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internal-project-financial-report/"/>
    </mc:Choice>
  </mc:AlternateContent>
  <xr:revisionPtr revIDLastSave="0" documentId="13_ncr:1_{3867B17E-AA67-B74B-8D4A-2143F75C11F4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661" i="1" l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9" i="1" l="1"/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 s="1"/>
  <c r="H117" i="1"/>
  <c r="H118" i="1"/>
  <c r="F119" i="1"/>
  <c r="G119" i="1"/>
  <c r="H119" i="1"/>
  <c r="I119" i="1"/>
  <c r="H120" i="1"/>
  <c r="H121" i="1"/>
  <c r="F122" i="1"/>
  <c r="G122" i="1"/>
  <c r="H122" i="1"/>
  <c r="I122" i="1"/>
  <c r="H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F118" i="1" s="1"/>
  <c r="G118" i="1" s="1"/>
  <c r="E119" i="1"/>
  <c r="E120" i="1"/>
  <c r="F120" i="1" s="1"/>
  <c r="G120" i="1" s="1"/>
  <c r="E121" i="1"/>
  <c r="F121" i="1" s="1"/>
  <c r="G121" i="1" s="1"/>
  <c r="E122" i="1"/>
  <c r="E123" i="1"/>
  <c r="F123" i="1" s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 s="1"/>
  <c r="K59" i="1" s="1"/>
  <c r="L59" i="1" s="1"/>
  <c r="M59" i="1" s="1"/>
  <c r="N59" i="1" s="1"/>
  <c r="O59" i="1" s="1"/>
  <c r="P59" i="1" s="1"/>
  <c r="Q59" i="1" s="1"/>
  <c r="F59" i="1"/>
  <c r="I123" i="1" l="1"/>
  <c r="I121" i="1"/>
  <c r="I120" i="1"/>
  <c r="I118" i="1"/>
  <c r="I11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Q60" i="1"/>
  <c r="E32" i="1"/>
  <c r="Q57" i="1"/>
  <c r="Q85" i="1" s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D201" i="1" l="1"/>
  <c r="H201" i="1"/>
  <c r="L201" i="1"/>
  <c r="P201" i="1"/>
  <c r="T201" i="1"/>
  <c r="X201" i="1"/>
  <c r="AB201" i="1"/>
  <c r="AF201" i="1"/>
  <c r="AJ201" i="1"/>
  <c r="AN201" i="1"/>
  <c r="AR201" i="1"/>
  <c r="AV201" i="1"/>
  <c r="E201" i="1"/>
  <c r="I201" i="1"/>
  <c r="M201" i="1"/>
  <c r="Q201" i="1"/>
  <c r="U201" i="1"/>
  <c r="Y201" i="1"/>
  <c r="AC201" i="1"/>
  <c r="AG201" i="1"/>
  <c r="AK201" i="1"/>
  <c r="AO201" i="1"/>
  <c r="AS201" i="1"/>
  <c r="AW201" i="1"/>
  <c r="F201" i="1"/>
  <c r="J201" i="1"/>
  <c r="N201" i="1"/>
  <c r="R201" i="1"/>
  <c r="V201" i="1"/>
  <c r="Z201" i="1"/>
  <c r="AD201" i="1"/>
  <c r="AH201" i="1"/>
  <c r="AL201" i="1"/>
  <c r="AP201" i="1"/>
  <c r="AT201" i="1"/>
  <c r="AX201" i="1"/>
  <c r="G201" i="1"/>
  <c r="K201" i="1"/>
  <c r="O201" i="1"/>
  <c r="S201" i="1"/>
  <c r="W201" i="1"/>
  <c r="AA201" i="1"/>
  <c r="AE201" i="1"/>
  <c r="AI201" i="1"/>
  <c r="AM201" i="1"/>
  <c r="AQ201" i="1"/>
  <c r="AU201" i="1"/>
  <c r="C201" i="1"/>
  <c r="D444" i="1"/>
  <c r="H444" i="1"/>
  <c r="L444" i="1"/>
  <c r="P444" i="1"/>
  <c r="T444" i="1"/>
  <c r="X444" i="1"/>
  <c r="AB444" i="1"/>
  <c r="AF444" i="1"/>
  <c r="AJ444" i="1"/>
  <c r="AN444" i="1"/>
  <c r="AR444" i="1"/>
  <c r="AV444" i="1"/>
  <c r="E444" i="1"/>
  <c r="I444" i="1"/>
  <c r="M444" i="1"/>
  <c r="Q444" i="1"/>
  <c r="U444" i="1"/>
  <c r="Y444" i="1"/>
  <c r="AC444" i="1"/>
  <c r="AG444" i="1"/>
  <c r="AK444" i="1"/>
  <c r="AO444" i="1"/>
  <c r="AS444" i="1"/>
  <c r="AW444" i="1"/>
  <c r="F444" i="1"/>
  <c r="J444" i="1"/>
  <c r="N444" i="1"/>
  <c r="R444" i="1"/>
  <c r="V444" i="1"/>
  <c r="Z444" i="1"/>
  <c r="AD444" i="1"/>
  <c r="AH444" i="1"/>
  <c r="AL444" i="1"/>
  <c r="AP444" i="1"/>
  <c r="AT444" i="1"/>
  <c r="AX444" i="1"/>
  <c r="G444" i="1"/>
  <c r="K444" i="1"/>
  <c r="O444" i="1"/>
  <c r="S444" i="1"/>
  <c r="W444" i="1"/>
  <c r="AA444" i="1"/>
  <c r="AE444" i="1"/>
  <c r="AI444" i="1"/>
  <c r="AM444" i="1"/>
  <c r="AQ444" i="1"/>
  <c r="AU444" i="1"/>
  <c r="C444" i="1"/>
  <c r="D147" i="1"/>
  <c r="H147" i="1"/>
  <c r="L147" i="1"/>
  <c r="P147" i="1"/>
  <c r="T147" i="1"/>
  <c r="X147" i="1"/>
  <c r="AB147" i="1"/>
  <c r="AF147" i="1"/>
  <c r="AJ147" i="1"/>
  <c r="AN147" i="1"/>
  <c r="AR147" i="1"/>
  <c r="AV147" i="1"/>
  <c r="E147" i="1"/>
  <c r="I147" i="1"/>
  <c r="M147" i="1"/>
  <c r="Q147" i="1"/>
  <c r="U147" i="1"/>
  <c r="Y147" i="1"/>
  <c r="AC147" i="1"/>
  <c r="AG147" i="1"/>
  <c r="AK147" i="1"/>
  <c r="AO147" i="1"/>
  <c r="AS147" i="1"/>
  <c r="AW147" i="1"/>
  <c r="F147" i="1"/>
  <c r="J147" i="1"/>
  <c r="N147" i="1"/>
  <c r="R147" i="1"/>
  <c r="V147" i="1"/>
  <c r="Z147" i="1"/>
  <c r="AD147" i="1"/>
  <c r="AH147" i="1"/>
  <c r="AL147" i="1"/>
  <c r="AP147" i="1"/>
  <c r="AT147" i="1"/>
  <c r="AX147" i="1"/>
  <c r="G147" i="1"/>
  <c r="K147" i="1"/>
  <c r="O147" i="1"/>
  <c r="S147" i="1"/>
  <c r="W147" i="1"/>
  <c r="AA147" i="1"/>
  <c r="AE147" i="1"/>
  <c r="AI147" i="1"/>
  <c r="AM147" i="1"/>
  <c r="AQ147" i="1"/>
  <c r="AU147" i="1"/>
  <c r="C147" i="1"/>
  <c r="D228" i="1"/>
  <c r="H228" i="1"/>
  <c r="L228" i="1"/>
  <c r="P228" i="1"/>
  <c r="T228" i="1"/>
  <c r="X228" i="1"/>
  <c r="AB228" i="1"/>
  <c r="AF228" i="1"/>
  <c r="AJ228" i="1"/>
  <c r="AN228" i="1"/>
  <c r="AR228" i="1"/>
  <c r="AV228" i="1"/>
  <c r="E228" i="1"/>
  <c r="I228" i="1"/>
  <c r="M228" i="1"/>
  <c r="Q228" i="1"/>
  <c r="U228" i="1"/>
  <c r="Y228" i="1"/>
  <c r="AC228" i="1"/>
  <c r="AG228" i="1"/>
  <c r="AK228" i="1"/>
  <c r="AO228" i="1"/>
  <c r="AS228" i="1"/>
  <c r="AW228" i="1"/>
  <c r="F228" i="1"/>
  <c r="J228" i="1"/>
  <c r="N228" i="1"/>
  <c r="R228" i="1"/>
  <c r="V228" i="1"/>
  <c r="Z228" i="1"/>
  <c r="AD228" i="1"/>
  <c r="AH228" i="1"/>
  <c r="AL228" i="1"/>
  <c r="AP228" i="1"/>
  <c r="AT228" i="1"/>
  <c r="AX228" i="1"/>
  <c r="G228" i="1"/>
  <c r="K228" i="1"/>
  <c r="O228" i="1"/>
  <c r="S228" i="1"/>
  <c r="W228" i="1"/>
  <c r="AA228" i="1"/>
  <c r="AE228" i="1"/>
  <c r="AI228" i="1"/>
  <c r="AM228" i="1"/>
  <c r="AQ228" i="1"/>
  <c r="AU228" i="1"/>
  <c r="C228" i="1"/>
  <c r="D255" i="1"/>
  <c r="H255" i="1"/>
  <c r="L255" i="1"/>
  <c r="P255" i="1"/>
  <c r="T255" i="1"/>
  <c r="X255" i="1"/>
  <c r="AB255" i="1"/>
  <c r="AF255" i="1"/>
  <c r="AJ255" i="1"/>
  <c r="AN255" i="1"/>
  <c r="AR255" i="1"/>
  <c r="AV255" i="1"/>
  <c r="E255" i="1"/>
  <c r="I255" i="1"/>
  <c r="M255" i="1"/>
  <c r="Q255" i="1"/>
  <c r="U255" i="1"/>
  <c r="Y255" i="1"/>
  <c r="AC255" i="1"/>
  <c r="AG255" i="1"/>
  <c r="AK255" i="1"/>
  <c r="AO255" i="1"/>
  <c r="AS255" i="1"/>
  <c r="AW255" i="1"/>
  <c r="F255" i="1"/>
  <c r="J255" i="1"/>
  <c r="N255" i="1"/>
  <c r="R255" i="1"/>
  <c r="V255" i="1"/>
  <c r="Z255" i="1"/>
  <c r="AD255" i="1"/>
  <c r="AH255" i="1"/>
  <c r="AL255" i="1"/>
  <c r="AP255" i="1"/>
  <c r="AT255" i="1"/>
  <c r="AX255" i="1"/>
  <c r="G255" i="1"/>
  <c r="K255" i="1"/>
  <c r="O255" i="1"/>
  <c r="S255" i="1"/>
  <c r="W255" i="1"/>
  <c r="AA255" i="1"/>
  <c r="AE255" i="1"/>
  <c r="AI255" i="1"/>
  <c r="AM255" i="1"/>
  <c r="AQ255" i="1"/>
  <c r="AU255" i="1"/>
  <c r="C255" i="1"/>
  <c r="D282" i="1"/>
  <c r="E282" i="1"/>
  <c r="F282" i="1"/>
  <c r="G282" i="1"/>
  <c r="H282" i="1"/>
  <c r="L282" i="1"/>
  <c r="P282" i="1"/>
  <c r="T282" i="1"/>
  <c r="X282" i="1"/>
  <c r="AB282" i="1"/>
  <c r="AF282" i="1"/>
  <c r="AJ282" i="1"/>
  <c r="AN282" i="1"/>
  <c r="AR282" i="1"/>
  <c r="AV282" i="1"/>
  <c r="I282" i="1"/>
  <c r="M282" i="1"/>
  <c r="Q282" i="1"/>
  <c r="U282" i="1"/>
  <c r="Y282" i="1"/>
  <c r="AC282" i="1"/>
  <c r="AG282" i="1"/>
  <c r="AK282" i="1"/>
  <c r="AO282" i="1"/>
  <c r="AS282" i="1"/>
  <c r="AW282" i="1"/>
  <c r="J282" i="1"/>
  <c r="N282" i="1"/>
  <c r="R282" i="1"/>
  <c r="V282" i="1"/>
  <c r="Z282" i="1"/>
  <c r="AD282" i="1"/>
  <c r="AH282" i="1"/>
  <c r="AL282" i="1"/>
  <c r="AP282" i="1"/>
  <c r="AT282" i="1"/>
  <c r="AX282" i="1"/>
  <c r="K282" i="1"/>
  <c r="O282" i="1"/>
  <c r="S282" i="1"/>
  <c r="W282" i="1"/>
  <c r="AA282" i="1"/>
  <c r="AE282" i="1"/>
  <c r="AI282" i="1"/>
  <c r="AM282" i="1"/>
  <c r="AQ282" i="1"/>
  <c r="AU282" i="1"/>
  <c r="C282" i="1"/>
  <c r="D309" i="1"/>
  <c r="H309" i="1"/>
  <c r="L309" i="1"/>
  <c r="P309" i="1"/>
  <c r="T309" i="1"/>
  <c r="X309" i="1"/>
  <c r="AB309" i="1"/>
  <c r="AF309" i="1"/>
  <c r="AJ309" i="1"/>
  <c r="AN309" i="1"/>
  <c r="AR309" i="1"/>
  <c r="AV309" i="1"/>
  <c r="E309" i="1"/>
  <c r="I309" i="1"/>
  <c r="M309" i="1"/>
  <c r="Q309" i="1"/>
  <c r="U309" i="1"/>
  <c r="Y309" i="1"/>
  <c r="AC309" i="1"/>
  <c r="AG309" i="1"/>
  <c r="AK309" i="1"/>
  <c r="AO309" i="1"/>
  <c r="AS309" i="1"/>
  <c r="AW309" i="1"/>
  <c r="F309" i="1"/>
  <c r="J309" i="1"/>
  <c r="N309" i="1"/>
  <c r="R309" i="1"/>
  <c r="V309" i="1"/>
  <c r="Z309" i="1"/>
  <c r="AD309" i="1"/>
  <c r="AH309" i="1"/>
  <c r="AL309" i="1"/>
  <c r="AP309" i="1"/>
  <c r="AT309" i="1"/>
  <c r="AX309" i="1"/>
  <c r="G309" i="1"/>
  <c r="K309" i="1"/>
  <c r="O309" i="1"/>
  <c r="S309" i="1"/>
  <c r="W309" i="1"/>
  <c r="AA309" i="1"/>
  <c r="AE309" i="1"/>
  <c r="AI309" i="1"/>
  <c r="AM309" i="1"/>
  <c r="AQ309" i="1"/>
  <c r="AU309" i="1"/>
  <c r="C309" i="1"/>
  <c r="D336" i="1"/>
  <c r="H336" i="1"/>
  <c r="L336" i="1"/>
  <c r="P336" i="1"/>
  <c r="T336" i="1"/>
  <c r="X336" i="1"/>
  <c r="AB336" i="1"/>
  <c r="AF336" i="1"/>
  <c r="AJ336" i="1"/>
  <c r="AN336" i="1"/>
  <c r="AR336" i="1"/>
  <c r="AV336" i="1"/>
  <c r="E336" i="1"/>
  <c r="I336" i="1"/>
  <c r="M336" i="1"/>
  <c r="Q336" i="1"/>
  <c r="U336" i="1"/>
  <c r="Y336" i="1"/>
  <c r="AC336" i="1"/>
  <c r="AG336" i="1"/>
  <c r="AK336" i="1"/>
  <c r="AO336" i="1"/>
  <c r="AS336" i="1"/>
  <c r="AW336" i="1"/>
  <c r="F336" i="1"/>
  <c r="J336" i="1"/>
  <c r="N336" i="1"/>
  <c r="R336" i="1"/>
  <c r="V336" i="1"/>
  <c r="Z336" i="1"/>
  <c r="AD336" i="1"/>
  <c r="AH336" i="1"/>
  <c r="AL336" i="1"/>
  <c r="AP336" i="1"/>
  <c r="AT336" i="1"/>
  <c r="AX336" i="1"/>
  <c r="G336" i="1"/>
  <c r="K336" i="1"/>
  <c r="O336" i="1"/>
  <c r="S336" i="1"/>
  <c r="W336" i="1"/>
  <c r="AA336" i="1"/>
  <c r="AE336" i="1"/>
  <c r="AI336" i="1"/>
  <c r="AM336" i="1"/>
  <c r="AQ336" i="1"/>
  <c r="AU336" i="1"/>
  <c r="C336" i="1"/>
  <c r="D363" i="1"/>
  <c r="H363" i="1"/>
  <c r="L363" i="1"/>
  <c r="P363" i="1"/>
  <c r="T363" i="1"/>
  <c r="X363" i="1"/>
  <c r="AB363" i="1"/>
  <c r="AF363" i="1"/>
  <c r="AJ363" i="1"/>
  <c r="AN363" i="1"/>
  <c r="AR363" i="1"/>
  <c r="AV363" i="1"/>
  <c r="E363" i="1"/>
  <c r="I363" i="1"/>
  <c r="M363" i="1"/>
  <c r="Q363" i="1"/>
  <c r="U363" i="1"/>
  <c r="Y363" i="1"/>
  <c r="AC363" i="1"/>
  <c r="AG363" i="1"/>
  <c r="AK363" i="1"/>
  <c r="AO363" i="1"/>
  <c r="AS363" i="1"/>
  <c r="AW363" i="1"/>
  <c r="F363" i="1"/>
  <c r="J363" i="1"/>
  <c r="N363" i="1"/>
  <c r="R363" i="1"/>
  <c r="V363" i="1"/>
  <c r="Z363" i="1"/>
  <c r="AD363" i="1"/>
  <c r="AH363" i="1"/>
  <c r="AL363" i="1"/>
  <c r="AP363" i="1"/>
  <c r="AT363" i="1"/>
  <c r="AX363" i="1"/>
  <c r="G363" i="1"/>
  <c r="K363" i="1"/>
  <c r="O363" i="1"/>
  <c r="S363" i="1"/>
  <c r="W363" i="1"/>
  <c r="AA363" i="1"/>
  <c r="AE363" i="1"/>
  <c r="AI363" i="1"/>
  <c r="AM363" i="1"/>
  <c r="AQ363" i="1"/>
  <c r="AU363" i="1"/>
  <c r="C363" i="1"/>
  <c r="D390" i="1"/>
  <c r="H390" i="1"/>
  <c r="L390" i="1"/>
  <c r="P390" i="1"/>
  <c r="T390" i="1"/>
  <c r="X390" i="1"/>
  <c r="AB390" i="1"/>
  <c r="AF390" i="1"/>
  <c r="AJ390" i="1"/>
  <c r="AN390" i="1"/>
  <c r="AR390" i="1"/>
  <c r="AV390" i="1"/>
  <c r="E390" i="1"/>
  <c r="I390" i="1"/>
  <c r="M390" i="1"/>
  <c r="Q390" i="1"/>
  <c r="U390" i="1"/>
  <c r="Y390" i="1"/>
  <c r="AC390" i="1"/>
  <c r="AG390" i="1"/>
  <c r="AK390" i="1"/>
  <c r="AO390" i="1"/>
  <c r="AS390" i="1"/>
  <c r="AW390" i="1"/>
  <c r="F390" i="1"/>
  <c r="J390" i="1"/>
  <c r="N390" i="1"/>
  <c r="R390" i="1"/>
  <c r="V390" i="1"/>
  <c r="Z390" i="1"/>
  <c r="AD390" i="1"/>
  <c r="AH390" i="1"/>
  <c r="AL390" i="1"/>
  <c r="AP390" i="1"/>
  <c r="AT390" i="1"/>
  <c r="AX390" i="1"/>
  <c r="G390" i="1"/>
  <c r="K390" i="1"/>
  <c r="O390" i="1"/>
  <c r="S390" i="1"/>
  <c r="W390" i="1"/>
  <c r="AA390" i="1"/>
  <c r="AE390" i="1"/>
  <c r="AI390" i="1"/>
  <c r="AM390" i="1"/>
  <c r="AQ390" i="1"/>
  <c r="AU390" i="1"/>
  <c r="C390" i="1"/>
  <c r="D498" i="1"/>
  <c r="H498" i="1"/>
  <c r="L498" i="1"/>
  <c r="P498" i="1"/>
  <c r="T498" i="1"/>
  <c r="X498" i="1"/>
  <c r="AB498" i="1"/>
  <c r="AF498" i="1"/>
  <c r="AJ498" i="1"/>
  <c r="AN498" i="1"/>
  <c r="AR498" i="1"/>
  <c r="AV498" i="1"/>
  <c r="E498" i="1"/>
  <c r="I498" i="1"/>
  <c r="M498" i="1"/>
  <c r="Q498" i="1"/>
  <c r="U498" i="1"/>
  <c r="Y498" i="1"/>
  <c r="AC498" i="1"/>
  <c r="AG498" i="1"/>
  <c r="AK498" i="1"/>
  <c r="AO498" i="1"/>
  <c r="AS498" i="1"/>
  <c r="AW498" i="1"/>
  <c r="F498" i="1"/>
  <c r="J498" i="1"/>
  <c r="N498" i="1"/>
  <c r="R498" i="1"/>
  <c r="V498" i="1"/>
  <c r="Z498" i="1"/>
  <c r="AD498" i="1"/>
  <c r="AH498" i="1"/>
  <c r="AL498" i="1"/>
  <c r="AP498" i="1"/>
  <c r="AT498" i="1"/>
  <c r="AX498" i="1"/>
  <c r="G498" i="1"/>
  <c r="K498" i="1"/>
  <c r="O498" i="1"/>
  <c r="S498" i="1"/>
  <c r="W498" i="1"/>
  <c r="AA498" i="1"/>
  <c r="AE498" i="1"/>
  <c r="AI498" i="1"/>
  <c r="AM498" i="1"/>
  <c r="AQ498" i="1"/>
  <c r="AU498" i="1"/>
  <c r="C498" i="1"/>
  <c r="D660" i="1"/>
  <c r="H660" i="1"/>
  <c r="L660" i="1"/>
  <c r="P660" i="1"/>
  <c r="T660" i="1"/>
  <c r="X660" i="1"/>
  <c r="AB660" i="1"/>
  <c r="AF660" i="1"/>
  <c r="AJ660" i="1"/>
  <c r="AN660" i="1"/>
  <c r="AR660" i="1"/>
  <c r="AV660" i="1"/>
  <c r="E660" i="1"/>
  <c r="I660" i="1"/>
  <c r="M660" i="1"/>
  <c r="Q660" i="1"/>
  <c r="U660" i="1"/>
  <c r="Y660" i="1"/>
  <c r="AC660" i="1"/>
  <c r="AG660" i="1"/>
  <c r="AK660" i="1"/>
  <c r="AO660" i="1"/>
  <c r="AS660" i="1"/>
  <c r="AW660" i="1"/>
  <c r="F660" i="1"/>
  <c r="J660" i="1"/>
  <c r="N660" i="1"/>
  <c r="R660" i="1"/>
  <c r="V660" i="1"/>
  <c r="Z660" i="1"/>
  <c r="AD660" i="1"/>
  <c r="AH660" i="1"/>
  <c r="AL660" i="1"/>
  <c r="AP660" i="1"/>
  <c r="AT660" i="1"/>
  <c r="AX660" i="1"/>
  <c r="G660" i="1"/>
  <c r="K660" i="1"/>
  <c r="O660" i="1"/>
  <c r="S660" i="1"/>
  <c r="W660" i="1"/>
  <c r="AA660" i="1"/>
  <c r="AE660" i="1"/>
  <c r="AI660" i="1"/>
  <c r="AM660" i="1"/>
  <c r="AQ660" i="1"/>
  <c r="AU660" i="1"/>
  <c r="C660" i="1"/>
  <c r="F471" i="1"/>
  <c r="H471" i="1"/>
  <c r="L471" i="1"/>
  <c r="P471" i="1"/>
  <c r="T471" i="1"/>
  <c r="X471" i="1"/>
  <c r="AB471" i="1"/>
  <c r="AF471" i="1"/>
  <c r="AJ471" i="1"/>
  <c r="AN471" i="1"/>
  <c r="AR471" i="1"/>
  <c r="AV471" i="1"/>
  <c r="D471" i="1"/>
  <c r="I471" i="1"/>
  <c r="M471" i="1"/>
  <c r="Q471" i="1"/>
  <c r="U471" i="1"/>
  <c r="Y471" i="1"/>
  <c r="AC471" i="1"/>
  <c r="AG471" i="1"/>
  <c r="AK471" i="1"/>
  <c r="AO471" i="1"/>
  <c r="AS471" i="1"/>
  <c r="AW471" i="1"/>
  <c r="E471" i="1"/>
  <c r="J471" i="1"/>
  <c r="N471" i="1"/>
  <c r="R471" i="1"/>
  <c r="V471" i="1"/>
  <c r="Z471" i="1"/>
  <c r="AD471" i="1"/>
  <c r="AH471" i="1"/>
  <c r="AL471" i="1"/>
  <c r="AP471" i="1"/>
  <c r="AT471" i="1"/>
  <c r="AX471" i="1"/>
  <c r="G471" i="1"/>
  <c r="K471" i="1"/>
  <c r="O471" i="1"/>
  <c r="S471" i="1"/>
  <c r="W471" i="1"/>
  <c r="AA471" i="1"/>
  <c r="AE471" i="1"/>
  <c r="AI471" i="1"/>
  <c r="AM471" i="1"/>
  <c r="AQ471" i="1"/>
  <c r="AU471" i="1"/>
  <c r="C471" i="1"/>
  <c r="D606" i="1"/>
  <c r="H606" i="1"/>
  <c r="L606" i="1"/>
  <c r="P606" i="1"/>
  <c r="T606" i="1"/>
  <c r="X606" i="1"/>
  <c r="AB606" i="1"/>
  <c r="AF606" i="1"/>
  <c r="AJ606" i="1"/>
  <c r="AN606" i="1"/>
  <c r="AR606" i="1"/>
  <c r="AV606" i="1"/>
  <c r="E606" i="1"/>
  <c r="I606" i="1"/>
  <c r="M606" i="1"/>
  <c r="Q606" i="1"/>
  <c r="U606" i="1"/>
  <c r="Y606" i="1"/>
  <c r="AC606" i="1"/>
  <c r="AG606" i="1"/>
  <c r="AK606" i="1"/>
  <c r="AO606" i="1"/>
  <c r="AS606" i="1"/>
  <c r="AW606" i="1"/>
  <c r="F606" i="1"/>
  <c r="J606" i="1"/>
  <c r="N606" i="1"/>
  <c r="R606" i="1"/>
  <c r="V606" i="1"/>
  <c r="Z606" i="1"/>
  <c r="AD606" i="1"/>
  <c r="AH606" i="1"/>
  <c r="AL606" i="1"/>
  <c r="AP606" i="1"/>
  <c r="AT606" i="1"/>
  <c r="AX606" i="1"/>
  <c r="G606" i="1"/>
  <c r="K606" i="1"/>
  <c r="O606" i="1"/>
  <c r="S606" i="1"/>
  <c r="W606" i="1"/>
  <c r="AA606" i="1"/>
  <c r="AE606" i="1"/>
  <c r="AI606" i="1"/>
  <c r="AM606" i="1"/>
  <c r="AQ606" i="1"/>
  <c r="AU606" i="1"/>
  <c r="C606" i="1"/>
  <c r="D633" i="1"/>
  <c r="H633" i="1"/>
  <c r="L633" i="1"/>
  <c r="P633" i="1"/>
  <c r="T633" i="1"/>
  <c r="X633" i="1"/>
  <c r="AB633" i="1"/>
  <c r="AF633" i="1"/>
  <c r="AJ633" i="1"/>
  <c r="AN633" i="1"/>
  <c r="AR633" i="1"/>
  <c r="AV633" i="1"/>
  <c r="E633" i="1"/>
  <c r="I633" i="1"/>
  <c r="M633" i="1"/>
  <c r="Q633" i="1"/>
  <c r="U633" i="1"/>
  <c r="Y633" i="1"/>
  <c r="AC633" i="1"/>
  <c r="AG633" i="1"/>
  <c r="AK633" i="1"/>
  <c r="AO633" i="1"/>
  <c r="AS633" i="1"/>
  <c r="AW633" i="1"/>
  <c r="F633" i="1"/>
  <c r="J633" i="1"/>
  <c r="N633" i="1"/>
  <c r="R633" i="1"/>
  <c r="V633" i="1"/>
  <c r="Z633" i="1"/>
  <c r="AD633" i="1"/>
  <c r="AH633" i="1"/>
  <c r="AL633" i="1"/>
  <c r="AP633" i="1"/>
  <c r="AT633" i="1"/>
  <c r="AX633" i="1"/>
  <c r="G633" i="1"/>
  <c r="K633" i="1"/>
  <c r="O633" i="1"/>
  <c r="S633" i="1"/>
  <c r="W633" i="1"/>
  <c r="AA633" i="1"/>
  <c r="AE633" i="1"/>
  <c r="AI633" i="1"/>
  <c r="AM633" i="1"/>
  <c r="AQ633" i="1"/>
  <c r="AU633" i="1"/>
  <c r="C633" i="1"/>
  <c r="D552" i="1"/>
  <c r="H552" i="1"/>
  <c r="L552" i="1"/>
  <c r="P552" i="1"/>
  <c r="T552" i="1"/>
  <c r="X552" i="1"/>
  <c r="AB552" i="1"/>
  <c r="AF552" i="1"/>
  <c r="AJ552" i="1"/>
  <c r="AN552" i="1"/>
  <c r="AR552" i="1"/>
  <c r="AV552" i="1"/>
  <c r="E552" i="1"/>
  <c r="I552" i="1"/>
  <c r="M552" i="1"/>
  <c r="Q552" i="1"/>
  <c r="U552" i="1"/>
  <c r="Y552" i="1"/>
  <c r="AC552" i="1"/>
  <c r="AG552" i="1"/>
  <c r="AK552" i="1"/>
  <c r="AO552" i="1"/>
  <c r="AS552" i="1"/>
  <c r="AW552" i="1"/>
  <c r="F552" i="1"/>
  <c r="J552" i="1"/>
  <c r="N552" i="1"/>
  <c r="R552" i="1"/>
  <c r="V552" i="1"/>
  <c r="Z552" i="1"/>
  <c r="AD552" i="1"/>
  <c r="AH552" i="1"/>
  <c r="AL552" i="1"/>
  <c r="AP552" i="1"/>
  <c r="AT552" i="1"/>
  <c r="AX552" i="1"/>
  <c r="G552" i="1"/>
  <c r="K552" i="1"/>
  <c r="O552" i="1"/>
  <c r="S552" i="1"/>
  <c r="W552" i="1"/>
  <c r="AA552" i="1"/>
  <c r="AE552" i="1"/>
  <c r="AI552" i="1"/>
  <c r="AM552" i="1"/>
  <c r="AQ552" i="1"/>
  <c r="AU552" i="1"/>
  <c r="C552" i="1"/>
  <c r="D579" i="1"/>
  <c r="H579" i="1"/>
  <c r="L579" i="1"/>
  <c r="P579" i="1"/>
  <c r="T579" i="1"/>
  <c r="X579" i="1"/>
  <c r="AB579" i="1"/>
  <c r="AF579" i="1"/>
  <c r="AJ579" i="1"/>
  <c r="AN579" i="1"/>
  <c r="AR579" i="1"/>
  <c r="AV579" i="1"/>
  <c r="E579" i="1"/>
  <c r="I579" i="1"/>
  <c r="M579" i="1"/>
  <c r="Q579" i="1"/>
  <c r="U579" i="1"/>
  <c r="Y579" i="1"/>
  <c r="AC579" i="1"/>
  <c r="AG579" i="1"/>
  <c r="AK579" i="1"/>
  <c r="AO579" i="1"/>
  <c r="AS579" i="1"/>
  <c r="AW579" i="1"/>
  <c r="F579" i="1"/>
  <c r="J579" i="1"/>
  <c r="N579" i="1"/>
  <c r="R579" i="1"/>
  <c r="V579" i="1"/>
  <c r="Z579" i="1"/>
  <c r="AD579" i="1"/>
  <c r="AH579" i="1"/>
  <c r="AL579" i="1"/>
  <c r="AP579" i="1"/>
  <c r="AT579" i="1"/>
  <c r="AX579" i="1"/>
  <c r="G579" i="1"/>
  <c r="K579" i="1"/>
  <c r="O579" i="1"/>
  <c r="S579" i="1"/>
  <c r="W579" i="1"/>
  <c r="AA579" i="1"/>
  <c r="AE579" i="1"/>
  <c r="AI579" i="1"/>
  <c r="AM579" i="1"/>
  <c r="AQ579" i="1"/>
  <c r="AU579" i="1"/>
  <c r="C579" i="1"/>
  <c r="D174" i="1"/>
  <c r="H174" i="1"/>
  <c r="L174" i="1"/>
  <c r="P174" i="1"/>
  <c r="T174" i="1"/>
  <c r="X174" i="1"/>
  <c r="AB174" i="1"/>
  <c r="AF174" i="1"/>
  <c r="AJ174" i="1"/>
  <c r="AN174" i="1"/>
  <c r="AR174" i="1"/>
  <c r="AV174" i="1"/>
  <c r="E174" i="1"/>
  <c r="I174" i="1"/>
  <c r="M174" i="1"/>
  <c r="Q174" i="1"/>
  <c r="U174" i="1"/>
  <c r="Y174" i="1"/>
  <c r="AC174" i="1"/>
  <c r="AG174" i="1"/>
  <c r="AK174" i="1"/>
  <c r="AO174" i="1"/>
  <c r="AS174" i="1"/>
  <c r="AW174" i="1"/>
  <c r="F174" i="1"/>
  <c r="J174" i="1"/>
  <c r="N174" i="1"/>
  <c r="R174" i="1"/>
  <c r="V174" i="1"/>
  <c r="Z174" i="1"/>
  <c r="AD174" i="1"/>
  <c r="AH174" i="1"/>
  <c r="AL174" i="1"/>
  <c r="AP174" i="1"/>
  <c r="AT174" i="1"/>
  <c r="AX174" i="1"/>
  <c r="G174" i="1"/>
  <c r="K174" i="1"/>
  <c r="O174" i="1"/>
  <c r="S174" i="1"/>
  <c r="W174" i="1"/>
  <c r="AA174" i="1"/>
  <c r="AE174" i="1"/>
  <c r="AI174" i="1"/>
  <c r="AM174" i="1"/>
  <c r="AQ174" i="1"/>
  <c r="AU174" i="1"/>
  <c r="C174" i="1"/>
  <c r="D417" i="1"/>
  <c r="H417" i="1"/>
  <c r="L417" i="1"/>
  <c r="P417" i="1"/>
  <c r="T417" i="1"/>
  <c r="X417" i="1"/>
  <c r="AB417" i="1"/>
  <c r="AF417" i="1"/>
  <c r="AJ417" i="1"/>
  <c r="AN417" i="1"/>
  <c r="AR417" i="1"/>
  <c r="AV417" i="1"/>
  <c r="E417" i="1"/>
  <c r="I417" i="1"/>
  <c r="M417" i="1"/>
  <c r="Q417" i="1"/>
  <c r="U417" i="1"/>
  <c r="Y417" i="1"/>
  <c r="AC417" i="1"/>
  <c r="AG417" i="1"/>
  <c r="AK417" i="1"/>
  <c r="AO417" i="1"/>
  <c r="AS417" i="1"/>
  <c r="AW417" i="1"/>
  <c r="F417" i="1"/>
  <c r="J417" i="1"/>
  <c r="N417" i="1"/>
  <c r="R417" i="1"/>
  <c r="V417" i="1"/>
  <c r="Z417" i="1"/>
  <c r="AD417" i="1"/>
  <c r="AH417" i="1"/>
  <c r="AL417" i="1"/>
  <c r="AP417" i="1"/>
  <c r="AT417" i="1"/>
  <c r="AX417" i="1"/>
  <c r="G417" i="1"/>
  <c r="K417" i="1"/>
  <c r="O417" i="1"/>
  <c r="S417" i="1"/>
  <c r="W417" i="1"/>
  <c r="AA417" i="1"/>
  <c r="AE417" i="1"/>
  <c r="AI417" i="1"/>
  <c r="AM417" i="1"/>
  <c r="AQ417" i="1"/>
  <c r="AU417" i="1"/>
  <c r="C417" i="1"/>
  <c r="D525" i="1"/>
  <c r="H525" i="1"/>
  <c r="L525" i="1"/>
  <c r="P525" i="1"/>
  <c r="T525" i="1"/>
  <c r="X525" i="1"/>
  <c r="AB525" i="1"/>
  <c r="AF525" i="1"/>
  <c r="AJ525" i="1"/>
  <c r="AN525" i="1"/>
  <c r="AR525" i="1"/>
  <c r="AV525" i="1"/>
  <c r="E525" i="1"/>
  <c r="I525" i="1"/>
  <c r="M525" i="1"/>
  <c r="Q525" i="1"/>
  <c r="U525" i="1"/>
  <c r="Y525" i="1"/>
  <c r="AC525" i="1"/>
  <c r="AG525" i="1"/>
  <c r="AK525" i="1"/>
  <c r="AO525" i="1"/>
  <c r="AS525" i="1"/>
  <c r="AW525" i="1"/>
  <c r="F525" i="1"/>
  <c r="J525" i="1"/>
  <c r="N525" i="1"/>
  <c r="R525" i="1"/>
  <c r="V525" i="1"/>
  <c r="Z525" i="1"/>
  <c r="AD525" i="1"/>
  <c r="AH525" i="1"/>
  <c r="AL525" i="1"/>
  <c r="AP525" i="1"/>
  <c r="AT525" i="1"/>
  <c r="AX525" i="1"/>
  <c r="G525" i="1"/>
  <c r="K525" i="1"/>
  <c r="O525" i="1"/>
  <c r="S525" i="1"/>
  <c r="W525" i="1"/>
  <c r="AA525" i="1"/>
  <c r="AE525" i="1"/>
  <c r="AI525" i="1"/>
  <c r="AM525" i="1"/>
  <c r="AQ525" i="1"/>
  <c r="AU525" i="1"/>
  <c r="C525" i="1"/>
  <c r="B318" i="1"/>
  <c r="B326" i="1"/>
  <c r="B344" i="1"/>
  <c r="B319" i="1"/>
  <c r="B323" i="1"/>
  <c r="B350" i="1"/>
  <c r="B424" i="1"/>
  <c r="B452" i="1"/>
  <c r="B302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215" i="1"/>
  <c r="B451" i="1"/>
  <c r="B512" i="1"/>
  <c r="B560" i="1"/>
  <c r="B298" i="1"/>
  <c r="B428" i="1"/>
  <c r="B430" i="1"/>
  <c r="B453" i="1"/>
  <c r="B597" i="1"/>
  <c r="B59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7" i="1"/>
  <c r="B589" i="1"/>
  <c r="B591" i="1"/>
  <c r="B593" i="1"/>
  <c r="B595" i="1"/>
  <c r="B599" i="1"/>
  <c r="B625" i="1"/>
  <c r="B648" i="1"/>
  <c r="B649" i="1"/>
  <c r="B652" i="1"/>
  <c r="B677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6" i="1"/>
  <c r="B536" i="1"/>
  <c r="B540" i="1"/>
  <c r="B567" i="1"/>
  <c r="B569" i="1"/>
  <c r="B571" i="1"/>
  <c r="B543" i="1"/>
  <c r="B518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3" i="1"/>
  <c r="B346" i="1"/>
  <c r="B354" i="1"/>
  <c r="B371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31" i="1"/>
  <c r="B433" i="1"/>
  <c r="B435" i="1"/>
  <c r="B437" i="1"/>
  <c r="B317" i="1"/>
  <c r="B293" i="1"/>
  <c r="B295" i="1"/>
  <c r="B291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236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D497" i="1" l="1"/>
  <c r="D416" i="1"/>
  <c r="D335" i="1"/>
  <c r="D254" i="1"/>
  <c r="D659" i="1"/>
  <c r="D605" i="1"/>
  <c r="D551" i="1"/>
  <c r="D281" i="1"/>
  <c r="D146" i="1"/>
  <c r="D632" i="1"/>
  <c r="D578" i="1"/>
  <c r="D470" i="1"/>
  <c r="D362" i="1"/>
  <c r="D308" i="1"/>
  <c r="D200" i="1"/>
  <c r="D173" i="1"/>
  <c r="D524" i="1"/>
  <c r="D443" i="1"/>
  <c r="D389" i="1"/>
  <c r="D227" i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05" i="1"/>
  <c r="E551" i="1"/>
  <c r="E281" i="1"/>
  <c r="E173" i="1"/>
  <c r="E632" i="1"/>
  <c r="E578" i="1"/>
  <c r="E470" i="1"/>
  <c r="E362" i="1"/>
  <c r="E308" i="1"/>
  <c r="E200" i="1"/>
  <c r="E146" i="1"/>
  <c r="E524" i="1"/>
  <c r="E443" i="1"/>
  <c r="E389" i="1"/>
  <c r="E227" i="1"/>
  <c r="E497" i="1"/>
  <c r="E416" i="1"/>
  <c r="E335" i="1"/>
  <c r="E254" i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62" i="1"/>
  <c r="F389" i="1"/>
  <c r="F227" i="1"/>
  <c r="F146" i="1"/>
  <c r="F254" i="1"/>
  <c r="F605" i="1"/>
  <c r="F551" i="1"/>
  <c r="F281" i="1"/>
  <c r="F524" i="1"/>
  <c r="F659" i="1"/>
  <c r="F416" i="1"/>
  <c r="F443" i="1"/>
  <c r="F308" i="1"/>
  <c r="F578" i="1"/>
  <c r="F173" i="1"/>
  <c r="N115" i="1"/>
  <c r="F200" i="1"/>
  <c r="F497" i="1"/>
  <c r="F470" i="1"/>
  <c r="F632" i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 s="1"/>
  <c r="B67" i="1"/>
  <c r="A90" i="1"/>
  <c r="D62" i="1"/>
  <c r="C62" i="1" s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659" i="1"/>
  <c r="G200" i="1"/>
  <c r="G362" i="1"/>
  <c r="G281" i="1"/>
  <c r="G551" i="1"/>
  <c r="G470" i="1"/>
  <c r="G389" i="1"/>
  <c r="G227" i="1"/>
  <c r="G524" i="1"/>
  <c r="O115" i="1"/>
  <c r="O137" i="1" s="1"/>
  <c r="G173" i="1"/>
  <c r="G416" i="1"/>
  <c r="G605" i="1"/>
  <c r="G443" i="1"/>
  <c r="G578" i="1"/>
  <c r="G254" i="1"/>
  <c r="G146" i="1"/>
  <c r="G497" i="1"/>
  <c r="G308" i="1"/>
  <c r="G632" i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D195" i="1" l="1"/>
  <c r="G222" i="1" l="1"/>
  <c r="G249" i="1"/>
  <c r="G168" i="1"/>
  <c r="G195" i="1" l="1"/>
  <c r="P115" i="1"/>
  <c r="P136" i="1" s="1"/>
  <c r="H335" i="1"/>
  <c r="H443" i="1"/>
  <c r="H254" i="1"/>
  <c r="H659" i="1"/>
  <c r="J88" i="1"/>
  <c r="H524" i="1"/>
  <c r="H173" i="1"/>
  <c r="H389" i="1"/>
  <c r="H497" i="1"/>
  <c r="H308" i="1"/>
  <c r="H578" i="1"/>
  <c r="H281" i="1"/>
  <c r="H146" i="1"/>
  <c r="H551" i="1"/>
  <c r="H362" i="1"/>
  <c r="H605" i="1"/>
  <c r="H200" i="1"/>
  <c r="H632" i="1"/>
  <c r="H227" i="1"/>
  <c r="H416" i="1"/>
  <c r="J60" i="1"/>
  <c r="H470" i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R578" i="1"/>
  <c r="N335" i="1"/>
  <c r="Q308" i="1"/>
  <c r="R362" i="1"/>
  <c r="P200" i="1"/>
  <c r="R308" i="1"/>
  <c r="R115" i="1"/>
  <c r="Q659" i="1"/>
  <c r="U115" i="1"/>
  <c r="U136" i="1" s="1"/>
  <c r="Q115" i="1"/>
  <c r="Q136" i="1" s="1"/>
  <c r="L173" i="1"/>
  <c r="P308" i="1"/>
  <c r="Y115" i="1"/>
  <c r="Y137" i="1" s="1"/>
  <c r="K416" i="1"/>
  <c r="O173" i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I146" i="1"/>
  <c r="P605" i="1"/>
  <c r="Z115" i="1"/>
  <c r="I605" i="1"/>
  <c r="I335" i="1"/>
  <c r="I632" i="1"/>
  <c r="P632" i="1"/>
  <c r="N443" i="1"/>
  <c r="N578" i="1"/>
  <c r="P578" i="1"/>
  <c r="K497" i="1"/>
  <c r="Q200" i="1"/>
  <c r="M605" i="1"/>
  <c r="R227" i="1"/>
  <c r="R254" i="1"/>
  <c r="O443" i="1"/>
  <c r="N551" i="1"/>
  <c r="N308" i="1"/>
  <c r="P362" i="1"/>
  <c r="J173" i="1"/>
  <c r="O281" i="1"/>
  <c r="T60" i="1"/>
  <c r="T88" i="1"/>
  <c r="R497" i="1"/>
  <c r="P389" i="1"/>
  <c r="O335" i="1"/>
  <c r="R632" i="1"/>
  <c r="Q254" i="1"/>
  <c r="I173" i="1"/>
  <c r="K200" i="1"/>
  <c r="K389" i="1"/>
  <c r="P335" i="1"/>
  <c r="N146" i="1"/>
  <c r="O605" i="1"/>
  <c r="M632" i="1"/>
  <c r="Q605" i="1"/>
  <c r="L632" i="1"/>
  <c r="Q173" i="1"/>
  <c r="J416" i="1"/>
  <c r="J605" i="1"/>
  <c r="R416" i="1"/>
  <c r="R281" i="1"/>
  <c r="J308" i="1"/>
  <c r="J335" i="1"/>
  <c r="R443" i="1"/>
  <c r="P146" i="1"/>
  <c r="O200" i="1"/>
  <c r="Q146" i="1"/>
  <c r="L146" i="1"/>
  <c r="Q281" i="1"/>
  <c r="L605" i="1"/>
  <c r="P281" i="1"/>
  <c r="L578" i="1"/>
  <c r="O524" i="1"/>
  <c r="Q470" i="1"/>
  <c r="P470" i="1"/>
  <c r="N389" i="1"/>
  <c r="L227" i="1"/>
  <c r="L362" i="1"/>
  <c r="J362" i="1"/>
  <c r="Q443" i="1"/>
  <c r="K281" i="1"/>
  <c r="I578" i="1"/>
  <c r="M362" i="1"/>
  <c r="K659" i="1"/>
  <c r="L308" i="1"/>
  <c r="K308" i="1"/>
  <c r="M200" i="1"/>
  <c r="N605" i="1"/>
  <c r="I470" i="1"/>
  <c r="Q578" i="1"/>
  <c r="N416" i="1"/>
  <c r="L200" i="1"/>
  <c r="L524" i="1"/>
  <c r="J551" i="1"/>
  <c r="Q524" i="1"/>
  <c r="Q227" i="1"/>
  <c r="J578" i="1"/>
  <c r="N470" i="1"/>
  <c r="P551" i="1"/>
  <c r="M335" i="1"/>
  <c r="J146" i="1"/>
  <c r="L443" i="1"/>
  <c r="I200" i="1"/>
  <c r="M524" i="1"/>
  <c r="R335" i="1"/>
  <c r="Q497" i="1"/>
  <c r="R659" i="1"/>
  <c r="J254" i="1"/>
  <c r="M443" i="1"/>
  <c r="S60" i="1"/>
  <c r="S88" i="1"/>
  <c r="L335" i="1"/>
  <c r="L416" i="1"/>
  <c r="K524" i="1"/>
  <c r="P416" i="1"/>
  <c r="M308" i="1"/>
  <c r="O470" i="1"/>
  <c r="J470" i="1"/>
  <c r="N227" i="1"/>
  <c r="O497" i="1"/>
  <c r="Q389" i="1"/>
  <c r="O308" i="1"/>
  <c r="I308" i="1"/>
  <c r="J497" i="1"/>
  <c r="L497" i="1"/>
  <c r="I524" i="1"/>
  <c r="I551" i="1"/>
  <c r="P173" i="1"/>
  <c r="R389" i="1"/>
  <c r="P88" i="1"/>
  <c r="P60" i="1"/>
  <c r="Q362" i="1"/>
  <c r="N524" i="1"/>
  <c r="K470" i="1"/>
  <c r="M88" i="1"/>
  <c r="M60" i="1"/>
  <c r="P254" i="1"/>
  <c r="N200" i="1"/>
  <c r="K173" i="1"/>
  <c r="K88" i="1"/>
  <c r="I497" i="1"/>
  <c r="Q632" i="1"/>
  <c r="O389" i="1"/>
  <c r="L659" i="1"/>
  <c r="M254" i="1"/>
  <c r="Q88" i="1"/>
  <c r="L551" i="1"/>
  <c r="K443" i="1"/>
  <c r="M470" i="1"/>
  <c r="L470" i="1"/>
  <c r="Q416" i="1"/>
  <c r="J443" i="1"/>
  <c r="O659" i="1"/>
  <c r="Q335" i="1"/>
  <c r="R605" i="1"/>
  <c r="R200" i="1"/>
  <c r="R470" i="1"/>
  <c r="K551" i="1"/>
  <c r="O88" i="1"/>
  <c r="O60" i="1"/>
  <c r="O227" i="1"/>
  <c r="I254" i="1"/>
  <c r="I227" i="1"/>
  <c r="K335" i="1"/>
  <c r="I416" i="1"/>
  <c r="L281" i="1"/>
  <c r="M389" i="1"/>
  <c r="O146" i="1"/>
  <c r="K227" i="1"/>
  <c r="M416" i="1"/>
  <c r="M281" i="1"/>
  <c r="I281" i="1"/>
  <c r="I659" i="1"/>
  <c r="K605" i="1"/>
  <c r="N60" i="1"/>
  <c r="N88" i="1"/>
  <c r="R60" i="1"/>
  <c r="R88" i="1"/>
  <c r="P524" i="1"/>
  <c r="M173" i="1"/>
  <c r="M578" i="1"/>
  <c r="L389" i="1"/>
  <c r="R146" i="1"/>
  <c r="P659" i="1"/>
  <c r="L60" i="1"/>
  <c r="L88" i="1"/>
  <c r="J659" i="1"/>
  <c r="N632" i="1"/>
  <c r="K254" i="1"/>
  <c r="M551" i="1"/>
  <c r="O578" i="1"/>
  <c r="P497" i="1"/>
  <c r="N281" i="1"/>
  <c r="M227" i="1"/>
  <c r="N254" i="1"/>
  <c r="J227" i="1"/>
  <c r="O254" i="1"/>
  <c r="M659" i="1"/>
  <c r="N497" i="1"/>
  <c r="K632" i="1"/>
  <c r="J200" i="1"/>
  <c r="L254" i="1"/>
  <c r="R524" i="1"/>
  <c r="M146" i="1"/>
  <c r="N362" i="1"/>
  <c r="P227" i="1"/>
  <c r="N173" i="1"/>
  <c r="O416" i="1"/>
  <c r="J281" i="1"/>
  <c r="I362" i="1"/>
  <c r="J389" i="1"/>
  <c r="O551" i="1"/>
  <c r="N659" i="1"/>
  <c r="K578" i="1"/>
  <c r="J524" i="1"/>
  <c r="O632" i="1"/>
  <c r="O362" i="1"/>
  <c r="I443" i="1"/>
  <c r="M497" i="1"/>
  <c r="K146" i="1"/>
  <c r="Q551" i="1"/>
  <c r="R551" i="1"/>
  <c r="R173" i="1"/>
  <c r="I389" i="1"/>
  <c r="K362" i="1"/>
  <c r="S470" i="1"/>
  <c r="Q137" i="1" l="1"/>
  <c r="T136" i="1"/>
  <c r="T138" i="1" s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227" i="1"/>
  <c r="S578" i="1"/>
  <c r="S389" i="1"/>
  <c r="S200" i="1"/>
  <c r="U88" i="1"/>
  <c r="S146" i="1"/>
  <c r="S362" i="1"/>
  <c r="S497" i="1"/>
  <c r="S524" i="1"/>
  <c r="S281" i="1"/>
  <c r="S335" i="1"/>
  <c r="AA115" i="1"/>
  <c r="S551" i="1"/>
  <c r="S254" i="1"/>
  <c r="S308" i="1"/>
  <c r="U60" i="1"/>
  <c r="S416" i="1"/>
  <c r="S659" i="1"/>
  <c r="S605" i="1"/>
  <c r="K168" i="1"/>
  <c r="J303" i="1"/>
  <c r="N384" i="1"/>
  <c r="N195" i="1"/>
  <c r="K249" i="1"/>
  <c r="M168" i="1"/>
  <c r="L411" i="1"/>
  <c r="R195" i="1"/>
  <c r="S632" i="1"/>
  <c r="N681" i="1"/>
  <c r="S173" i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L276" i="1" l="1"/>
  <c r="R138" i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AB115" i="1"/>
  <c r="T416" i="1"/>
  <c r="T281" i="1"/>
  <c r="T443" i="1"/>
  <c r="T254" i="1"/>
  <c r="V60" i="1"/>
  <c r="T173" i="1"/>
  <c r="T578" i="1"/>
  <c r="T308" i="1"/>
  <c r="T632" i="1"/>
  <c r="V88" i="1"/>
  <c r="T335" i="1"/>
  <c r="T659" i="1"/>
  <c r="T146" i="1"/>
  <c r="T524" i="1"/>
  <c r="T470" i="1"/>
  <c r="T497" i="1"/>
  <c r="T551" i="1"/>
  <c r="T362" i="1"/>
  <c r="T389" i="1"/>
  <c r="T200" i="1"/>
  <c r="T605" i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362" i="1"/>
  <c r="U551" i="1"/>
  <c r="U470" i="1"/>
  <c r="W88" i="1"/>
  <c r="U389" i="1"/>
  <c r="AC115" i="1"/>
  <c r="U308" i="1"/>
  <c r="U335" i="1"/>
  <c r="U524" i="1"/>
  <c r="U254" i="1"/>
  <c r="U146" i="1"/>
  <c r="U281" i="1"/>
  <c r="U659" i="1"/>
  <c r="U416" i="1"/>
  <c r="U200" i="1"/>
  <c r="W60" i="1"/>
  <c r="U227" i="1"/>
  <c r="U605" i="1"/>
  <c r="U173" i="1"/>
  <c r="U578" i="1"/>
  <c r="U632" i="1"/>
  <c r="U497" i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62" i="1"/>
  <c r="V281" i="1"/>
  <c r="V227" i="1"/>
  <c r="V578" i="1"/>
  <c r="V200" i="1"/>
  <c r="V605" i="1"/>
  <c r="V443" i="1"/>
  <c r="V308" i="1"/>
  <c r="AD115" i="1"/>
  <c r="V389" i="1"/>
  <c r="V524" i="1"/>
  <c r="V497" i="1"/>
  <c r="X88" i="1"/>
  <c r="V470" i="1"/>
  <c r="V416" i="1"/>
  <c r="V659" i="1"/>
  <c r="V146" i="1"/>
  <c r="V551" i="1"/>
  <c r="X60" i="1"/>
  <c r="V173" i="1"/>
  <c r="V254" i="1"/>
  <c r="V632" i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605" i="1"/>
  <c r="W281" i="1"/>
  <c r="W335" i="1"/>
  <c r="W308" i="1"/>
  <c r="W200" i="1"/>
  <c r="W578" i="1"/>
  <c r="W497" i="1"/>
  <c r="W632" i="1"/>
  <c r="W443" i="1"/>
  <c r="W362" i="1"/>
  <c r="W551" i="1"/>
  <c r="AE115" i="1"/>
  <c r="W416" i="1"/>
  <c r="Y60" i="1"/>
  <c r="W146" i="1"/>
  <c r="W389" i="1"/>
  <c r="W470" i="1"/>
  <c r="Y88" i="1"/>
  <c r="W173" i="1"/>
  <c r="W227" i="1"/>
  <c r="W524" i="1"/>
  <c r="W659" i="1"/>
  <c r="I249" i="1"/>
  <c r="I357" i="1"/>
  <c r="I681" i="1"/>
  <c r="I438" i="1"/>
  <c r="S627" i="1"/>
  <c r="S465" i="1"/>
  <c r="I573" i="1"/>
  <c r="AD137" i="1"/>
  <c r="AD136" i="1"/>
  <c r="I303" i="1"/>
  <c r="AD138" i="1" l="1"/>
  <c r="V195" i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I276" i="1"/>
  <c r="W168" i="1"/>
  <c r="I195" i="1"/>
  <c r="I168" i="1"/>
  <c r="I600" i="1"/>
  <c r="I384" i="1"/>
  <c r="X254" i="1"/>
  <c r="X362" i="1"/>
  <c r="X308" i="1"/>
  <c r="X443" i="1"/>
  <c r="X281" i="1"/>
  <c r="X632" i="1"/>
  <c r="X470" i="1"/>
  <c r="X605" i="1"/>
  <c r="X551" i="1"/>
  <c r="X524" i="1"/>
  <c r="X227" i="1"/>
  <c r="X659" i="1"/>
  <c r="X389" i="1"/>
  <c r="X335" i="1"/>
  <c r="AF115" i="1"/>
  <c r="X497" i="1"/>
  <c r="X200" i="1"/>
  <c r="X578" i="1"/>
  <c r="Z88" i="1"/>
  <c r="X416" i="1"/>
  <c r="X173" i="1"/>
  <c r="Z60" i="1"/>
  <c r="X146" i="1"/>
  <c r="W384" i="1"/>
  <c r="I330" i="1"/>
  <c r="AE138" i="1" l="1"/>
  <c r="W249" i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362" i="1"/>
  <c r="Y227" i="1"/>
  <c r="Y497" i="1"/>
  <c r="AG115" i="1"/>
  <c r="Y632" i="1"/>
  <c r="Y200" i="1"/>
  <c r="Y173" i="1"/>
  <c r="Y470" i="1"/>
  <c r="Y416" i="1"/>
  <c r="Y551" i="1"/>
  <c r="Y254" i="1"/>
  <c r="Y281" i="1"/>
  <c r="AA88" i="1"/>
  <c r="Y659" i="1"/>
  <c r="Y578" i="1"/>
  <c r="Y335" i="1"/>
  <c r="Y308" i="1"/>
  <c r="Y389" i="1"/>
  <c r="AA60" i="1"/>
  <c r="Y146" i="1"/>
  <c r="Y605" i="1"/>
  <c r="Y524" i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335" i="1"/>
  <c r="Z362" i="1"/>
  <c r="Z254" i="1"/>
  <c r="Z389" i="1"/>
  <c r="AH115" i="1"/>
  <c r="Z605" i="1"/>
  <c r="Z632" i="1"/>
  <c r="Z524" i="1"/>
  <c r="Z497" i="1"/>
  <c r="Z227" i="1"/>
  <c r="Z443" i="1"/>
  <c r="Z200" i="1"/>
  <c r="Z659" i="1"/>
  <c r="Z146" i="1"/>
  <c r="Z578" i="1"/>
  <c r="Z173" i="1"/>
  <c r="Z416" i="1"/>
  <c r="Z470" i="1"/>
  <c r="AB88" i="1"/>
  <c r="Z308" i="1"/>
  <c r="Z281" i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08" i="1"/>
  <c r="AA227" i="1"/>
  <c r="AA443" i="1"/>
  <c r="AA497" i="1"/>
  <c r="AI115" i="1"/>
  <c r="AA281" i="1"/>
  <c r="AA254" i="1"/>
  <c r="AA578" i="1"/>
  <c r="AA200" i="1"/>
  <c r="AA551" i="1"/>
  <c r="AA146" i="1"/>
  <c r="AA470" i="1"/>
  <c r="AA389" i="1"/>
  <c r="AA659" i="1"/>
  <c r="AA605" i="1"/>
  <c r="AA632" i="1"/>
  <c r="AA173" i="1"/>
  <c r="AA524" i="1"/>
  <c r="AC60" i="1"/>
  <c r="AC88" i="1"/>
  <c r="AA416" i="1"/>
  <c r="AA335" i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335" i="1"/>
  <c r="AJ115" i="1"/>
  <c r="AB497" i="1"/>
  <c r="AB524" i="1"/>
  <c r="AB281" i="1"/>
  <c r="AB254" i="1"/>
  <c r="AB659" i="1"/>
  <c r="AB173" i="1"/>
  <c r="AB362" i="1"/>
  <c r="AB389" i="1"/>
  <c r="AB200" i="1"/>
  <c r="AB605" i="1"/>
  <c r="AB443" i="1"/>
  <c r="AB551" i="1"/>
  <c r="AB578" i="1"/>
  <c r="AB227" i="1"/>
  <c r="AD60" i="1"/>
  <c r="AB308" i="1"/>
  <c r="AD88" i="1"/>
  <c r="AB146" i="1"/>
  <c r="AB470" i="1"/>
  <c r="AB416" i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281" i="1"/>
  <c r="AC173" i="1"/>
  <c r="AC605" i="1"/>
  <c r="AC443" i="1"/>
  <c r="AK115" i="1"/>
  <c r="AC551" i="1"/>
  <c r="AC524" i="1"/>
  <c r="AC659" i="1"/>
  <c r="AC200" i="1"/>
  <c r="AC389" i="1"/>
  <c r="AC146" i="1"/>
  <c r="AC254" i="1"/>
  <c r="AE60" i="1"/>
  <c r="AC227" i="1"/>
  <c r="AC497" i="1"/>
  <c r="AC362" i="1"/>
  <c r="AC470" i="1"/>
  <c r="AC308" i="1"/>
  <c r="AC632" i="1"/>
  <c r="AE88" i="1"/>
  <c r="AC578" i="1"/>
  <c r="AC416" i="1"/>
  <c r="AB600" i="1"/>
  <c r="AB681" i="1"/>
  <c r="AB519" i="1"/>
  <c r="W303" i="1"/>
  <c r="AB438" i="1"/>
  <c r="AB330" i="1"/>
  <c r="AB573" i="1"/>
  <c r="AB411" i="1"/>
  <c r="AB276" i="1"/>
  <c r="AJ137" i="1"/>
  <c r="AJ136" i="1"/>
  <c r="AJ138" i="1" s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200" i="1"/>
  <c r="AD524" i="1"/>
  <c r="AD254" i="1"/>
  <c r="AD173" i="1"/>
  <c r="AD335" i="1"/>
  <c r="AD578" i="1"/>
  <c r="AD416" i="1"/>
  <c r="AD227" i="1"/>
  <c r="AD470" i="1"/>
  <c r="AD308" i="1"/>
  <c r="AD632" i="1"/>
  <c r="AL115" i="1"/>
  <c r="AD605" i="1"/>
  <c r="AD362" i="1"/>
  <c r="AD497" i="1"/>
  <c r="AD551" i="1"/>
  <c r="AD389" i="1"/>
  <c r="AF88" i="1"/>
  <c r="AD443" i="1"/>
  <c r="AD659" i="1"/>
  <c r="AF60" i="1"/>
  <c r="AD281" i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 s="1"/>
  <c r="AC303" i="1"/>
  <c r="Z600" i="1" l="1"/>
  <c r="AD627" i="1"/>
  <c r="AD222" i="1"/>
  <c r="AD492" i="1"/>
  <c r="Y303" i="1"/>
  <c r="AD681" i="1"/>
  <c r="AL137" i="1"/>
  <c r="AL136" i="1"/>
  <c r="AL138" i="1" s="1"/>
  <c r="Y330" i="1"/>
  <c r="AD411" i="1"/>
  <c r="AD357" i="1"/>
  <c r="AD573" i="1"/>
  <c r="AD249" i="1"/>
  <c r="AD195" i="1"/>
  <c r="AD168" i="1"/>
  <c r="AA222" i="1"/>
  <c r="AE335" i="1"/>
  <c r="AE389" i="1"/>
  <c r="AE308" i="1"/>
  <c r="AM115" i="1"/>
  <c r="AE605" i="1"/>
  <c r="AE551" i="1"/>
  <c r="AE281" i="1"/>
  <c r="AE578" i="1"/>
  <c r="AE497" i="1"/>
  <c r="AE632" i="1"/>
  <c r="AE146" i="1"/>
  <c r="AG60" i="1"/>
  <c r="AE254" i="1"/>
  <c r="AE362" i="1"/>
  <c r="AE443" i="1"/>
  <c r="AE470" i="1"/>
  <c r="AE659" i="1"/>
  <c r="AE227" i="1"/>
  <c r="AE524" i="1"/>
  <c r="AG88" i="1"/>
  <c r="AE200" i="1"/>
  <c r="AE173" i="1"/>
  <c r="AE416" i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362" i="1"/>
  <c r="AF605" i="1"/>
  <c r="AF227" i="1"/>
  <c r="AF308" i="1"/>
  <c r="AF497" i="1"/>
  <c r="AF173" i="1"/>
  <c r="AF416" i="1"/>
  <c r="AF551" i="1"/>
  <c r="AF659" i="1"/>
  <c r="AF578" i="1"/>
  <c r="AH88" i="1"/>
  <c r="AF281" i="1"/>
  <c r="AN115" i="1"/>
  <c r="AF389" i="1"/>
  <c r="AF335" i="1"/>
  <c r="AF524" i="1"/>
  <c r="AH60" i="1"/>
  <c r="AF200" i="1"/>
  <c r="AF254" i="1"/>
  <c r="AF470" i="1"/>
  <c r="AF632" i="1"/>
  <c r="AF146" i="1"/>
  <c r="AE492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M138" i="1" l="1"/>
  <c r="AF492" i="1"/>
  <c r="AF303" i="1"/>
  <c r="AF330" i="1"/>
  <c r="AF465" i="1"/>
  <c r="AF222" i="1"/>
  <c r="AF654" i="1"/>
  <c r="AN136" i="1"/>
  <c r="AN137" i="1"/>
  <c r="AF681" i="1"/>
  <c r="AF519" i="1"/>
  <c r="AF384" i="1"/>
  <c r="AG470" i="1"/>
  <c r="AG632" i="1"/>
  <c r="AG524" i="1"/>
  <c r="AG173" i="1"/>
  <c r="AO115" i="1"/>
  <c r="AG200" i="1"/>
  <c r="AG605" i="1"/>
  <c r="AG578" i="1"/>
  <c r="AG281" i="1"/>
  <c r="AG389" i="1"/>
  <c r="AG254" i="1"/>
  <c r="AG227" i="1"/>
  <c r="AG146" i="1"/>
  <c r="AG308" i="1"/>
  <c r="AG335" i="1"/>
  <c r="AG497" i="1"/>
  <c r="AG443" i="1"/>
  <c r="AG551" i="1"/>
  <c r="AI88" i="1"/>
  <c r="AG659" i="1"/>
  <c r="AI60" i="1"/>
  <c r="AG416" i="1"/>
  <c r="AG362" i="1"/>
  <c r="AF276" i="1"/>
  <c r="AF357" i="1"/>
  <c r="AF438" i="1"/>
  <c r="AF249" i="1"/>
  <c r="AF546" i="1"/>
  <c r="AF573" i="1"/>
  <c r="AF168" i="1"/>
  <c r="AF411" i="1"/>
  <c r="AF600" i="1"/>
  <c r="AF195" i="1"/>
  <c r="AF627" i="1"/>
  <c r="AN138" i="1" l="1"/>
  <c r="AG681" i="1"/>
  <c r="AG438" i="1"/>
  <c r="AG330" i="1"/>
  <c r="AG465" i="1"/>
  <c r="AG168" i="1"/>
  <c r="AG303" i="1"/>
  <c r="AO136" i="1"/>
  <c r="AO138" i="1" s="1"/>
  <c r="AO137" i="1"/>
  <c r="AG492" i="1"/>
  <c r="AG384" i="1"/>
  <c r="AG357" i="1"/>
  <c r="AG276" i="1"/>
  <c r="AG627" i="1"/>
  <c r="AG546" i="1"/>
  <c r="AH335" i="1"/>
  <c r="AH470" i="1"/>
  <c r="AH227" i="1"/>
  <c r="AH416" i="1"/>
  <c r="AH362" i="1"/>
  <c r="AH551" i="1"/>
  <c r="AH254" i="1"/>
  <c r="AH524" i="1"/>
  <c r="AH632" i="1"/>
  <c r="AH146" i="1"/>
  <c r="AH605" i="1"/>
  <c r="AP115" i="1"/>
  <c r="AH659" i="1"/>
  <c r="AH578" i="1"/>
  <c r="AH173" i="1"/>
  <c r="AJ60" i="1"/>
  <c r="AH389" i="1"/>
  <c r="AH281" i="1"/>
  <c r="AJ88" i="1"/>
  <c r="AH308" i="1"/>
  <c r="AH200" i="1"/>
  <c r="AH443" i="1"/>
  <c r="AH497" i="1"/>
  <c r="AG519" i="1"/>
  <c r="AG249" i="1"/>
  <c r="AG600" i="1"/>
  <c r="AG195" i="1"/>
  <c r="AG573" i="1"/>
  <c r="AG411" i="1"/>
  <c r="AG222" i="1"/>
  <c r="AG654" i="1"/>
  <c r="AI416" i="1" l="1"/>
  <c r="AI659" i="1"/>
  <c r="AI632" i="1"/>
  <c r="AI362" i="1"/>
  <c r="AQ115" i="1"/>
  <c r="AI281" i="1"/>
  <c r="AI524" i="1"/>
  <c r="AI200" i="1"/>
  <c r="AI605" i="1"/>
  <c r="AI497" i="1"/>
  <c r="AI470" i="1"/>
  <c r="AI254" i="1"/>
  <c r="AI308" i="1"/>
  <c r="AI173" i="1"/>
  <c r="AI389" i="1"/>
  <c r="AK88" i="1"/>
  <c r="AI335" i="1"/>
  <c r="AI146" i="1"/>
  <c r="AI443" i="1"/>
  <c r="AI227" i="1"/>
  <c r="AI551" i="1"/>
  <c r="AK60" i="1"/>
  <c r="AI578" i="1"/>
  <c r="AP137" i="1"/>
  <c r="AP136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P138" i="1" l="1"/>
  <c r="AI600" i="1"/>
  <c r="AI249" i="1"/>
  <c r="AI276" i="1"/>
  <c r="AI222" i="1"/>
  <c r="AI384" i="1"/>
  <c r="AJ254" i="1"/>
  <c r="AJ173" i="1"/>
  <c r="AJ551" i="1"/>
  <c r="AJ281" i="1"/>
  <c r="AJ416" i="1"/>
  <c r="AJ497" i="1"/>
  <c r="AJ362" i="1"/>
  <c r="AJ308" i="1"/>
  <c r="AL88" i="1"/>
  <c r="AJ443" i="1"/>
  <c r="AJ335" i="1"/>
  <c r="AR115" i="1"/>
  <c r="AJ227" i="1"/>
  <c r="AJ659" i="1"/>
  <c r="AJ389" i="1"/>
  <c r="AJ578" i="1"/>
  <c r="AJ470" i="1"/>
  <c r="AJ200" i="1"/>
  <c r="AJ605" i="1"/>
  <c r="AJ524" i="1"/>
  <c r="AL60" i="1"/>
  <c r="AJ146" i="1"/>
  <c r="AJ632" i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6" i="1"/>
  <c r="AI438" i="1"/>
  <c r="AQ138" i="1" l="1"/>
  <c r="AJ168" i="1"/>
  <c r="AJ681" i="1"/>
  <c r="AJ519" i="1"/>
  <c r="AJ492" i="1"/>
  <c r="AJ249" i="1"/>
  <c r="AJ438" i="1"/>
  <c r="AJ276" i="1"/>
  <c r="AJ222" i="1"/>
  <c r="AJ465" i="1"/>
  <c r="AJ195" i="1"/>
  <c r="AR136" i="1"/>
  <c r="AR137" i="1"/>
  <c r="AK605" i="1"/>
  <c r="AK443" i="1"/>
  <c r="AK659" i="1"/>
  <c r="AK254" i="1"/>
  <c r="AK227" i="1"/>
  <c r="AK335" i="1"/>
  <c r="AK497" i="1"/>
  <c r="AS115" i="1"/>
  <c r="AK146" i="1"/>
  <c r="AK362" i="1"/>
  <c r="AK308" i="1"/>
  <c r="AM88" i="1"/>
  <c r="AK551" i="1"/>
  <c r="AK632" i="1"/>
  <c r="AK389" i="1"/>
  <c r="AK578" i="1"/>
  <c r="AM60" i="1"/>
  <c r="AK470" i="1"/>
  <c r="AK173" i="1"/>
  <c r="AK200" i="1"/>
  <c r="AK524" i="1"/>
  <c r="AK281" i="1"/>
  <c r="AK416" i="1"/>
  <c r="AJ546" i="1"/>
  <c r="AJ600" i="1"/>
  <c r="AJ330" i="1"/>
  <c r="AJ303" i="1"/>
  <c r="AJ654" i="1"/>
  <c r="AJ627" i="1"/>
  <c r="AJ411" i="1"/>
  <c r="AJ357" i="1"/>
  <c r="AJ384" i="1"/>
  <c r="AJ573" i="1"/>
  <c r="AR138" i="1" l="1"/>
  <c r="AK546" i="1"/>
  <c r="AK249" i="1"/>
  <c r="AK438" i="1"/>
  <c r="AK222" i="1"/>
  <c r="AK600" i="1"/>
  <c r="AS137" i="1"/>
  <c r="AS136" i="1"/>
  <c r="AK276" i="1"/>
  <c r="AK168" i="1"/>
  <c r="AK627" i="1"/>
  <c r="AL605" i="1"/>
  <c r="B612" i="1" s="1"/>
  <c r="AL632" i="1"/>
  <c r="B639" i="1" s="1"/>
  <c r="AL416" i="1"/>
  <c r="B423" i="1" s="1"/>
  <c r="AL497" i="1"/>
  <c r="B504" i="1" s="1"/>
  <c r="AL173" i="1"/>
  <c r="B180" i="1" s="1"/>
  <c r="AL659" i="1"/>
  <c r="B666" i="1" s="1"/>
  <c r="AL578" i="1"/>
  <c r="B585" i="1" s="1"/>
  <c r="AL389" i="1"/>
  <c r="B396" i="1" s="1"/>
  <c r="AL470" i="1"/>
  <c r="B477" i="1" s="1"/>
  <c r="AL551" i="1"/>
  <c r="B558" i="1" s="1"/>
  <c r="AL200" i="1"/>
  <c r="B207" i="1" s="1"/>
  <c r="AL308" i="1"/>
  <c r="B315" i="1" s="1"/>
  <c r="AL362" i="1"/>
  <c r="B369" i="1" s="1"/>
  <c r="AL254" i="1"/>
  <c r="B261" i="1" s="1"/>
  <c r="AL524" i="1"/>
  <c r="B531" i="1" s="1"/>
  <c r="AL335" i="1"/>
  <c r="B342" i="1" s="1"/>
  <c r="AN60" i="1"/>
  <c r="AL227" i="1"/>
  <c r="B234" i="1" s="1"/>
  <c r="AL146" i="1"/>
  <c r="B153" i="1" s="1"/>
  <c r="AL281" i="1"/>
  <c r="B288" i="1" s="1"/>
  <c r="AT115" i="1"/>
  <c r="AN88" i="1"/>
  <c r="AL443" i="1"/>
  <c r="B450" i="1" s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AS138" i="1" l="1"/>
  <c r="B611" i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 s="1"/>
  <c r="AL384" i="1"/>
  <c r="AL492" i="1"/>
  <c r="AL195" i="1"/>
  <c r="AL627" i="1"/>
  <c r="AL357" i="1"/>
  <c r="AL519" i="1"/>
  <c r="AL303" i="1"/>
  <c r="AL411" i="1"/>
  <c r="AL168" i="1"/>
  <c r="AM470" i="1"/>
  <c r="AU115" i="1"/>
  <c r="AM308" i="1"/>
  <c r="AM659" i="1"/>
  <c r="AM146" i="1"/>
  <c r="AM362" i="1"/>
  <c r="AM281" i="1"/>
  <c r="AM389" i="1"/>
  <c r="AM200" i="1"/>
  <c r="AM335" i="1"/>
  <c r="AM551" i="1"/>
  <c r="AM578" i="1"/>
  <c r="AM254" i="1"/>
  <c r="AM227" i="1"/>
  <c r="AO60" i="1"/>
  <c r="AM632" i="1"/>
  <c r="AM173" i="1"/>
  <c r="AM497" i="1"/>
  <c r="AM443" i="1"/>
  <c r="AM605" i="1"/>
  <c r="AO88" i="1"/>
  <c r="AM524" i="1"/>
  <c r="AM416" i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 s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00" i="1"/>
  <c r="AN497" i="1"/>
  <c r="AN173" i="1"/>
  <c r="AN443" i="1"/>
  <c r="AN470" i="1"/>
  <c r="AN308" i="1"/>
  <c r="AN659" i="1"/>
  <c r="AV115" i="1"/>
  <c r="AN605" i="1"/>
  <c r="AN335" i="1"/>
  <c r="AN551" i="1"/>
  <c r="AN578" i="1"/>
  <c r="AN416" i="1"/>
  <c r="AN281" i="1"/>
  <c r="AN389" i="1"/>
  <c r="AN632" i="1"/>
  <c r="AN146" i="1"/>
  <c r="AN362" i="1"/>
  <c r="AN254" i="1"/>
  <c r="AP60" i="1"/>
  <c r="AP88" i="1"/>
  <c r="AN524" i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308" i="1"/>
  <c r="AO389" i="1"/>
  <c r="AO605" i="1"/>
  <c r="AO497" i="1"/>
  <c r="AO227" i="1"/>
  <c r="AO146" i="1"/>
  <c r="AO281" i="1"/>
  <c r="AO254" i="1"/>
  <c r="AW115" i="1"/>
  <c r="AO524" i="1"/>
  <c r="AO200" i="1"/>
  <c r="AQ60" i="1"/>
  <c r="AO632" i="1"/>
  <c r="AO335" i="1"/>
  <c r="AO443" i="1"/>
  <c r="AO416" i="1"/>
  <c r="AQ88" i="1"/>
  <c r="AO578" i="1"/>
  <c r="AO470" i="1"/>
  <c r="AO173" i="1"/>
  <c r="AO362" i="1"/>
  <c r="AO659" i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81" i="1"/>
  <c r="AP551" i="1"/>
  <c r="AP335" i="1"/>
  <c r="AP443" i="1"/>
  <c r="AP632" i="1"/>
  <c r="AP497" i="1"/>
  <c r="AP470" i="1"/>
  <c r="AP605" i="1"/>
  <c r="AP173" i="1"/>
  <c r="AP416" i="1"/>
  <c r="AP362" i="1"/>
  <c r="AP578" i="1"/>
  <c r="AP389" i="1"/>
  <c r="AP308" i="1"/>
  <c r="AP659" i="1"/>
  <c r="AP146" i="1"/>
  <c r="AR60" i="1"/>
  <c r="AP227" i="1"/>
  <c r="AP254" i="1"/>
  <c r="AR88" i="1"/>
  <c r="AX115" i="1"/>
  <c r="AP524" i="1"/>
  <c r="AO654" i="1"/>
  <c r="AW137" i="1"/>
  <c r="AW138" i="1" s="1"/>
  <c r="AW136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8" i="1" s="1"/>
  <c r="AX137" i="1"/>
  <c r="AP465" i="1"/>
  <c r="B312" i="1"/>
  <c r="B204" i="1"/>
  <c r="B231" i="1"/>
  <c r="AQ362" i="1"/>
  <c r="AQ632" i="1"/>
  <c r="AQ578" i="1"/>
  <c r="AQ389" i="1"/>
  <c r="AQ308" i="1"/>
  <c r="AS60" i="1"/>
  <c r="AQ146" i="1"/>
  <c r="AQ497" i="1"/>
  <c r="AQ335" i="1"/>
  <c r="AS88" i="1"/>
  <c r="AQ281" i="1"/>
  <c r="AQ470" i="1"/>
  <c r="AQ605" i="1"/>
  <c r="AQ254" i="1"/>
  <c r="AQ443" i="1"/>
  <c r="AY115" i="1"/>
  <c r="AQ200" i="1"/>
  <c r="AQ551" i="1"/>
  <c r="AQ173" i="1"/>
  <c r="AQ416" i="1"/>
  <c r="AQ659" i="1"/>
  <c r="AQ227" i="1"/>
  <c r="AQ524" i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578" i="1"/>
  <c r="AR551" i="1"/>
  <c r="AR335" i="1"/>
  <c r="AR362" i="1"/>
  <c r="AR254" i="1"/>
  <c r="AR389" i="1"/>
  <c r="AT60" i="1"/>
  <c r="AR470" i="1"/>
  <c r="AR605" i="1"/>
  <c r="AT88" i="1"/>
  <c r="AR227" i="1"/>
  <c r="AR524" i="1"/>
  <c r="AR443" i="1"/>
  <c r="AR281" i="1"/>
  <c r="AZ115" i="1"/>
  <c r="AR308" i="1"/>
  <c r="AR632" i="1"/>
  <c r="AR416" i="1"/>
  <c r="AR659" i="1"/>
  <c r="AR173" i="1"/>
  <c r="AR200" i="1"/>
  <c r="AR146" i="1"/>
  <c r="AQ438" i="1"/>
  <c r="AY137" i="1"/>
  <c r="AY136" i="1"/>
  <c r="AY138" i="1" s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43" i="1"/>
  <c r="AS524" i="1"/>
  <c r="BA115" i="1"/>
  <c r="AS632" i="1"/>
  <c r="AS362" i="1"/>
  <c r="AS281" i="1"/>
  <c r="AS254" i="1"/>
  <c r="AS578" i="1"/>
  <c r="AS335" i="1"/>
  <c r="AS605" i="1"/>
  <c r="AS551" i="1"/>
  <c r="AS659" i="1"/>
  <c r="AU60" i="1"/>
  <c r="AS389" i="1"/>
  <c r="AU88" i="1"/>
  <c r="AS416" i="1"/>
  <c r="AS146" i="1"/>
  <c r="AS470" i="1"/>
  <c r="AS173" i="1"/>
  <c r="AS227" i="1"/>
  <c r="AS200" i="1"/>
  <c r="AS308" i="1"/>
  <c r="AR681" i="1"/>
  <c r="AZ136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Z138" i="1" l="1"/>
  <c r="AS330" i="1"/>
  <c r="AS492" i="1"/>
  <c r="AS573" i="1"/>
  <c r="AS276" i="1"/>
  <c r="BA137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173" i="1"/>
  <c r="AT659" i="1"/>
  <c r="AT281" i="1"/>
  <c r="AT497" i="1"/>
  <c r="AT146" i="1"/>
  <c r="AT227" i="1"/>
  <c r="AT308" i="1"/>
  <c r="AT335" i="1"/>
  <c r="AT605" i="1"/>
  <c r="AT470" i="1"/>
  <c r="AT200" i="1"/>
  <c r="AT362" i="1"/>
  <c r="AT632" i="1"/>
  <c r="AT416" i="1"/>
  <c r="AV60" i="1"/>
  <c r="AT254" i="1"/>
  <c r="BB115" i="1"/>
  <c r="AV88" i="1"/>
  <c r="AT389" i="1"/>
  <c r="AT578" i="1"/>
  <c r="AT551" i="1"/>
  <c r="AT443" i="1"/>
  <c r="AS681" i="1"/>
  <c r="AS600" i="1"/>
  <c r="AS654" i="1"/>
  <c r="AS519" i="1"/>
  <c r="BA138" i="1" l="1"/>
  <c r="AT303" i="1"/>
  <c r="AT276" i="1"/>
  <c r="AT357" i="1"/>
  <c r="AT546" i="1"/>
  <c r="AT222" i="1"/>
  <c r="AT330" i="1"/>
  <c r="BB136" i="1"/>
  <c r="BB138" i="1" s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443" i="1"/>
  <c r="AU551" i="1"/>
  <c r="AU362" i="1"/>
  <c r="AU146" i="1"/>
  <c r="AU416" i="1"/>
  <c r="AU497" i="1"/>
  <c r="AU659" i="1"/>
  <c r="AU470" i="1"/>
  <c r="AU281" i="1"/>
  <c r="AU605" i="1"/>
  <c r="AU632" i="1"/>
  <c r="AU389" i="1"/>
  <c r="AU578" i="1"/>
  <c r="AU227" i="1"/>
  <c r="AU254" i="1"/>
  <c r="AU200" i="1"/>
  <c r="AU524" i="1"/>
  <c r="AW60" i="1"/>
  <c r="AU335" i="1"/>
  <c r="BC115" i="1"/>
  <c r="AW88" i="1"/>
  <c r="AU173" i="1"/>
  <c r="AT654" i="1"/>
  <c r="AT627" i="1"/>
  <c r="AT168" i="1"/>
  <c r="AT195" i="1"/>
  <c r="AU627" i="1" l="1"/>
  <c r="AU573" i="1"/>
  <c r="AV659" i="1"/>
  <c r="AV551" i="1"/>
  <c r="AV416" i="1"/>
  <c r="AV632" i="1"/>
  <c r="AV605" i="1"/>
  <c r="AV173" i="1"/>
  <c r="AV254" i="1"/>
  <c r="AV281" i="1"/>
  <c r="AV497" i="1"/>
  <c r="AV470" i="1"/>
  <c r="AV578" i="1"/>
  <c r="AV146" i="1"/>
  <c r="AV227" i="1"/>
  <c r="AV524" i="1"/>
  <c r="AV389" i="1"/>
  <c r="AV362" i="1"/>
  <c r="AX88" i="1"/>
  <c r="AV308" i="1"/>
  <c r="BD115" i="1"/>
  <c r="AV200" i="1"/>
  <c r="AX60" i="1"/>
  <c r="AV335" i="1"/>
  <c r="AV443" i="1"/>
  <c r="AU600" i="1"/>
  <c r="AU438" i="1"/>
  <c r="BC137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BC138" i="1" l="1"/>
  <c r="AV222" i="1"/>
  <c r="AV168" i="1"/>
  <c r="BD137" i="1"/>
  <c r="BD136" i="1"/>
  <c r="AV600" i="1"/>
  <c r="AV438" i="1"/>
  <c r="AV357" i="1"/>
  <c r="AV330" i="1"/>
  <c r="AV546" i="1"/>
  <c r="AV492" i="1"/>
  <c r="AV195" i="1"/>
  <c r="AV573" i="1"/>
  <c r="AW308" i="1"/>
  <c r="AW605" i="1"/>
  <c r="AW470" i="1"/>
  <c r="AW173" i="1"/>
  <c r="AW659" i="1"/>
  <c r="AW362" i="1"/>
  <c r="AW551" i="1"/>
  <c r="AW389" i="1"/>
  <c r="AW281" i="1"/>
  <c r="AW578" i="1"/>
  <c r="AW443" i="1"/>
  <c r="AW227" i="1"/>
  <c r="AW254" i="1"/>
  <c r="AW497" i="1"/>
  <c r="AW200" i="1"/>
  <c r="AW632" i="1"/>
  <c r="AW146" i="1"/>
  <c r="AY60" i="1"/>
  <c r="AW524" i="1"/>
  <c r="AW416" i="1"/>
  <c r="AW335" i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BD138" i="1" l="1"/>
  <c r="AW438" i="1"/>
  <c r="AW168" i="1"/>
  <c r="AW276" i="1"/>
  <c r="AW303" i="1"/>
  <c r="AW681" i="1"/>
  <c r="AW330" i="1"/>
  <c r="AW546" i="1"/>
  <c r="AW654" i="1"/>
  <c r="AW249" i="1"/>
  <c r="AW411" i="1"/>
  <c r="AW195" i="1"/>
  <c r="BE137" i="1"/>
  <c r="BE138" i="1" s="1"/>
  <c r="BE136" i="1"/>
  <c r="AX605" i="1"/>
  <c r="AX200" i="1"/>
  <c r="AX173" i="1"/>
  <c r="AX632" i="1"/>
  <c r="AX659" i="1"/>
  <c r="AX524" i="1"/>
  <c r="AX578" i="1"/>
  <c r="AX389" i="1"/>
  <c r="AX443" i="1"/>
  <c r="AX254" i="1"/>
  <c r="AX281" i="1"/>
  <c r="AX470" i="1"/>
  <c r="AX416" i="1"/>
  <c r="AX497" i="1"/>
  <c r="AX551" i="1"/>
  <c r="AX227" i="1"/>
  <c r="AZ60" i="1"/>
  <c r="C21" i="1" s="1"/>
  <c r="AX146" i="1"/>
  <c r="BF115" i="1"/>
  <c r="AX308" i="1"/>
  <c r="AX335" i="1"/>
  <c r="AZ88" i="1"/>
  <c r="AX362" i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 s="1"/>
  <c r="AX573" i="1"/>
  <c r="AX303" i="1"/>
  <c r="AX600" i="1"/>
  <c r="AX195" i="1"/>
  <c r="AX519" i="1"/>
  <c r="AX276" i="1"/>
  <c r="AX546" i="1"/>
  <c r="AX222" i="1"/>
  <c r="AX168" i="1"/>
  <c r="AX357" i="1"/>
  <c r="D60" i="1"/>
  <c r="C27" i="1" s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<sst xmlns="http://schemas.openxmlformats.org/spreadsheetml/2006/main" count="101" uniqueCount="76">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</sst>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</cellXfs>
  <cellStyles count="3">
    <cellStyle name="Collegamento ipertestuale" xfId="2" builtinId="8"/>
    <cellStyle name="Normale" xfId="0" builtinId="0"/>
    <cellStyle name="Percentual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L20" sqref="L20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66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2" customFormat="1" ht="15" x14ac:dyDescent="0.2">
      <c r="A3" s="141" t="s">
        <v>67</v>
      </c>
      <c r="B3" s="142" t="s">
        <v>71</v>
      </c>
      <c r="C3" s="143"/>
      <c r="D3" s="144"/>
      <c r="E3" s="144"/>
    </row>
    <row r="4" spans="1:9" s="142" customFormat="1" ht="15" x14ac:dyDescent="0.2">
      <c r="A4" s="141" t="s">
        <v>68</v>
      </c>
      <c r="B4" s="145" t="s">
        <v>69</v>
      </c>
      <c r="C4" s="143"/>
      <c r="D4" s="144"/>
      <c r="E4" s="144"/>
    </row>
    <row r="5" spans="1:9" s="142" customFormat="1" ht="15" x14ac:dyDescent="0.2">
      <c r="A5" s="141" t="s">
        <v>72</v>
      </c>
      <c r="B5" s="145" t="s">
        <v>73</v>
      </c>
      <c r="C5" s="143"/>
      <c r="D5" s="144"/>
      <c r="E5" s="144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CONCATENATE(CONCATENATE(IF(MONTH(TODAY())&lt;10,"0",""),MONTH(TODAY())),"/",CONCATENATE(IF(DAY(TODAY())&lt;10,"0",""),DAY(TODAY())),"/",YEAR(TODAY()))</f>
        <v>06/24/2020</v>
      </c>
      <c r="C7" s="5"/>
      <c r="D7" s="6"/>
      <c r="E7" s="7"/>
    </row>
    <row r="8" spans="1:9" ht="21" x14ac:dyDescent="0.25">
      <c r="A8" s="12" t="s">
        <v>62</v>
      </c>
      <c r="B8" s="117"/>
      <c r="C8" s="5"/>
      <c r="D8" s="6"/>
      <c r="E8" s="7"/>
    </row>
    <row r="9" spans="1:9" ht="21" x14ac:dyDescent="0.25">
      <c r="A9" s="12" t="s">
        <v>61</v>
      </c>
      <c r="B9" s="118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61"/>
      <c r="D12" s="162"/>
      <c r="H12" s="119"/>
      <c r="I12" t="s">
        <v>65</v>
      </c>
    </row>
    <row r="13" spans="1:9" x14ac:dyDescent="0.2">
      <c r="A13" s="102"/>
      <c r="B13" s="103" t="s">
        <v>48</v>
      </c>
      <c r="C13" s="159">
        <f>C12-B60</f>
        <v>0</v>
      </c>
      <c r="D13" s="160"/>
      <c r="H13" s="119"/>
      <c r="I13" t="s">
        <v>75</v>
      </c>
    </row>
    <row r="14" spans="1:9" x14ac:dyDescent="0.2">
      <c r="A14" s="102"/>
      <c r="B14" s="103" t="s">
        <v>49</v>
      </c>
      <c r="C14" s="114"/>
      <c r="D14" s="109"/>
    </row>
    <row r="15" spans="1:9" x14ac:dyDescent="0.2">
      <c r="A15" s="102"/>
      <c r="B15" s="103" t="s">
        <v>59</v>
      </c>
      <c r="C15" s="114"/>
      <c r="D15" s="109"/>
    </row>
    <row r="16" spans="1:9" x14ac:dyDescent="0.2">
      <c r="A16" s="102"/>
      <c r="B16" s="103" t="s">
        <v>58</v>
      </c>
      <c r="C16" s="107">
        <f>C14+C15</f>
        <v>0</v>
      </c>
      <c r="D16" s="110"/>
    </row>
    <row r="17" spans="1:9" x14ac:dyDescent="0.2">
      <c r="A17" s="102"/>
      <c r="B17" s="103" t="s">
        <v>50</v>
      </c>
      <c r="C17" s="114"/>
      <c r="D17" s="110"/>
    </row>
    <row r="18" spans="1:9" x14ac:dyDescent="0.2">
      <c r="A18" s="102"/>
      <c r="B18" s="103" t="s">
        <v>51</v>
      </c>
      <c r="C18" s="114"/>
      <c r="D18" s="110"/>
    </row>
    <row r="19" spans="1:9" x14ac:dyDescent="0.2">
      <c r="A19" s="102"/>
      <c r="B19" s="103" t="str">
        <f>CONCATENATE("Personnel financing % at M", C$22, ":")</f>
        <v>Personnel financing % at M:</v>
      </c>
      <c r="C19" s="104" t="str">
        <f>IF(C12="","",B60/C12)</f>
        <v/>
      </c>
      <c r="D19" s="111"/>
    </row>
    <row r="20" spans="1:9" x14ac:dyDescent="0.2">
      <c r="A20" s="102"/>
      <c r="B20" s="103" t="str">
        <f>CONCATENATE("Project advancement at M", C$22, ":")</f>
        <v>Project advancement at M:</v>
      </c>
      <c r="C20" s="104" t="str">
        <f>IF(C16&lt;=0,"",C22/C16)</f>
        <v/>
      </c>
      <c r="D20" s="111"/>
    </row>
    <row r="21" spans="1:9" x14ac:dyDescent="0.2">
      <c r="A21" s="102"/>
      <c r="B21" s="103" t="s">
        <v>53</v>
      </c>
      <c r="C21" s="107">
        <f>COUNTIF(E60:ZX60,"&gt;0")</f>
        <v>0</v>
      </c>
      <c r="D21" s="111"/>
    </row>
    <row r="22" spans="1:9" x14ac:dyDescent="0.2">
      <c r="A22" s="102"/>
      <c r="B22" s="103" t="s">
        <v>52</v>
      </c>
      <c r="C22" s="114"/>
      <c r="D22" s="111"/>
    </row>
    <row r="23" spans="1:9" x14ac:dyDescent="0.2">
      <c r="A23" s="102"/>
      <c r="B23" s="103" t="str">
        <f>CONCATENATE("Total PMs allocated to end M", C$22, ":")</f>
        <v>Total PMs allocated to end M:</v>
      </c>
      <c r="C23" s="108">
        <f>C60</f>
        <v>0</v>
      </c>
      <c r="D23" s="111"/>
    </row>
    <row r="24" spans="1:9" x14ac:dyDescent="0.2">
      <c r="A24" s="102"/>
      <c r="B24" s="103" t="s">
        <v>54</v>
      </c>
      <c r="C24" s="108">
        <f>SUM(B116:B135)</f>
        <v>0</v>
      </c>
      <c r="D24" s="111"/>
    </row>
    <row r="25" spans="1:9" x14ac:dyDescent="0.2">
      <c r="A25" s="102"/>
      <c r="B25" s="103" t="str">
        <f>CONCATENATE("Total PMs to be allocated at M", C$22, ":")</f>
        <v>Total PMs to be allocated at M:</v>
      </c>
      <c r="C25" s="108">
        <f>C24-C23</f>
        <v>0</v>
      </c>
      <c r="D25" s="112"/>
    </row>
    <row r="26" spans="1:9" x14ac:dyDescent="0.2">
      <c r="A26" s="102"/>
      <c r="B26" s="103" t="s">
        <v>55</v>
      </c>
      <c r="C26" s="159" t="str">
        <f>IF(C60&lt;=0,"",B60/C60)</f>
        <v/>
      </c>
      <c r="D26" s="160"/>
    </row>
    <row r="27" spans="1:9" x14ac:dyDescent="0.2">
      <c r="A27" s="102"/>
      <c r="B27" s="103" t="s">
        <v>56</v>
      </c>
      <c r="C27" s="186" t="str">
        <f>IF(C60&lt;=0,"",D60/C60)</f>
        <v/>
      </c>
      <c r="D27" s="187"/>
    </row>
    <row r="28" spans="1:9" x14ac:dyDescent="0.2">
      <c r="A28" s="105"/>
      <c r="B28" s="106" t="s">
        <v>70</v>
      </c>
      <c r="C28" s="147" t="s">
        <v>74</v>
      </c>
      <c r="D28" s="113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5"/>
      <c r="B33" s="116"/>
      <c r="C33" s="116"/>
      <c r="D33" s="116"/>
      <c r="E33" s="116"/>
      <c r="F33" s="116"/>
      <c r="G33" s="7"/>
      <c r="H33" s="19">
        <v>0</v>
      </c>
      <c r="I33" t="s">
        <v>26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20">
        <v>0</v>
      </c>
      <c r="I34" t="s">
        <v>27</v>
      </c>
    </row>
    <row r="35" spans="1:9" x14ac:dyDescent="0.2">
      <c r="A35" s="115"/>
      <c r="B35" s="116"/>
      <c r="C35" s="116"/>
      <c r="D35" s="116"/>
      <c r="E35" s="116"/>
      <c r="F35" s="116"/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  <c r="G37" s="7"/>
      <c r="H37" s="7"/>
      <c r="I37" s="7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52" x14ac:dyDescent="0.2">
      <c r="A49" s="115"/>
      <c r="B49" s="116"/>
      <c r="C49" s="116"/>
      <c r="D49" s="116"/>
      <c r="E49" s="116"/>
      <c r="F49" s="116"/>
    </row>
    <row r="50" spans="1:52" x14ac:dyDescent="0.2">
      <c r="A50" s="115"/>
      <c r="B50" s="116"/>
      <c r="C50" s="116"/>
      <c r="D50" s="116"/>
      <c r="E50" s="116"/>
      <c r="F50" s="116"/>
    </row>
    <row r="51" spans="1:52" x14ac:dyDescent="0.2">
      <c r="A51" s="115"/>
      <c r="B51" s="116"/>
      <c r="C51" s="116"/>
      <c r="D51" s="116"/>
      <c r="E51" s="116"/>
      <c r="F51" s="116"/>
    </row>
    <row r="52" spans="1:52" x14ac:dyDescent="0.2">
      <c r="A52" s="115"/>
      <c r="B52" s="116"/>
      <c r="C52" s="116"/>
      <c r="D52" s="116"/>
      <c r="E52" s="116"/>
      <c r="F52" s="116"/>
    </row>
    <row r="53" spans="1:52" x14ac:dyDescent="0.2">
      <c r="A53" s="115"/>
      <c r="B53" s="116"/>
      <c r="C53" s="116"/>
      <c r="D53" s="116"/>
      <c r="E53" s="116"/>
      <c r="F53" s="116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63" t="s">
        <v>1</v>
      </c>
      <c r="B57" s="164" t="s">
        <v>4</v>
      </c>
      <c r="C57" s="165"/>
      <c r="D57" s="166"/>
      <c r="E57" s="158" t="str">
        <f>C32</f>
        <v/>
      </c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 t="str">
        <f>D32</f>
        <v/>
      </c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 t="str">
        <f>E32</f>
        <v/>
      </c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 t="str">
        <f>F32</f>
        <v/>
      </c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</row>
    <row r="58" spans="1:52" x14ac:dyDescent="0.2">
      <c r="A58" s="163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64"/>
      <c r="C59" s="165"/>
      <c r="D59" s="166"/>
      <c r="E59" s="15" t="str">
        <f>IF($C18=E58,1,IF($C18&gt;E58,"",""))</f>
        <v/>
      </c>
      <c r="F59" s="31" t="str">
        <f t="shared" ref="F59:P59" si="0">IF($C18="","",IF($C18=F58,1,IF($C18&gt;F58,"",E59+1)))</f>
        <v/>
      </c>
      <c r="G59" s="99" t="str">
        <f t="shared" si="0"/>
        <v/>
      </c>
      <c r="H59" s="99" t="str">
        <f t="shared" si="0"/>
        <v/>
      </c>
      <c r="I59" s="99" t="str">
        <f t="shared" si="0"/>
        <v/>
      </c>
      <c r="J59" s="99" t="str">
        <f t="shared" si="0"/>
        <v/>
      </c>
      <c r="K59" s="99" t="str">
        <f t="shared" si="0"/>
        <v/>
      </c>
      <c r="L59" s="99" t="str">
        <f t="shared" si="0"/>
        <v/>
      </c>
      <c r="M59" s="99" t="str">
        <f t="shared" si="0"/>
        <v/>
      </c>
      <c r="N59" s="99" t="str">
        <f t="shared" si="0"/>
        <v/>
      </c>
      <c r="O59" s="99" t="str">
        <f t="shared" si="0"/>
        <v/>
      </c>
      <c r="P59" s="99" t="str">
        <f t="shared" si="0"/>
        <v/>
      </c>
      <c r="Q59" s="99" t="str">
        <f>IF(P59="","",IF(P59+1&lt;=$C22,P59+1,""))</f>
        <v/>
      </c>
      <c r="R59" s="146" t="str">
        <f t="shared" ref="R59:AZ59" si="1">IF(Q59="","",IF(Q59+1&lt;=$C22,Q59+1,""))</f>
        <v/>
      </c>
      <c r="S59" s="146" t="str">
        <f t="shared" si="1"/>
        <v/>
      </c>
      <c r="T59" s="146" t="str">
        <f t="shared" si="1"/>
        <v/>
      </c>
      <c r="U59" s="146" t="str">
        <f t="shared" si="1"/>
        <v/>
      </c>
      <c r="V59" s="146" t="str">
        <f t="shared" si="1"/>
        <v/>
      </c>
      <c r="W59" s="146" t="str">
        <f t="shared" si="1"/>
        <v/>
      </c>
      <c r="X59" s="146" t="str">
        <f t="shared" si="1"/>
        <v/>
      </c>
      <c r="Y59" s="146" t="str">
        <f t="shared" si="1"/>
        <v/>
      </c>
      <c r="Z59" s="146" t="str">
        <f t="shared" si="1"/>
        <v/>
      </c>
      <c r="AA59" s="146" t="str">
        <f t="shared" si="1"/>
        <v/>
      </c>
      <c r="AB59" s="146" t="str">
        <f t="shared" si="1"/>
        <v/>
      </c>
      <c r="AC59" s="146" t="str">
        <f t="shared" si="1"/>
        <v/>
      </c>
      <c r="AD59" s="146" t="str">
        <f t="shared" si="1"/>
        <v/>
      </c>
      <c r="AE59" s="146" t="str">
        <f t="shared" si="1"/>
        <v/>
      </c>
      <c r="AF59" s="146" t="str">
        <f t="shared" si="1"/>
        <v/>
      </c>
      <c r="AG59" s="146" t="str">
        <f t="shared" si="1"/>
        <v/>
      </c>
      <c r="AH59" s="146" t="str">
        <f t="shared" si="1"/>
        <v/>
      </c>
      <c r="AI59" s="146" t="str">
        <f t="shared" si="1"/>
        <v/>
      </c>
      <c r="AJ59" s="146" t="str">
        <f t="shared" si="1"/>
        <v/>
      </c>
      <c r="AK59" s="146" t="str">
        <f t="shared" si="1"/>
        <v/>
      </c>
      <c r="AL59" s="146" t="str">
        <f t="shared" si="1"/>
        <v/>
      </c>
      <c r="AM59" s="146" t="str">
        <f t="shared" si="1"/>
        <v/>
      </c>
      <c r="AN59" s="146" t="str">
        <f t="shared" si="1"/>
        <v/>
      </c>
      <c r="AO59" s="146" t="str">
        <f t="shared" si="1"/>
        <v/>
      </c>
      <c r="AP59" s="146" t="str">
        <f t="shared" si="1"/>
        <v/>
      </c>
      <c r="AQ59" s="146" t="str">
        <f t="shared" si="1"/>
        <v/>
      </c>
      <c r="AR59" s="146" t="str">
        <f t="shared" si="1"/>
        <v/>
      </c>
      <c r="AS59" s="146" t="str">
        <f t="shared" si="1"/>
        <v/>
      </c>
      <c r="AT59" s="146" t="str">
        <f t="shared" si="1"/>
        <v/>
      </c>
      <c r="AU59" s="146" t="str">
        <f t="shared" si="1"/>
        <v/>
      </c>
      <c r="AV59" s="146" t="str">
        <f t="shared" si="1"/>
        <v/>
      </c>
      <c r="AW59" s="146" t="str">
        <f t="shared" si="1"/>
        <v/>
      </c>
      <c r="AX59" s="146" t="str">
        <f t="shared" si="1"/>
        <v/>
      </c>
      <c r="AY59" s="146" t="str">
        <f t="shared" si="1"/>
        <v/>
      </c>
      <c r="AZ59" s="146" t="str">
        <f t="shared" si="1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2">IF(E59="","",SUM(E61:E81))</f>
        <v/>
      </c>
      <c r="F60" s="25" t="str">
        <f t="shared" si="2"/>
        <v/>
      </c>
      <c r="G60" s="25" t="str">
        <f t="shared" si="2"/>
        <v/>
      </c>
      <c r="H60" s="25" t="str">
        <f t="shared" si="2"/>
        <v/>
      </c>
      <c r="I60" s="25" t="str">
        <f t="shared" si="2"/>
        <v/>
      </c>
      <c r="J60" s="25" t="str">
        <f t="shared" si="2"/>
        <v/>
      </c>
      <c r="K60" s="25" t="str">
        <f t="shared" si="2"/>
        <v/>
      </c>
      <c r="L60" s="25" t="str">
        <f t="shared" si="2"/>
        <v/>
      </c>
      <c r="M60" s="25" t="str">
        <f>IF(M59="","",SUM(M61:M81))</f>
        <v/>
      </c>
      <c r="N60" s="25" t="str">
        <f t="shared" ref="N60:V60" si="3">IF(N59="","",SUM(N61:N81))</f>
        <v/>
      </c>
      <c r="O60" s="25" t="str">
        <f t="shared" si="3"/>
        <v/>
      </c>
      <c r="P60" s="25" t="str">
        <f t="shared" si="3"/>
        <v/>
      </c>
      <c r="Q60" s="25" t="str">
        <f t="shared" si="3"/>
        <v/>
      </c>
      <c r="R60" s="25" t="str">
        <f t="shared" si="3"/>
        <v/>
      </c>
      <c r="S60" s="25" t="str">
        <f t="shared" si="3"/>
        <v/>
      </c>
      <c r="T60" s="25" t="str">
        <f t="shared" si="3"/>
        <v/>
      </c>
      <c r="U60" s="25" t="str">
        <f t="shared" si="3"/>
        <v/>
      </c>
      <c r="V60" s="25" t="str">
        <f t="shared" si="3"/>
        <v/>
      </c>
      <c r="W60" s="25" t="str">
        <f>IF(W59="","",SUM(W61:W81))</f>
        <v/>
      </c>
      <c r="X60" s="25" t="str">
        <f t="shared" ref="X60:AZ60" si="4">IF(X59="","",SUM(X61:X81))</f>
        <v/>
      </c>
      <c r="Y60" s="25" t="str">
        <f t="shared" si="4"/>
        <v/>
      </c>
      <c r="Z60" s="25" t="str">
        <f t="shared" si="4"/>
        <v/>
      </c>
      <c r="AA60" s="25" t="str">
        <f t="shared" si="4"/>
        <v/>
      </c>
      <c r="AB60" s="25" t="str">
        <f t="shared" si="4"/>
        <v/>
      </c>
      <c r="AC60" s="25" t="str">
        <f t="shared" si="4"/>
        <v/>
      </c>
      <c r="AD60" s="25" t="str">
        <f t="shared" si="4"/>
        <v/>
      </c>
      <c r="AE60" s="25" t="str">
        <f t="shared" si="4"/>
        <v/>
      </c>
      <c r="AF60" s="25" t="str">
        <f t="shared" si="4"/>
        <v/>
      </c>
      <c r="AG60" s="25" t="str">
        <f t="shared" si="4"/>
        <v/>
      </c>
      <c r="AH60" s="25" t="str">
        <f t="shared" si="4"/>
        <v/>
      </c>
      <c r="AI60" s="25" t="str">
        <f t="shared" si="4"/>
        <v/>
      </c>
      <c r="AJ60" s="25" t="str">
        <f t="shared" si="4"/>
        <v/>
      </c>
      <c r="AK60" s="25" t="str">
        <f t="shared" si="4"/>
        <v/>
      </c>
      <c r="AL60" s="25" t="str">
        <f t="shared" si="4"/>
        <v/>
      </c>
      <c r="AM60" s="25" t="str">
        <f t="shared" si="4"/>
        <v/>
      </c>
      <c r="AN60" s="25" t="str">
        <f t="shared" si="4"/>
        <v/>
      </c>
      <c r="AO60" s="25" t="str">
        <f t="shared" si="4"/>
        <v/>
      </c>
      <c r="AP60" s="25" t="str">
        <f t="shared" si="4"/>
        <v/>
      </c>
      <c r="AQ60" s="25" t="str">
        <f t="shared" si="4"/>
        <v/>
      </c>
      <c r="AR60" s="25" t="str">
        <f t="shared" si="4"/>
        <v/>
      </c>
      <c r="AS60" s="25" t="str">
        <f t="shared" si="4"/>
        <v/>
      </c>
      <c r="AT60" s="25" t="str">
        <f t="shared" si="4"/>
        <v/>
      </c>
      <c r="AU60" s="25" t="str">
        <f t="shared" si="4"/>
        <v/>
      </c>
      <c r="AV60" s="25" t="str">
        <f t="shared" si="4"/>
        <v/>
      </c>
      <c r="AW60" s="25" t="str">
        <f t="shared" si="4"/>
        <v/>
      </c>
      <c r="AX60" s="25" t="str">
        <f t="shared" si="4"/>
        <v/>
      </c>
      <c r="AY60" s="25" t="str">
        <f t="shared" si="4"/>
        <v/>
      </c>
      <c r="AZ60" s="25" t="str">
        <f t="shared" si="4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</row>
    <row r="62" spans="1:52" x14ac:dyDescent="0.2">
      <c r="A62" s="18" t="str">
        <f t="shared" ref="A62:A81" si="5">IF(A34="","",A34)</f>
        <v/>
      </c>
      <c r="B62" s="27" t="str">
        <f t="shared" ref="B62:B81" si="6">IF(A62="","",(SUM(E62:P62)*C34)+(SUM(Q62:AB62)*D34)+(SUM(AC62:AN62)*E34)+(SUM(AO62:AZ62)*F34)+(SUM(BA62:BL62)*G34)+(SUM(BM62:BX62)*H34))</f>
        <v/>
      </c>
      <c r="C62" s="17" t="str">
        <f t="shared" ref="C62:C81" si="7">IF(A62="","",D62/B34)</f>
        <v/>
      </c>
      <c r="D62" s="71" t="str">
        <f t="shared" ref="D62:D81" si="8">IF(A62="","",SUM(E62:AAB62))</f>
        <v/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</row>
    <row r="63" spans="1:52" x14ac:dyDescent="0.2">
      <c r="A63" s="18" t="str">
        <f t="shared" si="5"/>
        <v/>
      </c>
      <c r="B63" s="27" t="str">
        <f t="shared" si="6"/>
        <v/>
      </c>
      <c r="C63" s="17" t="str">
        <f t="shared" si="7"/>
        <v/>
      </c>
      <c r="D63" s="71" t="str">
        <f t="shared" si="8"/>
        <v/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</row>
    <row r="64" spans="1:52" x14ac:dyDescent="0.2">
      <c r="A64" s="18" t="str">
        <f t="shared" si="5"/>
        <v/>
      </c>
      <c r="B64" s="27" t="str">
        <f t="shared" si="6"/>
        <v/>
      </c>
      <c r="C64" s="17" t="str">
        <f t="shared" si="7"/>
        <v/>
      </c>
      <c r="D64" s="71" t="str">
        <f t="shared" si="8"/>
        <v/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</row>
    <row r="65" spans="1:52" x14ac:dyDescent="0.2">
      <c r="A65" s="18" t="str">
        <f t="shared" si="5"/>
        <v/>
      </c>
      <c r="B65" s="27" t="str">
        <f t="shared" si="6"/>
        <v/>
      </c>
      <c r="C65" s="17" t="str">
        <f t="shared" si="7"/>
        <v/>
      </c>
      <c r="D65" s="71" t="str">
        <f t="shared" si="8"/>
        <v/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</row>
    <row r="66" spans="1:52" x14ac:dyDescent="0.2">
      <c r="A66" s="18" t="str">
        <f t="shared" si="5"/>
        <v/>
      </c>
      <c r="B66" s="27" t="str">
        <f t="shared" si="6"/>
        <v/>
      </c>
      <c r="C66" s="17" t="str">
        <f t="shared" si="7"/>
        <v/>
      </c>
      <c r="D66" s="71" t="str">
        <f t="shared" si="8"/>
        <v/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7" spans="1:52" x14ac:dyDescent="0.2">
      <c r="A67" s="18" t="str">
        <f t="shared" si="5"/>
        <v/>
      </c>
      <c r="B67" s="27" t="str">
        <f t="shared" si="6"/>
        <v/>
      </c>
      <c r="C67" s="17" t="str">
        <f t="shared" si="7"/>
        <v/>
      </c>
      <c r="D67" s="71" t="str">
        <f t="shared" si="8"/>
        <v/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</row>
    <row r="68" spans="1:52" x14ac:dyDescent="0.2">
      <c r="A68" s="18" t="str">
        <f t="shared" si="5"/>
        <v/>
      </c>
      <c r="B68" s="27" t="str">
        <f t="shared" si="6"/>
        <v/>
      </c>
      <c r="C68" s="17" t="str">
        <f t="shared" si="7"/>
        <v/>
      </c>
      <c r="D68" s="71" t="str">
        <f t="shared" si="8"/>
        <v/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</row>
    <row r="69" spans="1:52" x14ac:dyDescent="0.2">
      <c r="A69" s="18" t="str">
        <f t="shared" si="5"/>
        <v/>
      </c>
      <c r="B69" s="27" t="str">
        <f t="shared" si="6"/>
        <v/>
      </c>
      <c r="C69" s="17" t="str">
        <f t="shared" si="7"/>
        <v/>
      </c>
      <c r="D69" s="71" t="str">
        <f t="shared" si="8"/>
        <v/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</row>
    <row r="70" spans="1:52" x14ac:dyDescent="0.2">
      <c r="A70" s="18" t="str">
        <f t="shared" si="5"/>
        <v/>
      </c>
      <c r="B70" s="27" t="str">
        <f t="shared" si="6"/>
        <v/>
      </c>
      <c r="C70" s="17" t="str">
        <f t="shared" si="7"/>
        <v/>
      </c>
      <c r="D70" s="71" t="str">
        <f t="shared" si="8"/>
        <v/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</row>
    <row r="71" spans="1:52" x14ac:dyDescent="0.2">
      <c r="A71" s="18" t="str">
        <f t="shared" si="5"/>
        <v/>
      </c>
      <c r="B71" s="27" t="str">
        <f t="shared" si="6"/>
        <v/>
      </c>
      <c r="C71" s="17" t="str">
        <f t="shared" si="7"/>
        <v/>
      </c>
      <c r="D71" s="71" t="str">
        <f t="shared" si="8"/>
        <v/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</row>
    <row r="72" spans="1:52" x14ac:dyDescent="0.2">
      <c r="A72" s="18" t="str">
        <f t="shared" si="5"/>
        <v/>
      </c>
      <c r="B72" s="27" t="str">
        <f t="shared" si="6"/>
        <v/>
      </c>
      <c r="C72" s="17" t="str">
        <f t="shared" si="7"/>
        <v/>
      </c>
      <c r="D72" s="71" t="str">
        <f t="shared" si="8"/>
        <v/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</row>
    <row r="73" spans="1:52" x14ac:dyDescent="0.2">
      <c r="A73" s="18" t="str">
        <f t="shared" si="5"/>
        <v/>
      </c>
      <c r="B73" s="27" t="str">
        <f t="shared" si="6"/>
        <v/>
      </c>
      <c r="C73" s="17" t="str">
        <f t="shared" si="7"/>
        <v/>
      </c>
      <c r="D73" s="71" t="str">
        <f t="shared" si="8"/>
        <v/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</row>
    <row r="74" spans="1:52" x14ac:dyDescent="0.2">
      <c r="A74" s="18" t="str">
        <f t="shared" si="5"/>
        <v/>
      </c>
      <c r="B74" s="27" t="str">
        <f t="shared" si="6"/>
        <v/>
      </c>
      <c r="C74" s="17" t="str">
        <f t="shared" si="7"/>
        <v/>
      </c>
      <c r="D74" s="71" t="str">
        <f t="shared" si="8"/>
        <v/>
      </c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</row>
    <row r="75" spans="1:52" x14ac:dyDescent="0.2">
      <c r="A75" s="18" t="str">
        <f t="shared" si="5"/>
        <v/>
      </c>
      <c r="B75" s="27" t="str">
        <f t="shared" si="6"/>
        <v/>
      </c>
      <c r="C75" s="17" t="str">
        <f t="shared" si="7"/>
        <v/>
      </c>
      <c r="D75" s="71" t="str">
        <f t="shared" si="8"/>
        <v/>
      </c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</row>
    <row r="76" spans="1:52" x14ac:dyDescent="0.2">
      <c r="A76" s="18" t="str">
        <f t="shared" si="5"/>
        <v/>
      </c>
      <c r="B76" s="27" t="str">
        <f t="shared" si="6"/>
        <v/>
      </c>
      <c r="C76" s="17" t="str">
        <f t="shared" si="7"/>
        <v/>
      </c>
      <c r="D76" s="71" t="str">
        <f t="shared" si="8"/>
        <v/>
      </c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</row>
    <row r="77" spans="1:52" x14ac:dyDescent="0.2">
      <c r="A77" s="18" t="str">
        <f t="shared" si="5"/>
        <v/>
      </c>
      <c r="B77" s="27" t="str">
        <f t="shared" si="6"/>
        <v/>
      </c>
      <c r="C77" s="17" t="str">
        <f t="shared" si="7"/>
        <v/>
      </c>
      <c r="D77" s="71" t="str">
        <f t="shared" si="8"/>
        <v/>
      </c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</row>
    <row r="78" spans="1:52" x14ac:dyDescent="0.2">
      <c r="A78" s="18" t="str">
        <f t="shared" si="5"/>
        <v/>
      </c>
      <c r="B78" s="27" t="str">
        <f t="shared" si="6"/>
        <v/>
      </c>
      <c r="C78" s="17" t="str">
        <f t="shared" si="7"/>
        <v/>
      </c>
      <c r="D78" s="71" t="str">
        <f t="shared" si="8"/>
        <v/>
      </c>
      <c r="E78" s="116"/>
      <c r="F78" s="116"/>
      <c r="G78" s="116"/>
      <c r="H78" s="116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</row>
    <row r="79" spans="1:52" x14ac:dyDescent="0.2">
      <c r="A79" s="18" t="str">
        <f t="shared" si="5"/>
        <v/>
      </c>
      <c r="B79" s="27" t="str">
        <f t="shared" si="6"/>
        <v/>
      </c>
      <c r="C79" s="17" t="str">
        <f t="shared" si="7"/>
        <v/>
      </c>
      <c r="D79" s="71" t="str">
        <f t="shared" si="8"/>
        <v/>
      </c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</row>
    <row r="80" spans="1:52" x14ac:dyDescent="0.2">
      <c r="A80" s="18" t="str">
        <f t="shared" si="5"/>
        <v/>
      </c>
      <c r="B80" s="27" t="str">
        <f t="shared" si="6"/>
        <v/>
      </c>
      <c r="C80" s="17" t="str">
        <f t="shared" si="7"/>
        <v/>
      </c>
      <c r="D80" s="71" t="str">
        <f t="shared" si="8"/>
        <v/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</row>
    <row r="81" spans="1:52" x14ac:dyDescent="0.2">
      <c r="A81" s="18" t="str">
        <f t="shared" si="5"/>
        <v/>
      </c>
      <c r="B81" s="27" t="str">
        <f t="shared" si="6"/>
        <v/>
      </c>
      <c r="C81" s="17" t="str">
        <f t="shared" si="7"/>
        <v/>
      </c>
      <c r="D81" s="71" t="str">
        <f t="shared" si="8"/>
        <v/>
      </c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</row>
    <row r="84" spans="1:52" ht="26" x14ac:dyDescent="0.3">
      <c r="B84" s="11" t="s">
        <v>10</v>
      </c>
      <c r="C84" s="8"/>
      <c r="D84" s="8"/>
    </row>
    <row r="85" spans="1:52" x14ac:dyDescent="0.2">
      <c r="A85" s="179" t="s">
        <v>1</v>
      </c>
      <c r="B85" s="150"/>
      <c r="C85" s="151"/>
      <c r="D85" s="152"/>
      <c r="E85" s="158" t="str">
        <f>E57</f>
        <v/>
      </c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 t="str">
        <f>Q57</f>
        <v/>
      </c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 t="str">
        <f>AC57</f>
        <v/>
      </c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 t="str">
        <f>AO57</f>
        <v/>
      </c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</row>
    <row r="86" spans="1:52" x14ac:dyDescent="0.2">
      <c r="A86" s="179"/>
      <c r="B86" s="180"/>
      <c r="C86" s="181"/>
      <c r="D86" s="182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80"/>
      <c r="C87" s="181"/>
      <c r="D87" s="182"/>
      <c r="E87" s="28">
        <f t="shared" ref="E87:AZ87" si="9">SUM(E89:E109)</f>
        <v>0</v>
      </c>
      <c r="F87" s="28">
        <f t="shared" si="9"/>
        <v>0</v>
      </c>
      <c r="G87" s="28">
        <f t="shared" si="9"/>
        <v>0</v>
      </c>
      <c r="H87" s="28">
        <f t="shared" si="9"/>
        <v>0</v>
      </c>
      <c r="I87" s="28">
        <f t="shared" si="9"/>
        <v>0</v>
      </c>
      <c r="J87" s="28">
        <f t="shared" si="9"/>
        <v>0</v>
      </c>
      <c r="K87" s="28">
        <f t="shared" si="9"/>
        <v>0</v>
      </c>
      <c r="L87" s="28">
        <f t="shared" si="9"/>
        <v>0</v>
      </c>
      <c r="M87" s="28">
        <f t="shared" si="9"/>
        <v>0</v>
      </c>
      <c r="N87" s="28">
        <f t="shared" si="9"/>
        <v>0</v>
      </c>
      <c r="O87" s="28">
        <f t="shared" si="9"/>
        <v>0</v>
      </c>
      <c r="P87" s="28">
        <f t="shared" si="9"/>
        <v>0</v>
      </c>
      <c r="Q87" s="28">
        <f t="shared" si="9"/>
        <v>0</v>
      </c>
      <c r="R87" s="28">
        <f t="shared" si="9"/>
        <v>0</v>
      </c>
      <c r="S87" s="28">
        <f t="shared" si="9"/>
        <v>0</v>
      </c>
      <c r="T87" s="28">
        <f t="shared" si="9"/>
        <v>0</v>
      </c>
      <c r="U87" s="28">
        <f t="shared" si="9"/>
        <v>0</v>
      </c>
      <c r="V87" s="28">
        <f t="shared" si="9"/>
        <v>0</v>
      </c>
      <c r="W87" s="28">
        <f t="shared" si="9"/>
        <v>0</v>
      </c>
      <c r="X87" s="28">
        <f t="shared" si="9"/>
        <v>0</v>
      </c>
      <c r="Y87" s="28">
        <f t="shared" si="9"/>
        <v>0</v>
      </c>
      <c r="Z87" s="28">
        <f t="shared" si="9"/>
        <v>0</v>
      </c>
      <c r="AA87" s="28">
        <f t="shared" si="9"/>
        <v>0</v>
      </c>
      <c r="AB87" s="28">
        <f t="shared" si="9"/>
        <v>0</v>
      </c>
      <c r="AC87" s="28">
        <f t="shared" si="9"/>
        <v>0</v>
      </c>
      <c r="AD87" s="28">
        <f t="shared" si="9"/>
        <v>0</v>
      </c>
      <c r="AE87" s="28">
        <f t="shared" si="9"/>
        <v>0</v>
      </c>
      <c r="AF87" s="28">
        <f t="shared" si="9"/>
        <v>0</v>
      </c>
      <c r="AG87" s="28">
        <f t="shared" si="9"/>
        <v>0</v>
      </c>
      <c r="AH87" s="28">
        <f t="shared" si="9"/>
        <v>0</v>
      </c>
      <c r="AI87" s="28">
        <f t="shared" si="9"/>
        <v>0</v>
      </c>
      <c r="AJ87" s="28">
        <f t="shared" si="9"/>
        <v>0</v>
      </c>
      <c r="AK87" s="28">
        <f t="shared" si="9"/>
        <v>0</v>
      </c>
      <c r="AL87" s="28">
        <f t="shared" si="9"/>
        <v>0</v>
      </c>
      <c r="AM87" s="28">
        <f t="shared" si="9"/>
        <v>0</v>
      </c>
      <c r="AN87" s="28">
        <f t="shared" si="9"/>
        <v>0</v>
      </c>
      <c r="AO87" s="28">
        <f t="shared" si="9"/>
        <v>0</v>
      </c>
      <c r="AP87" s="28">
        <f t="shared" si="9"/>
        <v>0</v>
      </c>
      <c r="AQ87" s="28">
        <f t="shared" si="9"/>
        <v>0</v>
      </c>
      <c r="AR87" s="28">
        <f t="shared" si="9"/>
        <v>0</v>
      </c>
      <c r="AS87" s="28">
        <f t="shared" si="9"/>
        <v>0</v>
      </c>
      <c r="AT87" s="28">
        <f t="shared" si="9"/>
        <v>0</v>
      </c>
      <c r="AU87" s="28">
        <f t="shared" si="9"/>
        <v>0</v>
      </c>
      <c r="AV87" s="28">
        <f t="shared" si="9"/>
        <v>0</v>
      </c>
      <c r="AW87" s="28">
        <f t="shared" si="9"/>
        <v>0</v>
      </c>
      <c r="AX87" s="28">
        <f t="shared" si="9"/>
        <v>0</v>
      </c>
      <c r="AY87" s="28">
        <f t="shared" si="9"/>
        <v>0</v>
      </c>
      <c r="AZ87" s="28">
        <f t="shared" si="9"/>
        <v>0</v>
      </c>
    </row>
    <row r="88" spans="1:52" x14ac:dyDescent="0.2">
      <c r="A88" s="23" t="s">
        <v>8</v>
      </c>
      <c r="B88" s="180"/>
      <c r="C88" s="181"/>
      <c r="D88" s="182"/>
      <c r="E88" s="29" t="str">
        <f>IF(E59="","",CONCATENATE("M",E59))</f>
        <v/>
      </c>
      <c r="F88" s="29" t="str">
        <f t="shared" ref="F88:AZ88" si="10">IF(F59="","",CONCATENATE("M",F59))</f>
        <v/>
      </c>
      <c r="G88" s="29" t="str">
        <f t="shared" si="10"/>
        <v/>
      </c>
      <c r="H88" s="29" t="str">
        <f t="shared" si="10"/>
        <v/>
      </c>
      <c r="I88" s="29" t="str">
        <f t="shared" si="10"/>
        <v/>
      </c>
      <c r="J88" s="29" t="str">
        <f t="shared" si="10"/>
        <v/>
      </c>
      <c r="K88" s="29" t="str">
        <f t="shared" si="10"/>
        <v/>
      </c>
      <c r="L88" s="29" t="str">
        <f t="shared" si="10"/>
        <v/>
      </c>
      <c r="M88" s="29" t="str">
        <f t="shared" si="10"/>
        <v/>
      </c>
      <c r="N88" s="29" t="str">
        <f t="shared" si="10"/>
        <v/>
      </c>
      <c r="O88" s="29" t="str">
        <f t="shared" si="10"/>
        <v/>
      </c>
      <c r="P88" s="29" t="str">
        <f t="shared" si="10"/>
        <v/>
      </c>
      <c r="Q88" s="29" t="str">
        <f t="shared" si="10"/>
        <v/>
      </c>
      <c r="R88" s="29" t="str">
        <f t="shared" si="10"/>
        <v/>
      </c>
      <c r="S88" s="29" t="str">
        <f t="shared" si="10"/>
        <v/>
      </c>
      <c r="T88" s="29" t="str">
        <f t="shared" si="10"/>
        <v/>
      </c>
      <c r="U88" s="29" t="str">
        <f t="shared" si="10"/>
        <v/>
      </c>
      <c r="V88" s="29" t="str">
        <f t="shared" si="10"/>
        <v/>
      </c>
      <c r="W88" s="29" t="str">
        <f t="shared" si="10"/>
        <v/>
      </c>
      <c r="X88" s="29" t="str">
        <f t="shared" si="10"/>
        <v/>
      </c>
      <c r="Y88" s="29" t="str">
        <f t="shared" si="10"/>
        <v/>
      </c>
      <c r="Z88" s="29" t="str">
        <f t="shared" si="10"/>
        <v/>
      </c>
      <c r="AA88" s="29" t="str">
        <f t="shared" si="10"/>
        <v/>
      </c>
      <c r="AB88" s="29" t="str">
        <f t="shared" si="10"/>
        <v/>
      </c>
      <c r="AC88" s="29" t="str">
        <f t="shared" si="10"/>
        <v/>
      </c>
      <c r="AD88" s="29" t="str">
        <f t="shared" si="10"/>
        <v/>
      </c>
      <c r="AE88" s="29" t="str">
        <f t="shared" si="10"/>
        <v/>
      </c>
      <c r="AF88" s="29" t="str">
        <f t="shared" si="10"/>
        <v/>
      </c>
      <c r="AG88" s="29" t="str">
        <f t="shared" si="10"/>
        <v/>
      </c>
      <c r="AH88" s="29" t="str">
        <f t="shared" si="10"/>
        <v/>
      </c>
      <c r="AI88" s="29" t="str">
        <f t="shared" si="10"/>
        <v/>
      </c>
      <c r="AJ88" s="29" t="str">
        <f t="shared" si="10"/>
        <v/>
      </c>
      <c r="AK88" s="29" t="str">
        <f t="shared" si="10"/>
        <v/>
      </c>
      <c r="AL88" s="29" t="str">
        <f t="shared" si="10"/>
        <v/>
      </c>
      <c r="AM88" s="29" t="str">
        <f t="shared" si="10"/>
        <v/>
      </c>
      <c r="AN88" s="29" t="str">
        <f t="shared" si="10"/>
        <v/>
      </c>
      <c r="AO88" s="29" t="str">
        <f t="shared" si="10"/>
        <v/>
      </c>
      <c r="AP88" s="29" t="str">
        <f t="shared" si="10"/>
        <v/>
      </c>
      <c r="AQ88" s="29" t="str">
        <f t="shared" si="10"/>
        <v/>
      </c>
      <c r="AR88" s="29" t="str">
        <f t="shared" si="10"/>
        <v/>
      </c>
      <c r="AS88" s="29" t="str">
        <f t="shared" si="10"/>
        <v/>
      </c>
      <c r="AT88" s="29" t="str">
        <f t="shared" si="10"/>
        <v/>
      </c>
      <c r="AU88" s="29" t="str">
        <f t="shared" si="10"/>
        <v/>
      </c>
      <c r="AV88" s="29" t="str">
        <f t="shared" si="10"/>
        <v/>
      </c>
      <c r="AW88" s="29" t="str">
        <f t="shared" si="10"/>
        <v/>
      </c>
      <c r="AX88" s="29" t="str">
        <f t="shared" si="10"/>
        <v/>
      </c>
      <c r="AY88" s="29" t="str">
        <f t="shared" si="10"/>
        <v/>
      </c>
      <c r="AZ88" s="29" t="str">
        <f t="shared" si="10"/>
        <v/>
      </c>
    </row>
    <row r="89" spans="1:52" x14ac:dyDescent="0.2">
      <c r="A89" s="18" t="str">
        <f>IF(A61="","",A61)</f>
        <v/>
      </c>
      <c r="B89" s="180"/>
      <c r="C89" s="181"/>
      <c r="D89" s="182"/>
      <c r="E89" s="30" t="str">
        <f t="shared" ref="E89:AZ94" si="11">IF($B33="","",IF(E61="","",E61/$B33))</f>
        <v/>
      </c>
      <c r="F89" s="30" t="str">
        <f t="shared" si="11"/>
        <v/>
      </c>
      <c r="G89" s="30" t="str">
        <f t="shared" si="11"/>
        <v/>
      </c>
      <c r="H89" s="30" t="str">
        <f t="shared" si="11"/>
        <v/>
      </c>
      <c r="I89" s="30" t="str">
        <f t="shared" si="11"/>
        <v/>
      </c>
      <c r="J89" s="30" t="str">
        <f t="shared" si="11"/>
        <v/>
      </c>
      <c r="K89" s="30" t="str">
        <f t="shared" si="11"/>
        <v/>
      </c>
      <c r="L89" s="30" t="str">
        <f t="shared" si="11"/>
        <v/>
      </c>
      <c r="M89" s="30" t="str">
        <f t="shared" si="11"/>
        <v/>
      </c>
      <c r="N89" s="30" t="str">
        <f t="shared" si="11"/>
        <v/>
      </c>
      <c r="O89" s="30" t="str">
        <f t="shared" si="11"/>
        <v/>
      </c>
      <c r="P89" s="30" t="str">
        <f t="shared" si="11"/>
        <v/>
      </c>
      <c r="Q89" s="30" t="str">
        <f t="shared" si="11"/>
        <v/>
      </c>
      <c r="R89" s="30" t="str">
        <f t="shared" si="11"/>
        <v/>
      </c>
      <c r="S89" s="30" t="str">
        <f t="shared" si="11"/>
        <v/>
      </c>
      <c r="T89" s="30" t="str">
        <f t="shared" si="11"/>
        <v/>
      </c>
      <c r="U89" s="30" t="str">
        <f t="shared" si="11"/>
        <v/>
      </c>
      <c r="V89" s="30" t="str">
        <f t="shared" si="11"/>
        <v/>
      </c>
      <c r="W89" s="30" t="str">
        <f t="shared" si="11"/>
        <v/>
      </c>
      <c r="X89" s="30" t="str">
        <f t="shared" si="11"/>
        <v/>
      </c>
      <c r="Y89" s="30" t="str">
        <f t="shared" si="11"/>
        <v/>
      </c>
      <c r="Z89" s="30" t="str">
        <f t="shared" si="11"/>
        <v/>
      </c>
      <c r="AA89" s="30" t="str">
        <f t="shared" si="11"/>
        <v/>
      </c>
      <c r="AB89" s="30" t="str">
        <f t="shared" si="11"/>
        <v/>
      </c>
      <c r="AC89" s="30" t="str">
        <f t="shared" si="11"/>
        <v/>
      </c>
      <c r="AD89" s="30" t="str">
        <f t="shared" si="11"/>
        <v/>
      </c>
      <c r="AE89" s="30" t="str">
        <f t="shared" si="11"/>
        <v/>
      </c>
      <c r="AF89" s="30" t="str">
        <f t="shared" si="11"/>
        <v/>
      </c>
      <c r="AG89" s="30" t="str">
        <f t="shared" si="11"/>
        <v/>
      </c>
      <c r="AH89" s="30" t="str">
        <f t="shared" si="11"/>
        <v/>
      </c>
      <c r="AI89" s="30" t="str">
        <f t="shared" si="11"/>
        <v/>
      </c>
      <c r="AJ89" s="30" t="str">
        <f t="shared" si="11"/>
        <v/>
      </c>
      <c r="AK89" s="30" t="str">
        <f t="shared" si="11"/>
        <v/>
      </c>
      <c r="AL89" s="30" t="str">
        <f t="shared" si="11"/>
        <v/>
      </c>
      <c r="AM89" s="30" t="str">
        <f t="shared" si="11"/>
        <v/>
      </c>
      <c r="AN89" s="30" t="str">
        <f t="shared" si="11"/>
        <v/>
      </c>
      <c r="AO89" s="30" t="str">
        <f t="shared" si="11"/>
        <v/>
      </c>
      <c r="AP89" s="30" t="str">
        <f t="shared" si="11"/>
        <v/>
      </c>
      <c r="AQ89" s="30" t="str">
        <f t="shared" si="11"/>
        <v/>
      </c>
      <c r="AR89" s="30" t="str">
        <f t="shared" si="11"/>
        <v/>
      </c>
      <c r="AS89" s="30" t="str">
        <f t="shared" si="11"/>
        <v/>
      </c>
      <c r="AT89" s="30" t="str">
        <f t="shared" si="11"/>
        <v/>
      </c>
      <c r="AU89" s="30" t="str">
        <f t="shared" si="11"/>
        <v/>
      </c>
      <c r="AV89" s="30" t="str">
        <f t="shared" si="11"/>
        <v/>
      </c>
      <c r="AW89" s="30" t="str">
        <f t="shared" si="11"/>
        <v/>
      </c>
      <c r="AX89" s="30" t="str">
        <f t="shared" si="11"/>
        <v/>
      </c>
      <c r="AY89" s="30" t="str">
        <f t="shared" si="11"/>
        <v/>
      </c>
      <c r="AZ89" s="30" t="str">
        <f t="shared" si="11"/>
        <v/>
      </c>
    </row>
    <row r="90" spans="1:52" x14ac:dyDescent="0.2">
      <c r="A90" s="18" t="str">
        <f t="shared" ref="A90:A109" si="12">IF(A62="","",A62)</f>
        <v/>
      </c>
      <c r="B90" s="180"/>
      <c r="C90" s="181"/>
      <c r="D90" s="182"/>
      <c r="E90" s="30" t="str">
        <f t="shared" si="11"/>
        <v/>
      </c>
      <c r="F90" s="30" t="str">
        <f t="shared" si="11"/>
        <v/>
      </c>
      <c r="G90" s="30" t="str">
        <f t="shared" si="11"/>
        <v/>
      </c>
      <c r="H90" s="30" t="str">
        <f t="shared" si="11"/>
        <v/>
      </c>
      <c r="I90" s="30" t="str">
        <f t="shared" si="11"/>
        <v/>
      </c>
      <c r="J90" s="30" t="str">
        <f t="shared" si="11"/>
        <v/>
      </c>
      <c r="K90" s="30" t="str">
        <f t="shared" si="11"/>
        <v/>
      </c>
      <c r="L90" s="30" t="str">
        <f t="shared" si="11"/>
        <v/>
      </c>
      <c r="M90" s="30" t="str">
        <f t="shared" si="11"/>
        <v/>
      </c>
      <c r="N90" s="30" t="str">
        <f t="shared" si="11"/>
        <v/>
      </c>
      <c r="O90" s="30" t="str">
        <f t="shared" si="11"/>
        <v/>
      </c>
      <c r="P90" s="30" t="str">
        <f t="shared" si="11"/>
        <v/>
      </c>
      <c r="Q90" s="30" t="str">
        <f t="shared" si="11"/>
        <v/>
      </c>
      <c r="R90" s="30" t="str">
        <f t="shared" si="11"/>
        <v/>
      </c>
      <c r="S90" s="30" t="str">
        <f t="shared" si="11"/>
        <v/>
      </c>
      <c r="T90" s="30" t="str">
        <f t="shared" si="11"/>
        <v/>
      </c>
      <c r="U90" s="30" t="str">
        <f t="shared" si="11"/>
        <v/>
      </c>
      <c r="V90" s="30" t="str">
        <f t="shared" si="11"/>
        <v/>
      </c>
      <c r="W90" s="30" t="str">
        <f t="shared" si="11"/>
        <v/>
      </c>
      <c r="X90" s="30" t="str">
        <f t="shared" si="11"/>
        <v/>
      </c>
      <c r="Y90" s="30" t="str">
        <f t="shared" si="11"/>
        <v/>
      </c>
      <c r="Z90" s="30" t="str">
        <f t="shared" si="11"/>
        <v/>
      </c>
      <c r="AA90" s="30" t="str">
        <f t="shared" si="11"/>
        <v/>
      </c>
      <c r="AB90" s="30" t="str">
        <f t="shared" si="11"/>
        <v/>
      </c>
      <c r="AC90" s="30" t="str">
        <f t="shared" si="11"/>
        <v/>
      </c>
      <c r="AD90" s="30" t="str">
        <f t="shared" si="11"/>
        <v/>
      </c>
      <c r="AE90" s="30" t="str">
        <f t="shared" si="11"/>
        <v/>
      </c>
      <c r="AF90" s="30" t="str">
        <f t="shared" si="11"/>
        <v/>
      </c>
      <c r="AG90" s="30" t="str">
        <f t="shared" si="11"/>
        <v/>
      </c>
      <c r="AH90" s="30" t="str">
        <f t="shared" si="11"/>
        <v/>
      </c>
      <c r="AI90" s="30" t="str">
        <f t="shared" si="11"/>
        <v/>
      </c>
      <c r="AJ90" s="30" t="str">
        <f t="shared" si="11"/>
        <v/>
      </c>
      <c r="AK90" s="30" t="str">
        <f t="shared" si="11"/>
        <v/>
      </c>
      <c r="AL90" s="30" t="str">
        <f t="shared" si="11"/>
        <v/>
      </c>
      <c r="AM90" s="30" t="str">
        <f t="shared" si="11"/>
        <v/>
      </c>
      <c r="AN90" s="30" t="str">
        <f t="shared" si="11"/>
        <v/>
      </c>
      <c r="AO90" s="30" t="str">
        <f t="shared" si="11"/>
        <v/>
      </c>
      <c r="AP90" s="30" t="str">
        <f t="shared" si="11"/>
        <v/>
      </c>
      <c r="AQ90" s="30" t="str">
        <f t="shared" si="11"/>
        <v/>
      </c>
      <c r="AR90" s="30" t="str">
        <f t="shared" si="11"/>
        <v/>
      </c>
      <c r="AS90" s="30" t="str">
        <f t="shared" si="11"/>
        <v/>
      </c>
      <c r="AT90" s="30" t="str">
        <f t="shared" si="11"/>
        <v/>
      </c>
      <c r="AU90" s="30" t="str">
        <f t="shared" si="11"/>
        <v/>
      </c>
      <c r="AV90" s="30" t="str">
        <f t="shared" si="11"/>
        <v/>
      </c>
      <c r="AW90" s="30" t="str">
        <f t="shared" si="11"/>
        <v/>
      </c>
      <c r="AX90" s="30" t="str">
        <f t="shared" si="11"/>
        <v/>
      </c>
      <c r="AY90" s="30" t="str">
        <f t="shared" si="11"/>
        <v/>
      </c>
      <c r="AZ90" s="30" t="str">
        <f t="shared" si="11"/>
        <v/>
      </c>
    </row>
    <row r="91" spans="1:52" x14ac:dyDescent="0.2">
      <c r="A91" s="18" t="str">
        <f t="shared" si="12"/>
        <v/>
      </c>
      <c r="B91" s="180"/>
      <c r="C91" s="181"/>
      <c r="D91" s="182"/>
      <c r="E91" s="30" t="str">
        <f t="shared" si="11"/>
        <v/>
      </c>
      <c r="F91" s="30" t="str">
        <f t="shared" si="11"/>
        <v/>
      </c>
      <c r="G91" s="30" t="str">
        <f t="shared" si="11"/>
        <v/>
      </c>
      <c r="H91" s="30" t="str">
        <f t="shared" si="11"/>
        <v/>
      </c>
      <c r="I91" s="30" t="str">
        <f t="shared" si="11"/>
        <v/>
      </c>
      <c r="J91" s="30" t="str">
        <f t="shared" si="11"/>
        <v/>
      </c>
      <c r="K91" s="30" t="str">
        <f t="shared" si="11"/>
        <v/>
      </c>
      <c r="L91" s="30" t="str">
        <f t="shared" si="11"/>
        <v/>
      </c>
      <c r="M91" s="30" t="str">
        <f t="shared" si="11"/>
        <v/>
      </c>
      <c r="N91" s="30" t="str">
        <f t="shared" si="11"/>
        <v/>
      </c>
      <c r="O91" s="30" t="str">
        <f t="shared" si="11"/>
        <v/>
      </c>
      <c r="P91" s="30" t="str">
        <f t="shared" si="11"/>
        <v/>
      </c>
      <c r="Q91" s="30" t="str">
        <f t="shared" si="11"/>
        <v/>
      </c>
      <c r="R91" s="30" t="str">
        <f t="shared" si="11"/>
        <v/>
      </c>
      <c r="S91" s="30" t="str">
        <f t="shared" si="11"/>
        <v/>
      </c>
      <c r="T91" s="30" t="str">
        <f t="shared" si="11"/>
        <v/>
      </c>
      <c r="U91" s="30" t="str">
        <f t="shared" si="11"/>
        <v/>
      </c>
      <c r="V91" s="30" t="str">
        <f t="shared" si="11"/>
        <v/>
      </c>
      <c r="W91" s="30" t="str">
        <f t="shared" si="11"/>
        <v/>
      </c>
      <c r="X91" s="30" t="str">
        <f t="shared" si="11"/>
        <v/>
      </c>
      <c r="Y91" s="30" t="str">
        <f t="shared" si="11"/>
        <v/>
      </c>
      <c r="Z91" s="30" t="str">
        <f t="shared" si="11"/>
        <v/>
      </c>
      <c r="AA91" s="30" t="str">
        <f t="shared" si="11"/>
        <v/>
      </c>
      <c r="AB91" s="30" t="str">
        <f t="shared" si="11"/>
        <v/>
      </c>
      <c r="AC91" s="30" t="str">
        <f t="shared" si="11"/>
        <v/>
      </c>
      <c r="AD91" s="30" t="str">
        <f t="shared" si="11"/>
        <v/>
      </c>
      <c r="AE91" s="30" t="str">
        <f t="shared" si="11"/>
        <v/>
      </c>
      <c r="AF91" s="30" t="str">
        <f t="shared" si="11"/>
        <v/>
      </c>
      <c r="AG91" s="30" t="str">
        <f t="shared" si="11"/>
        <v/>
      </c>
      <c r="AH91" s="30" t="str">
        <f t="shared" si="11"/>
        <v/>
      </c>
      <c r="AI91" s="30" t="str">
        <f t="shared" si="11"/>
        <v/>
      </c>
      <c r="AJ91" s="30" t="str">
        <f t="shared" si="11"/>
        <v/>
      </c>
      <c r="AK91" s="30" t="str">
        <f t="shared" si="11"/>
        <v/>
      </c>
      <c r="AL91" s="30" t="str">
        <f t="shared" si="11"/>
        <v/>
      </c>
      <c r="AM91" s="30" t="str">
        <f t="shared" si="11"/>
        <v/>
      </c>
      <c r="AN91" s="30" t="str">
        <f t="shared" si="11"/>
        <v/>
      </c>
      <c r="AO91" s="30" t="str">
        <f t="shared" si="11"/>
        <v/>
      </c>
      <c r="AP91" s="30" t="str">
        <f t="shared" si="11"/>
        <v/>
      </c>
      <c r="AQ91" s="30" t="str">
        <f t="shared" si="11"/>
        <v/>
      </c>
      <c r="AR91" s="30" t="str">
        <f t="shared" si="11"/>
        <v/>
      </c>
      <c r="AS91" s="30" t="str">
        <f t="shared" si="11"/>
        <v/>
      </c>
      <c r="AT91" s="30" t="str">
        <f t="shared" si="11"/>
        <v/>
      </c>
      <c r="AU91" s="30" t="str">
        <f t="shared" si="11"/>
        <v/>
      </c>
      <c r="AV91" s="30" t="str">
        <f t="shared" si="11"/>
        <v/>
      </c>
      <c r="AW91" s="30" t="str">
        <f t="shared" si="11"/>
        <v/>
      </c>
      <c r="AX91" s="30" t="str">
        <f t="shared" si="11"/>
        <v/>
      </c>
      <c r="AY91" s="30" t="str">
        <f t="shared" si="11"/>
        <v/>
      </c>
      <c r="AZ91" s="30" t="str">
        <f t="shared" si="11"/>
        <v/>
      </c>
    </row>
    <row r="92" spans="1:52" x14ac:dyDescent="0.2">
      <c r="A92" s="18" t="str">
        <f t="shared" si="12"/>
        <v/>
      </c>
      <c r="B92" s="180"/>
      <c r="C92" s="181"/>
      <c r="D92" s="182"/>
      <c r="E92" s="30" t="str">
        <f t="shared" si="11"/>
        <v/>
      </c>
      <c r="F92" s="30" t="str">
        <f t="shared" si="11"/>
        <v/>
      </c>
      <c r="G92" s="30" t="str">
        <f t="shared" si="11"/>
        <v/>
      </c>
      <c r="H92" s="30" t="str">
        <f t="shared" si="11"/>
        <v/>
      </c>
      <c r="I92" s="30" t="str">
        <f t="shared" si="11"/>
        <v/>
      </c>
      <c r="J92" s="30" t="str">
        <f t="shared" si="11"/>
        <v/>
      </c>
      <c r="K92" s="30" t="str">
        <f t="shared" si="11"/>
        <v/>
      </c>
      <c r="L92" s="30" t="str">
        <f t="shared" si="11"/>
        <v/>
      </c>
      <c r="M92" s="30" t="str">
        <f t="shared" si="11"/>
        <v/>
      </c>
      <c r="N92" s="30" t="str">
        <f t="shared" si="11"/>
        <v/>
      </c>
      <c r="O92" s="30" t="str">
        <f t="shared" si="11"/>
        <v/>
      </c>
      <c r="P92" s="30" t="str">
        <f t="shared" si="11"/>
        <v/>
      </c>
      <c r="Q92" s="30" t="str">
        <f t="shared" si="11"/>
        <v/>
      </c>
      <c r="R92" s="30" t="str">
        <f t="shared" si="11"/>
        <v/>
      </c>
      <c r="S92" s="30" t="str">
        <f t="shared" si="11"/>
        <v/>
      </c>
      <c r="T92" s="30" t="str">
        <f t="shared" si="11"/>
        <v/>
      </c>
      <c r="U92" s="30" t="str">
        <f t="shared" si="11"/>
        <v/>
      </c>
      <c r="V92" s="30" t="str">
        <f t="shared" si="11"/>
        <v/>
      </c>
      <c r="W92" s="30" t="str">
        <f t="shared" si="11"/>
        <v/>
      </c>
      <c r="X92" s="30" t="str">
        <f t="shared" si="11"/>
        <v/>
      </c>
      <c r="Y92" s="30" t="str">
        <f t="shared" si="11"/>
        <v/>
      </c>
      <c r="Z92" s="30" t="str">
        <f t="shared" si="11"/>
        <v/>
      </c>
      <c r="AA92" s="30" t="str">
        <f t="shared" si="11"/>
        <v/>
      </c>
      <c r="AB92" s="30" t="str">
        <f t="shared" si="11"/>
        <v/>
      </c>
      <c r="AC92" s="30" t="str">
        <f t="shared" si="11"/>
        <v/>
      </c>
      <c r="AD92" s="30" t="str">
        <f t="shared" si="11"/>
        <v/>
      </c>
      <c r="AE92" s="30" t="str">
        <f t="shared" si="11"/>
        <v/>
      </c>
      <c r="AF92" s="30" t="str">
        <f t="shared" si="11"/>
        <v/>
      </c>
      <c r="AG92" s="30" t="str">
        <f t="shared" si="11"/>
        <v/>
      </c>
      <c r="AH92" s="30" t="str">
        <f t="shared" si="11"/>
        <v/>
      </c>
      <c r="AI92" s="30" t="str">
        <f t="shared" si="11"/>
        <v/>
      </c>
      <c r="AJ92" s="30" t="str">
        <f t="shared" si="11"/>
        <v/>
      </c>
      <c r="AK92" s="30" t="str">
        <f t="shared" si="11"/>
        <v/>
      </c>
      <c r="AL92" s="30" t="str">
        <f t="shared" si="11"/>
        <v/>
      </c>
      <c r="AM92" s="30" t="str">
        <f t="shared" si="11"/>
        <v/>
      </c>
      <c r="AN92" s="30" t="str">
        <f t="shared" si="11"/>
        <v/>
      </c>
      <c r="AO92" s="30" t="str">
        <f t="shared" si="11"/>
        <v/>
      </c>
      <c r="AP92" s="30" t="str">
        <f t="shared" si="11"/>
        <v/>
      </c>
      <c r="AQ92" s="30" t="str">
        <f t="shared" si="11"/>
        <v/>
      </c>
      <c r="AR92" s="30" t="str">
        <f t="shared" si="11"/>
        <v/>
      </c>
      <c r="AS92" s="30" t="str">
        <f t="shared" si="11"/>
        <v/>
      </c>
      <c r="AT92" s="30" t="str">
        <f t="shared" si="11"/>
        <v/>
      </c>
      <c r="AU92" s="30" t="str">
        <f t="shared" si="11"/>
        <v/>
      </c>
      <c r="AV92" s="30" t="str">
        <f t="shared" si="11"/>
        <v/>
      </c>
      <c r="AW92" s="30" t="str">
        <f t="shared" si="11"/>
        <v/>
      </c>
      <c r="AX92" s="30" t="str">
        <f t="shared" si="11"/>
        <v/>
      </c>
      <c r="AY92" s="30" t="str">
        <f t="shared" si="11"/>
        <v/>
      </c>
      <c r="AZ92" s="30" t="str">
        <f t="shared" si="11"/>
        <v/>
      </c>
    </row>
    <row r="93" spans="1:52" x14ac:dyDescent="0.2">
      <c r="A93" s="18" t="str">
        <f t="shared" si="12"/>
        <v/>
      </c>
      <c r="B93" s="180"/>
      <c r="C93" s="181"/>
      <c r="D93" s="182"/>
      <c r="E93" s="30" t="str">
        <f t="shared" si="11"/>
        <v/>
      </c>
      <c r="F93" s="30" t="str">
        <f t="shared" si="11"/>
        <v/>
      </c>
      <c r="G93" s="30" t="str">
        <f t="shared" si="11"/>
        <v/>
      </c>
      <c r="H93" s="30" t="str">
        <f t="shared" si="11"/>
        <v/>
      </c>
      <c r="I93" s="30" t="str">
        <f t="shared" si="11"/>
        <v/>
      </c>
      <c r="J93" s="30" t="str">
        <f t="shared" si="11"/>
        <v/>
      </c>
      <c r="K93" s="30" t="str">
        <f t="shared" si="11"/>
        <v/>
      </c>
      <c r="L93" s="30" t="str">
        <f t="shared" si="11"/>
        <v/>
      </c>
      <c r="M93" s="30" t="str">
        <f t="shared" si="11"/>
        <v/>
      </c>
      <c r="N93" s="30" t="str">
        <f t="shared" si="11"/>
        <v/>
      </c>
      <c r="O93" s="30" t="str">
        <f t="shared" si="11"/>
        <v/>
      </c>
      <c r="P93" s="30" t="str">
        <f t="shared" si="11"/>
        <v/>
      </c>
      <c r="Q93" s="30" t="str">
        <f t="shared" si="11"/>
        <v/>
      </c>
      <c r="R93" s="30" t="str">
        <f t="shared" si="11"/>
        <v/>
      </c>
      <c r="S93" s="30" t="str">
        <f t="shared" si="11"/>
        <v/>
      </c>
      <c r="T93" s="30" t="str">
        <f t="shared" si="11"/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2"/>
        <v/>
      </c>
      <c r="B94" s="180"/>
      <c r="C94" s="181"/>
      <c r="D94" s="182"/>
      <c r="E94" s="30" t="str">
        <f t="shared" si="11"/>
        <v/>
      </c>
      <c r="F94" s="30" t="str">
        <f t="shared" si="11"/>
        <v/>
      </c>
      <c r="G94" s="30" t="str">
        <f t="shared" si="11"/>
        <v/>
      </c>
      <c r="H94" s="30" t="str">
        <f t="shared" si="11"/>
        <v/>
      </c>
      <c r="I94" s="30" t="str">
        <f t="shared" si="11"/>
        <v/>
      </c>
      <c r="J94" s="30" t="str">
        <f t="shared" si="11"/>
        <v/>
      </c>
      <c r="K94" s="30" t="str">
        <f t="shared" si="11"/>
        <v/>
      </c>
      <c r="L94" s="30" t="str">
        <f t="shared" si="11"/>
        <v/>
      </c>
      <c r="M94" s="30" t="str">
        <f t="shared" si="11"/>
        <v/>
      </c>
      <c r="N94" s="30" t="str">
        <f t="shared" si="11"/>
        <v/>
      </c>
      <c r="O94" s="30" t="str">
        <f t="shared" si="11"/>
        <v/>
      </c>
      <c r="P94" s="30" t="str">
        <f t="shared" si="11"/>
        <v/>
      </c>
      <c r="Q94" s="30" t="str">
        <f t="shared" si="11"/>
        <v/>
      </c>
      <c r="R94" s="30" t="str">
        <f t="shared" si="11"/>
        <v/>
      </c>
      <c r="S94" s="30" t="str">
        <f t="shared" si="11"/>
        <v/>
      </c>
      <c r="T94" s="30" t="str">
        <f t="shared" ref="T94:AZ103" si="13">IF($B38="","",IF(T66="","",T66/$B38))</f>
        <v/>
      </c>
      <c r="U94" s="30" t="str">
        <f t="shared" si="13"/>
        <v/>
      </c>
      <c r="V94" s="30" t="str">
        <f t="shared" si="13"/>
        <v/>
      </c>
      <c r="W94" s="30" t="str">
        <f t="shared" si="13"/>
        <v/>
      </c>
      <c r="X94" s="30" t="str">
        <f t="shared" si="13"/>
        <v/>
      </c>
      <c r="Y94" s="30" t="str">
        <f t="shared" si="13"/>
        <v/>
      </c>
      <c r="Z94" s="30" t="str">
        <f t="shared" si="13"/>
        <v/>
      </c>
      <c r="AA94" s="30" t="str">
        <f t="shared" si="13"/>
        <v/>
      </c>
      <c r="AB94" s="30" t="str">
        <f t="shared" si="13"/>
        <v/>
      </c>
      <c r="AC94" s="30" t="str">
        <f t="shared" si="13"/>
        <v/>
      </c>
      <c r="AD94" s="30" t="str">
        <f t="shared" si="13"/>
        <v/>
      </c>
      <c r="AE94" s="30" t="str">
        <f t="shared" si="13"/>
        <v/>
      </c>
      <c r="AF94" s="30" t="str">
        <f t="shared" si="13"/>
        <v/>
      </c>
      <c r="AG94" s="30" t="str">
        <f t="shared" si="13"/>
        <v/>
      </c>
      <c r="AH94" s="30" t="str">
        <f t="shared" si="13"/>
        <v/>
      </c>
      <c r="AI94" s="30" t="str">
        <f t="shared" si="13"/>
        <v/>
      </c>
      <c r="AJ94" s="30" t="str">
        <f t="shared" si="13"/>
        <v/>
      </c>
      <c r="AK94" s="30" t="str">
        <f t="shared" si="13"/>
        <v/>
      </c>
      <c r="AL94" s="30" t="str">
        <f t="shared" si="13"/>
        <v/>
      </c>
      <c r="AM94" s="30" t="str">
        <f t="shared" si="13"/>
        <v/>
      </c>
      <c r="AN94" s="30" t="str">
        <f t="shared" si="13"/>
        <v/>
      </c>
      <c r="AO94" s="30" t="str">
        <f t="shared" si="13"/>
        <v/>
      </c>
      <c r="AP94" s="30" t="str">
        <f t="shared" si="13"/>
        <v/>
      </c>
      <c r="AQ94" s="30" t="str">
        <f t="shared" si="13"/>
        <v/>
      </c>
      <c r="AR94" s="30" t="str">
        <f t="shared" si="13"/>
        <v/>
      </c>
      <c r="AS94" s="30" t="str">
        <f t="shared" si="13"/>
        <v/>
      </c>
      <c r="AT94" s="30" t="str">
        <f t="shared" si="13"/>
        <v/>
      </c>
      <c r="AU94" s="30" t="str">
        <f t="shared" si="13"/>
        <v/>
      </c>
      <c r="AV94" s="30" t="str">
        <f t="shared" si="13"/>
        <v/>
      </c>
      <c r="AW94" s="30" t="str">
        <f t="shared" si="13"/>
        <v/>
      </c>
      <c r="AX94" s="30" t="str">
        <f t="shared" si="13"/>
        <v/>
      </c>
      <c r="AY94" s="30" t="str">
        <f t="shared" si="13"/>
        <v/>
      </c>
      <c r="AZ94" s="30" t="str">
        <f t="shared" si="13"/>
        <v/>
      </c>
    </row>
    <row r="95" spans="1:52" x14ac:dyDescent="0.2">
      <c r="A95" s="18" t="str">
        <f t="shared" si="12"/>
        <v/>
      </c>
      <c r="B95" s="180"/>
      <c r="C95" s="181"/>
      <c r="D95" s="182"/>
      <c r="E95" s="30" t="str">
        <f t="shared" ref="E95:AG106" si="14">IF($B39="","",IF(E67="","",E67/$B39))</f>
        <v/>
      </c>
      <c r="F95" s="30" t="str">
        <f t="shared" si="14"/>
        <v/>
      </c>
      <c r="G95" s="30" t="str">
        <f t="shared" si="14"/>
        <v/>
      </c>
      <c r="H95" s="30" t="str">
        <f t="shared" si="14"/>
        <v/>
      </c>
      <c r="I95" s="30" t="str">
        <f t="shared" si="14"/>
        <v/>
      </c>
      <c r="J95" s="30" t="str">
        <f t="shared" si="14"/>
        <v/>
      </c>
      <c r="K95" s="30" t="str">
        <f t="shared" si="14"/>
        <v/>
      </c>
      <c r="L95" s="30" t="str">
        <f t="shared" si="14"/>
        <v/>
      </c>
      <c r="M95" s="30" t="str">
        <f t="shared" si="14"/>
        <v/>
      </c>
      <c r="N95" s="30" t="str">
        <f t="shared" si="14"/>
        <v/>
      </c>
      <c r="O95" s="30" t="str">
        <f t="shared" si="14"/>
        <v/>
      </c>
      <c r="P95" s="30" t="str">
        <f t="shared" si="14"/>
        <v/>
      </c>
      <c r="Q95" s="30" t="str">
        <f t="shared" si="14"/>
        <v/>
      </c>
      <c r="R95" s="30" t="str">
        <f t="shared" si="14"/>
        <v/>
      </c>
      <c r="S95" s="30" t="str">
        <f t="shared" si="14"/>
        <v/>
      </c>
      <c r="T95" s="30" t="str">
        <f t="shared" si="14"/>
        <v/>
      </c>
      <c r="U95" s="30" t="str">
        <f t="shared" si="14"/>
        <v/>
      </c>
      <c r="V95" s="30" t="str">
        <f t="shared" si="14"/>
        <v/>
      </c>
      <c r="W95" s="30" t="str">
        <f t="shared" si="14"/>
        <v/>
      </c>
      <c r="X95" s="30" t="str">
        <f t="shared" si="14"/>
        <v/>
      </c>
      <c r="Y95" s="30" t="str">
        <f t="shared" si="14"/>
        <v/>
      </c>
      <c r="Z95" s="30" t="str">
        <f t="shared" si="13"/>
        <v/>
      </c>
      <c r="AA95" s="30" t="str">
        <f t="shared" si="13"/>
        <v/>
      </c>
      <c r="AB95" s="30" t="str">
        <f t="shared" si="13"/>
        <v/>
      </c>
      <c r="AC95" s="30" t="str">
        <f t="shared" si="13"/>
        <v/>
      </c>
      <c r="AD95" s="30" t="str">
        <f t="shared" si="13"/>
        <v/>
      </c>
      <c r="AE95" s="30" t="str">
        <f t="shared" si="13"/>
        <v/>
      </c>
      <c r="AF95" s="30" t="str">
        <f t="shared" si="13"/>
        <v/>
      </c>
      <c r="AG95" s="30" t="str">
        <f t="shared" si="13"/>
        <v/>
      </c>
      <c r="AH95" s="30" t="str">
        <f t="shared" si="13"/>
        <v/>
      </c>
      <c r="AI95" s="30" t="str">
        <f t="shared" si="13"/>
        <v/>
      </c>
      <c r="AJ95" s="30" t="str">
        <f t="shared" si="13"/>
        <v/>
      </c>
      <c r="AK95" s="30" t="str">
        <f t="shared" si="13"/>
        <v/>
      </c>
      <c r="AL95" s="30" t="str">
        <f t="shared" si="13"/>
        <v/>
      </c>
      <c r="AM95" s="30" t="str">
        <f t="shared" si="13"/>
        <v/>
      </c>
      <c r="AN95" s="30" t="str">
        <f t="shared" si="13"/>
        <v/>
      </c>
      <c r="AO95" s="30" t="str">
        <f t="shared" si="13"/>
        <v/>
      </c>
      <c r="AP95" s="30" t="str">
        <f t="shared" si="13"/>
        <v/>
      </c>
      <c r="AQ95" s="30" t="str">
        <f t="shared" si="13"/>
        <v/>
      </c>
      <c r="AR95" s="30" t="str">
        <f t="shared" si="13"/>
        <v/>
      </c>
      <c r="AS95" s="30" t="str">
        <f t="shared" si="13"/>
        <v/>
      </c>
      <c r="AT95" s="30" t="str">
        <f t="shared" si="13"/>
        <v/>
      </c>
      <c r="AU95" s="30" t="str">
        <f t="shared" si="13"/>
        <v/>
      </c>
      <c r="AV95" s="30" t="str">
        <f t="shared" si="13"/>
        <v/>
      </c>
      <c r="AW95" s="30" t="str">
        <f t="shared" si="13"/>
        <v/>
      </c>
      <c r="AX95" s="30" t="str">
        <f t="shared" si="13"/>
        <v/>
      </c>
      <c r="AY95" s="30" t="str">
        <f t="shared" si="13"/>
        <v/>
      </c>
      <c r="AZ95" s="30" t="str">
        <f t="shared" si="13"/>
        <v/>
      </c>
    </row>
    <row r="96" spans="1:52" x14ac:dyDescent="0.2">
      <c r="A96" s="18" t="str">
        <f t="shared" si="12"/>
        <v/>
      </c>
      <c r="B96" s="180"/>
      <c r="C96" s="181"/>
      <c r="D96" s="182"/>
      <c r="E96" s="30" t="str">
        <f t="shared" si="14"/>
        <v/>
      </c>
      <c r="F96" s="30" t="str">
        <f t="shared" si="14"/>
        <v/>
      </c>
      <c r="G96" s="30" t="str">
        <f t="shared" si="14"/>
        <v/>
      </c>
      <c r="H96" s="30" t="str">
        <f t="shared" si="14"/>
        <v/>
      </c>
      <c r="I96" s="30" t="str">
        <f t="shared" si="14"/>
        <v/>
      </c>
      <c r="J96" s="30" t="str">
        <f t="shared" si="14"/>
        <v/>
      </c>
      <c r="K96" s="30" t="str">
        <f t="shared" si="14"/>
        <v/>
      </c>
      <c r="L96" s="30" t="str">
        <f t="shared" si="14"/>
        <v/>
      </c>
      <c r="M96" s="30" t="str">
        <f t="shared" si="14"/>
        <v/>
      </c>
      <c r="N96" s="30" t="str">
        <f t="shared" si="14"/>
        <v/>
      </c>
      <c r="O96" s="30" t="str">
        <f t="shared" si="14"/>
        <v/>
      </c>
      <c r="P96" s="30" t="str">
        <f t="shared" si="14"/>
        <v/>
      </c>
      <c r="Q96" s="30" t="str">
        <f t="shared" si="14"/>
        <v/>
      </c>
      <c r="R96" s="30" t="str">
        <f t="shared" si="14"/>
        <v/>
      </c>
      <c r="S96" s="30" t="str">
        <f t="shared" si="14"/>
        <v/>
      </c>
      <c r="T96" s="30" t="str">
        <f t="shared" si="14"/>
        <v/>
      </c>
      <c r="U96" s="30" t="str">
        <f t="shared" si="14"/>
        <v/>
      </c>
      <c r="V96" s="30" t="str">
        <f t="shared" si="14"/>
        <v/>
      </c>
      <c r="W96" s="30" t="str">
        <f t="shared" si="14"/>
        <v/>
      </c>
      <c r="X96" s="30" t="str">
        <f t="shared" si="14"/>
        <v/>
      </c>
      <c r="Y96" s="30" t="str">
        <f t="shared" si="14"/>
        <v/>
      </c>
      <c r="Z96" s="30" t="str">
        <f t="shared" si="13"/>
        <v/>
      </c>
      <c r="AA96" s="30" t="str">
        <f t="shared" si="13"/>
        <v/>
      </c>
      <c r="AB96" s="30" t="str">
        <f t="shared" si="13"/>
        <v/>
      </c>
      <c r="AC96" s="30" t="str">
        <f t="shared" si="13"/>
        <v/>
      </c>
      <c r="AD96" s="30" t="str">
        <f t="shared" si="13"/>
        <v/>
      </c>
      <c r="AE96" s="30" t="str">
        <f t="shared" si="13"/>
        <v/>
      </c>
      <c r="AF96" s="30" t="str">
        <f t="shared" si="13"/>
        <v/>
      </c>
      <c r="AG96" s="30" t="str">
        <f t="shared" si="13"/>
        <v/>
      </c>
      <c r="AH96" s="30" t="str">
        <f t="shared" si="13"/>
        <v/>
      </c>
      <c r="AI96" s="30" t="str">
        <f t="shared" si="13"/>
        <v/>
      </c>
      <c r="AJ96" s="30" t="str">
        <f t="shared" si="13"/>
        <v/>
      </c>
      <c r="AK96" s="30" t="str">
        <f t="shared" si="13"/>
        <v/>
      </c>
      <c r="AL96" s="30" t="str">
        <f t="shared" si="13"/>
        <v/>
      </c>
      <c r="AM96" s="30" t="str">
        <f t="shared" si="13"/>
        <v/>
      </c>
      <c r="AN96" s="30" t="str">
        <f t="shared" si="13"/>
        <v/>
      </c>
      <c r="AO96" s="30" t="str">
        <f t="shared" si="13"/>
        <v/>
      </c>
      <c r="AP96" s="30" t="str">
        <f t="shared" si="13"/>
        <v/>
      </c>
      <c r="AQ96" s="30" t="str">
        <f t="shared" si="13"/>
        <v/>
      </c>
      <c r="AR96" s="30" t="str">
        <f t="shared" si="13"/>
        <v/>
      </c>
      <c r="AS96" s="30" t="str">
        <f t="shared" si="13"/>
        <v/>
      </c>
      <c r="AT96" s="30" t="str">
        <f t="shared" si="13"/>
        <v/>
      </c>
      <c r="AU96" s="30" t="str">
        <f t="shared" si="13"/>
        <v/>
      </c>
      <c r="AV96" s="30" t="str">
        <f t="shared" si="13"/>
        <v/>
      </c>
      <c r="AW96" s="30" t="str">
        <f t="shared" si="13"/>
        <v/>
      </c>
      <c r="AX96" s="30" t="str">
        <f t="shared" si="13"/>
        <v/>
      </c>
      <c r="AY96" s="30" t="str">
        <f t="shared" si="13"/>
        <v/>
      </c>
      <c r="AZ96" s="30" t="str">
        <f t="shared" si="13"/>
        <v/>
      </c>
    </row>
    <row r="97" spans="1:52" x14ac:dyDescent="0.2">
      <c r="A97" s="18" t="str">
        <f t="shared" si="12"/>
        <v/>
      </c>
      <c r="B97" s="180"/>
      <c r="C97" s="181"/>
      <c r="D97" s="182"/>
      <c r="E97" s="30" t="str">
        <f t="shared" si="14"/>
        <v/>
      </c>
      <c r="F97" s="30" t="str">
        <f t="shared" si="14"/>
        <v/>
      </c>
      <c r="G97" s="30" t="str">
        <f t="shared" si="14"/>
        <v/>
      </c>
      <c r="H97" s="30" t="str">
        <f t="shared" si="14"/>
        <v/>
      </c>
      <c r="I97" s="30" t="str">
        <f t="shared" si="14"/>
        <v/>
      </c>
      <c r="J97" s="30" t="str">
        <f t="shared" si="14"/>
        <v/>
      </c>
      <c r="K97" s="30" t="str">
        <f t="shared" si="14"/>
        <v/>
      </c>
      <c r="L97" s="30" t="str">
        <f t="shared" si="14"/>
        <v/>
      </c>
      <c r="M97" s="30" t="str">
        <f t="shared" si="14"/>
        <v/>
      </c>
      <c r="N97" s="30" t="str">
        <f t="shared" si="14"/>
        <v/>
      </c>
      <c r="O97" s="30" t="str">
        <f t="shared" si="14"/>
        <v/>
      </c>
      <c r="P97" s="30" t="str">
        <f t="shared" si="14"/>
        <v/>
      </c>
      <c r="Q97" s="30" t="str">
        <f t="shared" si="14"/>
        <v/>
      </c>
      <c r="R97" s="30" t="str">
        <f t="shared" si="14"/>
        <v/>
      </c>
      <c r="S97" s="30" t="str">
        <f t="shared" si="14"/>
        <v/>
      </c>
      <c r="T97" s="30" t="str">
        <f t="shared" si="14"/>
        <v/>
      </c>
      <c r="U97" s="30" t="str">
        <f t="shared" si="14"/>
        <v/>
      </c>
      <c r="V97" s="30" t="str">
        <f t="shared" si="14"/>
        <v/>
      </c>
      <c r="W97" s="30" t="str">
        <f t="shared" si="14"/>
        <v/>
      </c>
      <c r="X97" s="30" t="str">
        <f t="shared" si="14"/>
        <v/>
      </c>
      <c r="Y97" s="30" t="str">
        <f t="shared" si="14"/>
        <v/>
      </c>
      <c r="Z97" s="30" t="str">
        <f t="shared" si="13"/>
        <v/>
      </c>
      <c r="AA97" s="30" t="str">
        <f t="shared" si="13"/>
        <v/>
      </c>
      <c r="AB97" s="30" t="str">
        <f t="shared" si="13"/>
        <v/>
      </c>
      <c r="AC97" s="30" t="str">
        <f t="shared" si="13"/>
        <v/>
      </c>
      <c r="AD97" s="30" t="str">
        <f t="shared" si="13"/>
        <v/>
      </c>
      <c r="AE97" s="30" t="str">
        <f t="shared" si="13"/>
        <v/>
      </c>
      <c r="AF97" s="30" t="str">
        <f t="shared" si="13"/>
        <v/>
      </c>
      <c r="AG97" s="30" t="str">
        <f t="shared" si="13"/>
        <v/>
      </c>
      <c r="AH97" s="30" t="str">
        <f t="shared" si="13"/>
        <v/>
      </c>
      <c r="AI97" s="30" t="str">
        <f t="shared" si="13"/>
        <v/>
      </c>
      <c r="AJ97" s="30" t="str">
        <f t="shared" si="13"/>
        <v/>
      </c>
      <c r="AK97" s="30" t="str">
        <f t="shared" si="13"/>
        <v/>
      </c>
      <c r="AL97" s="30" t="str">
        <f t="shared" si="13"/>
        <v/>
      </c>
      <c r="AM97" s="30" t="str">
        <f t="shared" si="13"/>
        <v/>
      </c>
      <c r="AN97" s="30" t="str">
        <f t="shared" si="13"/>
        <v/>
      </c>
      <c r="AO97" s="30" t="str">
        <f t="shared" si="13"/>
        <v/>
      </c>
      <c r="AP97" s="30" t="str">
        <f t="shared" si="13"/>
        <v/>
      </c>
      <c r="AQ97" s="30" t="str">
        <f t="shared" si="13"/>
        <v/>
      </c>
      <c r="AR97" s="30" t="str">
        <f t="shared" si="13"/>
        <v/>
      </c>
      <c r="AS97" s="30" t="str">
        <f t="shared" si="13"/>
        <v/>
      </c>
      <c r="AT97" s="30" t="str">
        <f t="shared" si="13"/>
        <v/>
      </c>
      <c r="AU97" s="30" t="str">
        <f t="shared" si="13"/>
        <v/>
      </c>
      <c r="AV97" s="30" t="str">
        <f t="shared" si="13"/>
        <v/>
      </c>
      <c r="AW97" s="30" t="str">
        <f t="shared" si="13"/>
        <v/>
      </c>
      <c r="AX97" s="30" t="str">
        <f t="shared" si="13"/>
        <v/>
      </c>
      <c r="AY97" s="30" t="str">
        <f t="shared" si="13"/>
        <v/>
      </c>
      <c r="AZ97" s="30" t="str">
        <f t="shared" si="13"/>
        <v/>
      </c>
    </row>
    <row r="98" spans="1:52" x14ac:dyDescent="0.2">
      <c r="A98" s="18" t="str">
        <f t="shared" si="12"/>
        <v/>
      </c>
      <c r="B98" s="180"/>
      <c r="C98" s="181"/>
      <c r="D98" s="182"/>
      <c r="E98" s="30" t="str">
        <f t="shared" si="14"/>
        <v/>
      </c>
      <c r="F98" s="30" t="str">
        <f t="shared" si="14"/>
        <v/>
      </c>
      <c r="G98" s="30" t="str">
        <f t="shared" si="14"/>
        <v/>
      </c>
      <c r="H98" s="30" t="str">
        <f t="shared" si="14"/>
        <v/>
      </c>
      <c r="I98" s="30" t="str">
        <f t="shared" si="14"/>
        <v/>
      </c>
      <c r="J98" s="30" t="str">
        <f t="shared" si="14"/>
        <v/>
      </c>
      <c r="K98" s="30" t="str">
        <f t="shared" si="14"/>
        <v/>
      </c>
      <c r="L98" s="30" t="str">
        <f t="shared" si="14"/>
        <v/>
      </c>
      <c r="M98" s="30" t="str">
        <f t="shared" si="14"/>
        <v/>
      </c>
      <c r="N98" s="30" t="str">
        <f t="shared" si="14"/>
        <v/>
      </c>
      <c r="O98" s="30" t="str">
        <f t="shared" si="14"/>
        <v/>
      </c>
      <c r="P98" s="30" t="str">
        <f t="shared" si="14"/>
        <v/>
      </c>
      <c r="Q98" s="30" t="str">
        <f t="shared" si="14"/>
        <v/>
      </c>
      <c r="R98" s="30" t="str">
        <f t="shared" si="14"/>
        <v/>
      </c>
      <c r="S98" s="30" t="str">
        <f t="shared" si="14"/>
        <v/>
      </c>
      <c r="T98" s="30" t="str">
        <f t="shared" si="14"/>
        <v/>
      </c>
      <c r="U98" s="30" t="str">
        <f t="shared" si="14"/>
        <v/>
      </c>
      <c r="V98" s="30" t="str">
        <f t="shared" si="14"/>
        <v/>
      </c>
      <c r="W98" s="30" t="str">
        <f t="shared" si="14"/>
        <v/>
      </c>
      <c r="X98" s="30" t="str">
        <f t="shared" si="14"/>
        <v/>
      </c>
      <c r="Y98" s="30" t="str">
        <f t="shared" si="14"/>
        <v/>
      </c>
      <c r="Z98" s="30" t="str">
        <f t="shared" si="13"/>
        <v/>
      </c>
      <c r="AA98" s="30" t="str">
        <f t="shared" si="13"/>
        <v/>
      </c>
      <c r="AB98" s="30" t="str">
        <f t="shared" si="13"/>
        <v/>
      </c>
      <c r="AC98" s="30" t="str">
        <f t="shared" si="13"/>
        <v/>
      </c>
      <c r="AD98" s="30" t="str">
        <f t="shared" si="13"/>
        <v/>
      </c>
      <c r="AE98" s="30" t="str">
        <f t="shared" si="13"/>
        <v/>
      </c>
      <c r="AF98" s="30" t="str">
        <f t="shared" si="13"/>
        <v/>
      </c>
      <c r="AG98" s="30" t="str">
        <f t="shared" si="13"/>
        <v/>
      </c>
      <c r="AH98" s="30" t="str">
        <f t="shared" si="13"/>
        <v/>
      </c>
      <c r="AI98" s="30" t="str">
        <f t="shared" si="13"/>
        <v/>
      </c>
      <c r="AJ98" s="30" t="str">
        <f t="shared" si="13"/>
        <v/>
      </c>
      <c r="AK98" s="30" t="str">
        <f t="shared" si="13"/>
        <v/>
      </c>
      <c r="AL98" s="30" t="str">
        <f t="shared" si="13"/>
        <v/>
      </c>
      <c r="AM98" s="30" t="str">
        <f t="shared" si="13"/>
        <v/>
      </c>
      <c r="AN98" s="30" t="str">
        <f t="shared" si="13"/>
        <v/>
      </c>
      <c r="AO98" s="30" t="str">
        <f t="shared" si="13"/>
        <v/>
      </c>
      <c r="AP98" s="30" t="str">
        <f t="shared" si="13"/>
        <v/>
      </c>
      <c r="AQ98" s="30" t="str">
        <f t="shared" si="13"/>
        <v/>
      </c>
      <c r="AR98" s="30" t="str">
        <f t="shared" si="13"/>
        <v/>
      </c>
      <c r="AS98" s="30" t="str">
        <f t="shared" si="13"/>
        <v/>
      </c>
      <c r="AT98" s="30" t="str">
        <f t="shared" si="13"/>
        <v/>
      </c>
      <c r="AU98" s="30" t="str">
        <f t="shared" si="13"/>
        <v/>
      </c>
      <c r="AV98" s="30" t="str">
        <f t="shared" si="13"/>
        <v/>
      </c>
      <c r="AW98" s="30" t="str">
        <f t="shared" si="13"/>
        <v/>
      </c>
      <c r="AX98" s="30" t="str">
        <f t="shared" si="13"/>
        <v/>
      </c>
      <c r="AY98" s="30" t="str">
        <f t="shared" si="13"/>
        <v/>
      </c>
      <c r="AZ98" s="30" t="str">
        <f t="shared" si="13"/>
        <v/>
      </c>
    </row>
    <row r="99" spans="1:52" x14ac:dyDescent="0.2">
      <c r="A99" s="18" t="str">
        <f t="shared" si="12"/>
        <v/>
      </c>
      <c r="B99" s="180"/>
      <c r="C99" s="181"/>
      <c r="D99" s="182"/>
      <c r="E99" s="30" t="str">
        <f t="shared" si="14"/>
        <v/>
      </c>
      <c r="F99" s="30" t="str">
        <f t="shared" si="14"/>
        <v/>
      </c>
      <c r="G99" s="30" t="str">
        <f t="shared" si="14"/>
        <v/>
      </c>
      <c r="H99" s="30" t="str">
        <f t="shared" si="14"/>
        <v/>
      </c>
      <c r="I99" s="30" t="str">
        <f t="shared" si="14"/>
        <v/>
      </c>
      <c r="J99" s="30" t="str">
        <f t="shared" si="14"/>
        <v/>
      </c>
      <c r="K99" s="30" t="str">
        <f t="shared" si="14"/>
        <v/>
      </c>
      <c r="L99" s="30" t="str">
        <f t="shared" si="14"/>
        <v/>
      </c>
      <c r="M99" s="30" t="str">
        <f t="shared" si="14"/>
        <v/>
      </c>
      <c r="N99" s="30" t="str">
        <f t="shared" si="14"/>
        <v/>
      </c>
      <c r="O99" s="30" t="str">
        <f t="shared" si="14"/>
        <v/>
      </c>
      <c r="P99" s="30" t="str">
        <f t="shared" si="14"/>
        <v/>
      </c>
      <c r="Q99" s="30" t="str">
        <f t="shared" si="14"/>
        <v/>
      </c>
      <c r="R99" s="30" t="str">
        <f t="shared" si="14"/>
        <v/>
      </c>
      <c r="S99" s="30" t="str">
        <f t="shared" si="14"/>
        <v/>
      </c>
      <c r="T99" s="30" t="str">
        <f t="shared" si="14"/>
        <v/>
      </c>
      <c r="U99" s="30" t="str">
        <f t="shared" si="14"/>
        <v/>
      </c>
      <c r="V99" s="30" t="str">
        <f t="shared" si="14"/>
        <v/>
      </c>
      <c r="W99" s="30" t="str">
        <f t="shared" si="14"/>
        <v/>
      </c>
      <c r="X99" s="30" t="str">
        <f t="shared" si="14"/>
        <v/>
      </c>
      <c r="Y99" s="30" t="str">
        <f t="shared" si="14"/>
        <v/>
      </c>
      <c r="Z99" s="30" t="str">
        <f t="shared" si="13"/>
        <v/>
      </c>
      <c r="AA99" s="30" t="str">
        <f t="shared" si="13"/>
        <v/>
      </c>
      <c r="AB99" s="30" t="str">
        <f t="shared" si="13"/>
        <v/>
      </c>
      <c r="AC99" s="30" t="str">
        <f t="shared" si="13"/>
        <v/>
      </c>
      <c r="AD99" s="30" t="str">
        <f t="shared" si="13"/>
        <v/>
      </c>
      <c r="AE99" s="30" t="str">
        <f t="shared" si="13"/>
        <v/>
      </c>
      <c r="AF99" s="30" t="str">
        <f t="shared" si="13"/>
        <v/>
      </c>
      <c r="AG99" s="30" t="str">
        <f t="shared" si="13"/>
        <v/>
      </c>
      <c r="AH99" s="30" t="str">
        <f t="shared" si="13"/>
        <v/>
      </c>
      <c r="AI99" s="30" t="str">
        <f t="shared" si="13"/>
        <v/>
      </c>
      <c r="AJ99" s="30" t="str">
        <f t="shared" si="13"/>
        <v/>
      </c>
      <c r="AK99" s="30" t="str">
        <f t="shared" si="13"/>
        <v/>
      </c>
      <c r="AL99" s="30" t="str">
        <f t="shared" si="13"/>
        <v/>
      </c>
      <c r="AM99" s="30" t="str">
        <f t="shared" si="13"/>
        <v/>
      </c>
      <c r="AN99" s="30" t="str">
        <f t="shared" si="13"/>
        <v/>
      </c>
      <c r="AO99" s="30" t="str">
        <f t="shared" si="13"/>
        <v/>
      </c>
      <c r="AP99" s="30" t="str">
        <f t="shared" si="13"/>
        <v/>
      </c>
      <c r="AQ99" s="30" t="str">
        <f t="shared" si="13"/>
        <v/>
      </c>
      <c r="AR99" s="30" t="str">
        <f t="shared" si="13"/>
        <v/>
      </c>
      <c r="AS99" s="30" t="str">
        <f t="shared" si="13"/>
        <v/>
      </c>
      <c r="AT99" s="30" t="str">
        <f t="shared" si="13"/>
        <v/>
      </c>
      <c r="AU99" s="30" t="str">
        <f t="shared" si="13"/>
        <v/>
      </c>
      <c r="AV99" s="30" t="str">
        <f t="shared" si="13"/>
        <v/>
      </c>
      <c r="AW99" s="30" t="str">
        <f t="shared" si="13"/>
        <v/>
      </c>
      <c r="AX99" s="30" t="str">
        <f t="shared" si="13"/>
        <v/>
      </c>
      <c r="AY99" s="30" t="str">
        <f t="shared" si="13"/>
        <v/>
      </c>
      <c r="AZ99" s="30" t="str">
        <f t="shared" si="13"/>
        <v/>
      </c>
    </row>
    <row r="100" spans="1:52" x14ac:dyDescent="0.2">
      <c r="A100" s="18" t="str">
        <f t="shared" si="12"/>
        <v/>
      </c>
      <c r="B100" s="180"/>
      <c r="C100" s="181"/>
      <c r="D100" s="182"/>
      <c r="E100" s="30" t="str">
        <f t="shared" si="14"/>
        <v/>
      </c>
      <c r="F100" s="30" t="str">
        <f t="shared" si="14"/>
        <v/>
      </c>
      <c r="G100" s="30" t="str">
        <f t="shared" si="14"/>
        <v/>
      </c>
      <c r="H100" s="30" t="str">
        <f t="shared" si="14"/>
        <v/>
      </c>
      <c r="I100" s="30" t="str">
        <f t="shared" si="14"/>
        <v/>
      </c>
      <c r="J100" s="30" t="str">
        <f t="shared" si="14"/>
        <v/>
      </c>
      <c r="K100" s="30" t="str">
        <f t="shared" si="14"/>
        <v/>
      </c>
      <c r="L100" s="30" t="str">
        <f t="shared" si="14"/>
        <v/>
      </c>
      <c r="M100" s="30" t="str">
        <f t="shared" si="14"/>
        <v/>
      </c>
      <c r="N100" s="30" t="str">
        <f t="shared" si="14"/>
        <v/>
      </c>
      <c r="O100" s="30" t="str">
        <f t="shared" si="14"/>
        <v/>
      </c>
      <c r="P100" s="30" t="str">
        <f t="shared" si="14"/>
        <v/>
      </c>
      <c r="Q100" s="30" t="str">
        <f t="shared" si="14"/>
        <v/>
      </c>
      <c r="R100" s="30" t="str">
        <f t="shared" si="14"/>
        <v/>
      </c>
      <c r="S100" s="30" t="str">
        <f t="shared" si="14"/>
        <v/>
      </c>
      <c r="T100" s="30" t="str">
        <f t="shared" si="14"/>
        <v/>
      </c>
      <c r="U100" s="30" t="str">
        <f t="shared" si="14"/>
        <v/>
      </c>
      <c r="V100" s="30" t="str">
        <f t="shared" si="14"/>
        <v/>
      </c>
      <c r="W100" s="30" t="str">
        <f t="shared" si="14"/>
        <v/>
      </c>
      <c r="X100" s="30" t="str">
        <f t="shared" si="14"/>
        <v/>
      </c>
      <c r="Y100" s="30" t="str">
        <f t="shared" si="14"/>
        <v/>
      </c>
      <c r="Z100" s="30" t="str">
        <f t="shared" si="13"/>
        <v/>
      </c>
      <c r="AA100" s="30" t="str">
        <f t="shared" si="13"/>
        <v/>
      </c>
      <c r="AB100" s="30" t="str">
        <f t="shared" si="13"/>
        <v/>
      </c>
      <c r="AC100" s="30" t="str">
        <f t="shared" si="13"/>
        <v/>
      </c>
      <c r="AD100" s="30" t="str">
        <f t="shared" si="13"/>
        <v/>
      </c>
      <c r="AE100" s="30" t="str">
        <f t="shared" si="13"/>
        <v/>
      </c>
      <c r="AF100" s="30" t="str">
        <f t="shared" si="13"/>
        <v/>
      </c>
      <c r="AG100" s="30" t="str">
        <f t="shared" si="13"/>
        <v/>
      </c>
      <c r="AH100" s="30" t="str">
        <f t="shared" si="13"/>
        <v/>
      </c>
      <c r="AI100" s="30" t="str">
        <f t="shared" si="13"/>
        <v/>
      </c>
      <c r="AJ100" s="30" t="str">
        <f t="shared" si="13"/>
        <v/>
      </c>
      <c r="AK100" s="30" t="str">
        <f t="shared" si="13"/>
        <v/>
      </c>
      <c r="AL100" s="30" t="str">
        <f t="shared" si="13"/>
        <v/>
      </c>
      <c r="AM100" s="30" t="str">
        <f t="shared" si="13"/>
        <v/>
      </c>
      <c r="AN100" s="30" t="str">
        <f t="shared" si="13"/>
        <v/>
      </c>
      <c r="AO100" s="30" t="str">
        <f t="shared" si="13"/>
        <v/>
      </c>
      <c r="AP100" s="30" t="str">
        <f t="shared" si="13"/>
        <v/>
      </c>
      <c r="AQ100" s="30" t="str">
        <f t="shared" si="13"/>
        <v/>
      </c>
      <c r="AR100" s="30" t="str">
        <f t="shared" si="13"/>
        <v/>
      </c>
      <c r="AS100" s="30" t="str">
        <f t="shared" si="13"/>
        <v/>
      </c>
      <c r="AT100" s="30" t="str">
        <f t="shared" si="13"/>
        <v/>
      </c>
      <c r="AU100" s="30" t="str">
        <f t="shared" si="13"/>
        <v/>
      </c>
      <c r="AV100" s="30" t="str">
        <f t="shared" si="13"/>
        <v/>
      </c>
      <c r="AW100" s="30" t="str">
        <f t="shared" si="13"/>
        <v/>
      </c>
      <c r="AX100" s="30" t="str">
        <f t="shared" si="13"/>
        <v/>
      </c>
      <c r="AY100" s="30" t="str">
        <f t="shared" si="13"/>
        <v/>
      </c>
      <c r="AZ100" s="30" t="str">
        <f t="shared" si="13"/>
        <v/>
      </c>
    </row>
    <row r="101" spans="1:52" x14ac:dyDescent="0.2">
      <c r="A101" s="18" t="str">
        <f t="shared" si="12"/>
        <v/>
      </c>
      <c r="B101" s="180"/>
      <c r="C101" s="181"/>
      <c r="D101" s="182"/>
      <c r="E101" s="30" t="str">
        <f t="shared" si="14"/>
        <v/>
      </c>
      <c r="F101" s="30" t="str">
        <f t="shared" si="14"/>
        <v/>
      </c>
      <c r="G101" s="30" t="str">
        <f t="shared" si="14"/>
        <v/>
      </c>
      <c r="H101" s="30" t="str">
        <f t="shared" si="14"/>
        <v/>
      </c>
      <c r="I101" s="30" t="str">
        <f t="shared" si="14"/>
        <v/>
      </c>
      <c r="J101" s="30" t="str">
        <f t="shared" si="14"/>
        <v/>
      </c>
      <c r="K101" s="30" t="str">
        <f t="shared" si="14"/>
        <v/>
      </c>
      <c r="L101" s="30" t="str">
        <f t="shared" si="14"/>
        <v/>
      </c>
      <c r="M101" s="30" t="str">
        <f t="shared" si="14"/>
        <v/>
      </c>
      <c r="N101" s="30" t="str">
        <f t="shared" si="14"/>
        <v/>
      </c>
      <c r="O101" s="30" t="str">
        <f t="shared" si="14"/>
        <v/>
      </c>
      <c r="P101" s="30" t="str">
        <f t="shared" si="14"/>
        <v/>
      </c>
      <c r="Q101" s="30" t="str">
        <f t="shared" si="14"/>
        <v/>
      </c>
      <c r="R101" s="30" t="str">
        <f t="shared" si="14"/>
        <v/>
      </c>
      <c r="S101" s="30" t="str">
        <f t="shared" si="14"/>
        <v/>
      </c>
      <c r="T101" s="30" t="str">
        <f t="shared" si="14"/>
        <v/>
      </c>
      <c r="U101" s="30" t="str">
        <f t="shared" si="14"/>
        <v/>
      </c>
      <c r="V101" s="30" t="str">
        <f t="shared" si="14"/>
        <v/>
      </c>
      <c r="W101" s="30" t="str">
        <f t="shared" si="14"/>
        <v/>
      </c>
      <c r="X101" s="30" t="str">
        <f t="shared" si="14"/>
        <v/>
      </c>
      <c r="Y101" s="30" t="str">
        <f t="shared" si="14"/>
        <v/>
      </c>
      <c r="Z101" s="30" t="str">
        <f t="shared" si="13"/>
        <v/>
      </c>
      <c r="AA101" s="30" t="str">
        <f t="shared" si="13"/>
        <v/>
      </c>
      <c r="AB101" s="30" t="str">
        <f t="shared" si="13"/>
        <v/>
      </c>
      <c r="AC101" s="30" t="str">
        <f t="shared" si="13"/>
        <v/>
      </c>
      <c r="AD101" s="30" t="str">
        <f t="shared" si="13"/>
        <v/>
      </c>
      <c r="AE101" s="30" t="str">
        <f t="shared" si="13"/>
        <v/>
      </c>
      <c r="AF101" s="30" t="str">
        <f t="shared" si="13"/>
        <v/>
      </c>
      <c r="AG101" s="30" t="str">
        <f t="shared" si="13"/>
        <v/>
      </c>
      <c r="AH101" s="30" t="str">
        <f t="shared" si="13"/>
        <v/>
      </c>
      <c r="AI101" s="30" t="str">
        <f t="shared" si="13"/>
        <v/>
      </c>
      <c r="AJ101" s="30" t="str">
        <f t="shared" si="13"/>
        <v/>
      </c>
      <c r="AK101" s="30" t="str">
        <f t="shared" si="13"/>
        <v/>
      </c>
      <c r="AL101" s="30" t="str">
        <f t="shared" si="13"/>
        <v/>
      </c>
      <c r="AM101" s="30" t="str">
        <f t="shared" si="13"/>
        <v/>
      </c>
      <c r="AN101" s="30" t="str">
        <f t="shared" si="13"/>
        <v/>
      </c>
      <c r="AO101" s="30" t="str">
        <f t="shared" si="13"/>
        <v/>
      </c>
      <c r="AP101" s="30" t="str">
        <f t="shared" si="13"/>
        <v/>
      </c>
      <c r="AQ101" s="30" t="str">
        <f t="shared" si="13"/>
        <v/>
      </c>
      <c r="AR101" s="30" t="str">
        <f t="shared" si="13"/>
        <v/>
      </c>
      <c r="AS101" s="30" t="str">
        <f t="shared" si="13"/>
        <v/>
      </c>
      <c r="AT101" s="30" t="str">
        <f t="shared" si="13"/>
        <v/>
      </c>
      <c r="AU101" s="30" t="str">
        <f t="shared" si="13"/>
        <v/>
      </c>
      <c r="AV101" s="30" t="str">
        <f t="shared" si="13"/>
        <v/>
      </c>
      <c r="AW101" s="30" t="str">
        <f t="shared" si="13"/>
        <v/>
      </c>
      <c r="AX101" s="30" t="str">
        <f t="shared" si="13"/>
        <v/>
      </c>
      <c r="AY101" s="30" t="str">
        <f t="shared" si="13"/>
        <v/>
      </c>
      <c r="AZ101" s="30" t="str">
        <f t="shared" si="13"/>
        <v/>
      </c>
    </row>
    <row r="102" spans="1:52" x14ac:dyDescent="0.2">
      <c r="A102" s="18" t="str">
        <f t="shared" si="12"/>
        <v/>
      </c>
      <c r="B102" s="180"/>
      <c r="C102" s="181"/>
      <c r="D102" s="182"/>
      <c r="E102" s="30" t="str">
        <f t="shared" si="14"/>
        <v/>
      </c>
      <c r="F102" s="30" t="str">
        <f t="shared" si="14"/>
        <v/>
      </c>
      <c r="G102" s="30" t="str">
        <f t="shared" si="14"/>
        <v/>
      </c>
      <c r="H102" s="30" t="str">
        <f t="shared" si="14"/>
        <v/>
      </c>
      <c r="I102" s="30" t="str">
        <f t="shared" si="14"/>
        <v/>
      </c>
      <c r="J102" s="30" t="str">
        <f t="shared" si="14"/>
        <v/>
      </c>
      <c r="K102" s="30" t="str">
        <f t="shared" si="14"/>
        <v/>
      </c>
      <c r="L102" s="30" t="str">
        <f t="shared" si="14"/>
        <v/>
      </c>
      <c r="M102" s="30" t="str">
        <f t="shared" si="14"/>
        <v/>
      </c>
      <c r="N102" s="30" t="str">
        <f t="shared" si="14"/>
        <v/>
      </c>
      <c r="O102" s="30" t="str">
        <f t="shared" si="14"/>
        <v/>
      </c>
      <c r="P102" s="30" t="str">
        <f t="shared" si="14"/>
        <v/>
      </c>
      <c r="Q102" s="30" t="str">
        <f t="shared" si="14"/>
        <v/>
      </c>
      <c r="R102" s="30" t="str">
        <f t="shared" si="14"/>
        <v/>
      </c>
      <c r="S102" s="30" t="str">
        <f t="shared" si="14"/>
        <v/>
      </c>
      <c r="T102" s="30" t="str">
        <f t="shared" si="14"/>
        <v/>
      </c>
      <c r="U102" s="30" t="str">
        <f t="shared" si="14"/>
        <v/>
      </c>
      <c r="V102" s="30" t="str">
        <f t="shared" si="14"/>
        <v/>
      </c>
      <c r="W102" s="30" t="str">
        <f t="shared" si="14"/>
        <v/>
      </c>
      <c r="X102" s="30" t="str">
        <f t="shared" si="14"/>
        <v/>
      </c>
      <c r="Y102" s="30" t="str">
        <f t="shared" si="14"/>
        <v/>
      </c>
      <c r="Z102" s="30" t="str">
        <f t="shared" si="13"/>
        <v/>
      </c>
      <c r="AA102" s="30" t="str">
        <f t="shared" si="13"/>
        <v/>
      </c>
      <c r="AB102" s="30" t="str">
        <f t="shared" si="13"/>
        <v/>
      </c>
      <c r="AC102" s="30" t="str">
        <f t="shared" si="13"/>
        <v/>
      </c>
      <c r="AD102" s="30" t="str">
        <f t="shared" si="13"/>
        <v/>
      </c>
      <c r="AE102" s="30" t="str">
        <f t="shared" si="13"/>
        <v/>
      </c>
      <c r="AF102" s="30" t="str">
        <f t="shared" si="13"/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2" x14ac:dyDescent="0.2">
      <c r="A103" s="18" t="str">
        <f t="shared" si="12"/>
        <v/>
      </c>
      <c r="B103" s="180"/>
      <c r="C103" s="181"/>
      <c r="D103" s="182"/>
      <c r="E103" s="30" t="str">
        <f t="shared" si="14"/>
        <v/>
      </c>
      <c r="F103" s="30" t="str">
        <f t="shared" si="14"/>
        <v/>
      </c>
      <c r="G103" s="30" t="str">
        <f t="shared" si="14"/>
        <v/>
      </c>
      <c r="H103" s="30" t="str">
        <f t="shared" si="14"/>
        <v/>
      </c>
      <c r="I103" s="30" t="str">
        <f t="shared" si="14"/>
        <v/>
      </c>
      <c r="J103" s="30" t="str">
        <f t="shared" si="14"/>
        <v/>
      </c>
      <c r="K103" s="30" t="str">
        <f t="shared" si="14"/>
        <v/>
      </c>
      <c r="L103" s="30" t="str">
        <f t="shared" si="14"/>
        <v/>
      </c>
      <c r="M103" s="30" t="str">
        <f t="shared" si="14"/>
        <v/>
      </c>
      <c r="N103" s="30" t="str">
        <f t="shared" si="14"/>
        <v/>
      </c>
      <c r="O103" s="30" t="str">
        <f t="shared" si="14"/>
        <v/>
      </c>
      <c r="P103" s="30" t="str">
        <f t="shared" si="14"/>
        <v/>
      </c>
      <c r="Q103" s="30" t="str">
        <f t="shared" si="14"/>
        <v/>
      </c>
      <c r="R103" s="30" t="str">
        <f t="shared" si="14"/>
        <v/>
      </c>
      <c r="S103" s="30" t="str">
        <f t="shared" si="14"/>
        <v/>
      </c>
      <c r="T103" s="30" t="str">
        <f t="shared" si="14"/>
        <v/>
      </c>
      <c r="U103" s="30" t="str">
        <f t="shared" si="14"/>
        <v/>
      </c>
      <c r="V103" s="30" t="str">
        <f t="shared" si="14"/>
        <v/>
      </c>
      <c r="W103" s="30" t="str">
        <f t="shared" si="14"/>
        <v/>
      </c>
      <c r="X103" s="30" t="str">
        <f t="shared" si="14"/>
        <v/>
      </c>
      <c r="Y103" s="30" t="str">
        <f t="shared" si="14"/>
        <v/>
      </c>
      <c r="Z103" s="30" t="str">
        <f t="shared" si="13"/>
        <v/>
      </c>
      <c r="AA103" s="30" t="str">
        <f t="shared" si="13"/>
        <v/>
      </c>
      <c r="AB103" s="30" t="str">
        <f t="shared" si="13"/>
        <v/>
      </c>
      <c r="AC103" s="30" t="str">
        <f t="shared" si="13"/>
        <v/>
      </c>
      <c r="AD103" s="30" t="str">
        <f t="shared" si="13"/>
        <v/>
      </c>
      <c r="AE103" s="30" t="str">
        <f t="shared" si="13"/>
        <v/>
      </c>
      <c r="AF103" s="30" t="str">
        <f t="shared" ref="AF103:AZ109" si="15">IF($B47="","",IF(AF75="","",AF75/$B47))</f>
        <v/>
      </c>
      <c r="AG103" s="30" t="str">
        <f t="shared" si="15"/>
        <v/>
      </c>
      <c r="AH103" s="30" t="str">
        <f t="shared" si="15"/>
        <v/>
      </c>
      <c r="AI103" s="30" t="str">
        <f t="shared" si="15"/>
        <v/>
      </c>
      <c r="AJ103" s="30" t="str">
        <f t="shared" si="15"/>
        <v/>
      </c>
      <c r="AK103" s="30" t="str">
        <f t="shared" si="15"/>
        <v/>
      </c>
      <c r="AL103" s="30" t="str">
        <f t="shared" si="15"/>
        <v/>
      </c>
      <c r="AM103" s="30" t="str">
        <f t="shared" si="15"/>
        <v/>
      </c>
      <c r="AN103" s="30" t="str">
        <f t="shared" si="15"/>
        <v/>
      </c>
      <c r="AO103" s="30" t="str">
        <f t="shared" si="15"/>
        <v/>
      </c>
      <c r="AP103" s="30" t="str">
        <f t="shared" si="15"/>
        <v/>
      </c>
      <c r="AQ103" s="30" t="str">
        <f t="shared" si="15"/>
        <v/>
      </c>
      <c r="AR103" s="30" t="str">
        <f t="shared" si="15"/>
        <v/>
      </c>
      <c r="AS103" s="30" t="str">
        <f t="shared" si="15"/>
        <v/>
      </c>
      <c r="AT103" s="30" t="str">
        <f t="shared" si="15"/>
        <v/>
      </c>
      <c r="AU103" s="30" t="str">
        <f t="shared" si="15"/>
        <v/>
      </c>
      <c r="AV103" s="30" t="str">
        <f t="shared" si="15"/>
        <v/>
      </c>
      <c r="AW103" s="30" t="str">
        <f t="shared" si="15"/>
        <v/>
      </c>
      <c r="AX103" s="30" t="str">
        <f t="shared" si="15"/>
        <v/>
      </c>
      <c r="AY103" s="30" t="str">
        <f t="shared" si="15"/>
        <v/>
      </c>
      <c r="AZ103" s="30" t="str">
        <f t="shared" si="15"/>
        <v/>
      </c>
    </row>
    <row r="104" spans="1:52" x14ac:dyDescent="0.2">
      <c r="A104" s="18" t="str">
        <f t="shared" si="12"/>
        <v/>
      </c>
      <c r="B104" s="180"/>
      <c r="C104" s="181"/>
      <c r="D104" s="182"/>
      <c r="E104" s="30" t="str">
        <f t="shared" si="14"/>
        <v/>
      </c>
      <c r="F104" s="30" t="str">
        <f t="shared" si="14"/>
        <v/>
      </c>
      <c r="G104" s="30" t="str">
        <f t="shared" si="14"/>
        <v/>
      </c>
      <c r="H104" s="30" t="str">
        <f t="shared" si="14"/>
        <v/>
      </c>
      <c r="I104" s="30" t="str">
        <f t="shared" si="14"/>
        <v/>
      </c>
      <c r="J104" s="30" t="str">
        <f t="shared" si="14"/>
        <v/>
      </c>
      <c r="K104" s="30" t="str">
        <f t="shared" si="14"/>
        <v/>
      </c>
      <c r="L104" s="30" t="str">
        <f t="shared" si="14"/>
        <v/>
      </c>
      <c r="M104" s="30" t="str">
        <f t="shared" si="14"/>
        <v/>
      </c>
      <c r="N104" s="30" t="str">
        <f t="shared" si="14"/>
        <v/>
      </c>
      <c r="O104" s="30" t="str">
        <f t="shared" si="14"/>
        <v/>
      </c>
      <c r="P104" s="30" t="str">
        <f t="shared" si="14"/>
        <v/>
      </c>
      <c r="Q104" s="30" t="str">
        <f t="shared" si="14"/>
        <v/>
      </c>
      <c r="R104" s="30" t="str">
        <f t="shared" si="14"/>
        <v/>
      </c>
      <c r="S104" s="30" t="str">
        <f t="shared" si="14"/>
        <v/>
      </c>
      <c r="T104" s="30" t="str">
        <f t="shared" si="14"/>
        <v/>
      </c>
      <c r="U104" s="30" t="str">
        <f t="shared" si="14"/>
        <v/>
      </c>
      <c r="V104" s="30" t="str">
        <f t="shared" si="14"/>
        <v/>
      </c>
      <c r="W104" s="30" t="str">
        <f t="shared" si="14"/>
        <v/>
      </c>
      <c r="X104" s="30" t="str">
        <f t="shared" si="14"/>
        <v/>
      </c>
      <c r="Y104" s="30" t="str">
        <f t="shared" si="14"/>
        <v/>
      </c>
      <c r="Z104" s="30" t="str">
        <f t="shared" si="14"/>
        <v/>
      </c>
      <c r="AA104" s="30" t="str">
        <f t="shared" si="14"/>
        <v/>
      </c>
      <c r="AB104" s="30" t="str">
        <f t="shared" si="14"/>
        <v/>
      </c>
      <c r="AC104" s="30" t="str">
        <f t="shared" si="14"/>
        <v/>
      </c>
      <c r="AD104" s="30" t="str">
        <f t="shared" si="14"/>
        <v/>
      </c>
      <c r="AE104" s="30" t="str">
        <f t="shared" si="14"/>
        <v/>
      </c>
      <c r="AF104" s="30" t="str">
        <f t="shared" si="14"/>
        <v/>
      </c>
      <c r="AG104" s="30" t="str">
        <f t="shared" si="14"/>
        <v/>
      </c>
      <c r="AH104" s="30" t="str">
        <f t="shared" si="15"/>
        <v/>
      </c>
      <c r="AI104" s="30" t="str">
        <f t="shared" si="15"/>
        <v/>
      </c>
      <c r="AJ104" s="30" t="str">
        <f t="shared" si="15"/>
        <v/>
      </c>
      <c r="AK104" s="30" t="str">
        <f t="shared" si="15"/>
        <v/>
      </c>
      <c r="AL104" s="30" t="str">
        <f t="shared" si="15"/>
        <v/>
      </c>
      <c r="AM104" s="30" t="str">
        <f t="shared" si="15"/>
        <v/>
      </c>
      <c r="AN104" s="30" t="str">
        <f t="shared" si="15"/>
        <v/>
      </c>
      <c r="AO104" s="30" t="str">
        <f t="shared" si="15"/>
        <v/>
      </c>
      <c r="AP104" s="30" t="str">
        <f t="shared" si="15"/>
        <v/>
      </c>
      <c r="AQ104" s="30" t="str">
        <f t="shared" si="15"/>
        <v/>
      </c>
      <c r="AR104" s="30" t="str">
        <f t="shared" si="15"/>
        <v/>
      </c>
      <c r="AS104" s="30" t="str">
        <f t="shared" si="15"/>
        <v/>
      </c>
      <c r="AT104" s="30" t="str">
        <f t="shared" si="15"/>
        <v/>
      </c>
      <c r="AU104" s="30" t="str">
        <f t="shared" si="15"/>
        <v/>
      </c>
      <c r="AV104" s="30" t="str">
        <f t="shared" si="15"/>
        <v/>
      </c>
      <c r="AW104" s="30" t="str">
        <f t="shared" si="15"/>
        <v/>
      </c>
      <c r="AX104" s="30" t="str">
        <f t="shared" si="15"/>
        <v/>
      </c>
      <c r="AY104" s="30" t="str">
        <f t="shared" si="15"/>
        <v/>
      </c>
      <c r="AZ104" s="30" t="str">
        <f t="shared" si="15"/>
        <v/>
      </c>
    </row>
    <row r="105" spans="1:52" x14ac:dyDescent="0.2">
      <c r="A105" s="18" t="str">
        <f t="shared" si="12"/>
        <v/>
      </c>
      <c r="B105" s="180"/>
      <c r="C105" s="181"/>
      <c r="D105" s="182"/>
      <c r="E105" s="30" t="str">
        <f t="shared" si="14"/>
        <v/>
      </c>
      <c r="F105" s="30" t="str">
        <f t="shared" si="14"/>
        <v/>
      </c>
      <c r="G105" s="30" t="str">
        <f t="shared" si="14"/>
        <v/>
      </c>
      <c r="H105" s="30" t="str">
        <f t="shared" si="14"/>
        <v/>
      </c>
      <c r="I105" s="30" t="str">
        <f t="shared" si="14"/>
        <v/>
      </c>
      <c r="J105" s="30" t="str">
        <f t="shared" si="14"/>
        <v/>
      </c>
      <c r="K105" s="30" t="str">
        <f t="shared" si="14"/>
        <v/>
      </c>
      <c r="L105" s="30" t="str">
        <f t="shared" si="14"/>
        <v/>
      </c>
      <c r="M105" s="30" t="str">
        <f t="shared" si="14"/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5"/>
        <v/>
      </c>
      <c r="AI105" s="30" t="str">
        <f t="shared" si="15"/>
        <v/>
      </c>
      <c r="AJ105" s="30" t="str">
        <f t="shared" si="15"/>
        <v/>
      </c>
      <c r="AK105" s="30" t="str">
        <f t="shared" si="15"/>
        <v/>
      </c>
      <c r="AL105" s="30" t="str">
        <f t="shared" si="15"/>
        <v/>
      </c>
      <c r="AM105" s="30" t="str">
        <f t="shared" si="15"/>
        <v/>
      </c>
      <c r="AN105" s="30" t="str">
        <f t="shared" si="15"/>
        <v/>
      </c>
      <c r="AO105" s="30" t="str">
        <f t="shared" si="15"/>
        <v/>
      </c>
      <c r="AP105" s="30" t="str">
        <f t="shared" si="15"/>
        <v/>
      </c>
      <c r="AQ105" s="30" t="str">
        <f t="shared" si="15"/>
        <v/>
      </c>
      <c r="AR105" s="30" t="str">
        <f t="shared" si="15"/>
        <v/>
      </c>
      <c r="AS105" s="30" t="str">
        <f t="shared" si="15"/>
        <v/>
      </c>
      <c r="AT105" s="30" t="str">
        <f t="shared" si="15"/>
        <v/>
      </c>
      <c r="AU105" s="30" t="str">
        <f t="shared" si="15"/>
        <v/>
      </c>
      <c r="AV105" s="30" t="str">
        <f t="shared" si="15"/>
        <v/>
      </c>
      <c r="AW105" s="30" t="str">
        <f t="shared" si="15"/>
        <v/>
      </c>
      <c r="AX105" s="30" t="str">
        <f t="shared" si="15"/>
        <v/>
      </c>
      <c r="AY105" s="30" t="str">
        <f t="shared" si="15"/>
        <v/>
      </c>
      <c r="AZ105" s="30" t="str">
        <f t="shared" si="15"/>
        <v/>
      </c>
    </row>
    <row r="106" spans="1:52" x14ac:dyDescent="0.2">
      <c r="A106" s="18" t="str">
        <f t="shared" si="12"/>
        <v/>
      </c>
      <c r="B106" s="180"/>
      <c r="C106" s="181"/>
      <c r="D106" s="182"/>
      <c r="E106" s="30" t="str">
        <f t="shared" si="14"/>
        <v/>
      </c>
      <c r="F106" s="30" t="str">
        <f t="shared" si="14"/>
        <v/>
      </c>
      <c r="G106" s="30" t="str">
        <f t="shared" si="14"/>
        <v/>
      </c>
      <c r="H106" s="30" t="str">
        <f t="shared" si="14"/>
        <v/>
      </c>
      <c r="I106" s="30" t="str">
        <f t="shared" si="14"/>
        <v/>
      </c>
      <c r="J106" s="30" t="str">
        <f t="shared" si="14"/>
        <v/>
      </c>
      <c r="K106" s="30" t="str">
        <f t="shared" si="14"/>
        <v/>
      </c>
      <c r="L106" s="30" t="str">
        <f t="shared" si="14"/>
        <v/>
      </c>
      <c r="M106" s="30" t="str">
        <f t="shared" ref="M106:AN109" si="16">IF($B50="","",IF(M78="","",M78/$B50))</f>
        <v/>
      </c>
      <c r="N106" s="30" t="str">
        <f t="shared" si="16"/>
        <v/>
      </c>
      <c r="O106" s="30" t="str">
        <f t="shared" si="16"/>
        <v/>
      </c>
      <c r="P106" s="30" t="str">
        <f t="shared" si="16"/>
        <v/>
      </c>
      <c r="Q106" s="30" t="str">
        <f t="shared" si="16"/>
        <v/>
      </c>
      <c r="R106" s="30" t="str">
        <f t="shared" si="16"/>
        <v/>
      </c>
      <c r="S106" s="30" t="str">
        <f t="shared" si="16"/>
        <v/>
      </c>
      <c r="T106" s="30" t="str">
        <f t="shared" si="16"/>
        <v/>
      </c>
      <c r="U106" s="30" t="str">
        <f t="shared" si="16"/>
        <v/>
      </c>
      <c r="V106" s="30" t="str">
        <f t="shared" si="16"/>
        <v/>
      </c>
      <c r="W106" s="30" t="str">
        <f t="shared" si="16"/>
        <v/>
      </c>
      <c r="X106" s="30" t="str">
        <f t="shared" si="16"/>
        <v/>
      </c>
      <c r="Y106" s="30" t="str">
        <f t="shared" si="16"/>
        <v/>
      </c>
      <c r="Z106" s="30" t="str">
        <f t="shared" si="16"/>
        <v/>
      </c>
      <c r="AA106" s="30" t="str">
        <f t="shared" si="16"/>
        <v/>
      </c>
      <c r="AB106" s="30" t="str">
        <f t="shared" si="16"/>
        <v/>
      </c>
      <c r="AC106" s="30" t="str">
        <f t="shared" si="16"/>
        <v/>
      </c>
      <c r="AD106" s="30" t="str">
        <f t="shared" si="16"/>
        <v/>
      </c>
      <c r="AE106" s="30" t="str">
        <f t="shared" si="16"/>
        <v/>
      </c>
      <c r="AF106" s="30" t="str">
        <f t="shared" si="16"/>
        <v/>
      </c>
      <c r="AG106" s="30" t="str">
        <f t="shared" si="16"/>
        <v/>
      </c>
      <c r="AH106" s="30" t="str">
        <f t="shared" si="16"/>
        <v/>
      </c>
      <c r="AI106" s="30" t="str">
        <f t="shared" si="16"/>
        <v/>
      </c>
      <c r="AJ106" s="30" t="str">
        <f t="shared" si="16"/>
        <v/>
      </c>
      <c r="AK106" s="30" t="str">
        <f t="shared" si="16"/>
        <v/>
      </c>
      <c r="AL106" s="30" t="str">
        <f t="shared" si="16"/>
        <v/>
      </c>
      <c r="AM106" s="30" t="str">
        <f t="shared" si="16"/>
        <v/>
      </c>
      <c r="AN106" s="30" t="str">
        <f t="shared" si="16"/>
        <v/>
      </c>
      <c r="AO106" s="30" t="str">
        <f t="shared" si="15"/>
        <v/>
      </c>
      <c r="AP106" s="30" t="str">
        <f t="shared" si="15"/>
        <v/>
      </c>
      <c r="AQ106" s="30" t="str">
        <f t="shared" si="15"/>
        <v/>
      </c>
      <c r="AR106" s="30" t="str">
        <f t="shared" si="15"/>
        <v/>
      </c>
      <c r="AS106" s="30" t="str">
        <f t="shared" si="15"/>
        <v/>
      </c>
      <c r="AT106" s="30" t="str">
        <f t="shared" si="15"/>
        <v/>
      </c>
      <c r="AU106" s="30" t="str">
        <f t="shared" si="15"/>
        <v/>
      </c>
      <c r="AV106" s="30" t="str">
        <f t="shared" si="15"/>
        <v/>
      </c>
      <c r="AW106" s="30" t="str">
        <f t="shared" si="15"/>
        <v/>
      </c>
      <c r="AX106" s="30" t="str">
        <f t="shared" si="15"/>
        <v/>
      </c>
      <c r="AY106" s="30" t="str">
        <f t="shared" si="15"/>
        <v/>
      </c>
      <c r="AZ106" s="30" t="str">
        <f t="shared" si="15"/>
        <v/>
      </c>
    </row>
    <row r="107" spans="1:52" x14ac:dyDescent="0.2">
      <c r="A107" s="18" t="str">
        <f t="shared" si="12"/>
        <v/>
      </c>
      <c r="B107" s="180"/>
      <c r="C107" s="181"/>
      <c r="D107" s="182"/>
      <c r="E107" s="30" t="str">
        <f t="shared" ref="E107:AG109" si="17">IF($B51="","",IF(E79="","",E79/$B51))</f>
        <v/>
      </c>
      <c r="F107" s="30" t="str">
        <f t="shared" si="17"/>
        <v/>
      </c>
      <c r="G107" s="30" t="str">
        <f t="shared" si="17"/>
        <v/>
      </c>
      <c r="H107" s="30" t="str">
        <f t="shared" si="17"/>
        <v/>
      </c>
      <c r="I107" s="30" t="str">
        <f t="shared" si="17"/>
        <v/>
      </c>
      <c r="J107" s="30" t="str">
        <f t="shared" si="17"/>
        <v/>
      </c>
      <c r="K107" s="30" t="str">
        <f t="shared" si="17"/>
        <v/>
      </c>
      <c r="L107" s="30" t="str">
        <f t="shared" si="17"/>
        <v/>
      </c>
      <c r="M107" s="30" t="str">
        <f t="shared" si="17"/>
        <v/>
      </c>
      <c r="N107" s="30" t="str">
        <f t="shared" si="17"/>
        <v/>
      </c>
      <c r="O107" s="30" t="str">
        <f t="shared" si="17"/>
        <v/>
      </c>
      <c r="P107" s="30" t="str">
        <f t="shared" si="17"/>
        <v/>
      </c>
      <c r="Q107" s="30" t="str">
        <f t="shared" si="17"/>
        <v/>
      </c>
      <c r="R107" s="30" t="str">
        <f t="shared" si="17"/>
        <v/>
      </c>
      <c r="S107" s="30" t="str">
        <f t="shared" si="17"/>
        <v/>
      </c>
      <c r="T107" s="30" t="str">
        <f t="shared" si="17"/>
        <v/>
      </c>
      <c r="U107" s="30" t="str">
        <f t="shared" si="17"/>
        <v/>
      </c>
      <c r="V107" s="30" t="str">
        <f t="shared" si="17"/>
        <v/>
      </c>
      <c r="W107" s="30" t="str">
        <f t="shared" si="17"/>
        <v/>
      </c>
      <c r="X107" s="30" t="str">
        <f t="shared" si="17"/>
        <v/>
      </c>
      <c r="Y107" s="30" t="str">
        <f t="shared" si="17"/>
        <v/>
      </c>
      <c r="Z107" s="30" t="str">
        <f t="shared" si="16"/>
        <v/>
      </c>
      <c r="AA107" s="30" t="str">
        <f t="shared" si="16"/>
        <v/>
      </c>
      <c r="AB107" s="30" t="str">
        <f t="shared" si="16"/>
        <v/>
      </c>
      <c r="AC107" s="30" t="str">
        <f t="shared" si="16"/>
        <v/>
      </c>
      <c r="AD107" s="30" t="str">
        <f t="shared" si="16"/>
        <v/>
      </c>
      <c r="AE107" s="30" t="str">
        <f t="shared" si="16"/>
        <v/>
      </c>
      <c r="AF107" s="30" t="str">
        <f t="shared" si="16"/>
        <v/>
      </c>
      <c r="AG107" s="30" t="str">
        <f t="shared" si="16"/>
        <v/>
      </c>
      <c r="AH107" s="30" t="str">
        <f t="shared" si="16"/>
        <v/>
      </c>
      <c r="AI107" s="30" t="str">
        <f t="shared" si="16"/>
        <v/>
      </c>
      <c r="AJ107" s="30" t="str">
        <f t="shared" si="16"/>
        <v/>
      </c>
      <c r="AK107" s="30" t="str">
        <f t="shared" si="16"/>
        <v/>
      </c>
      <c r="AL107" s="30" t="str">
        <f t="shared" si="16"/>
        <v/>
      </c>
      <c r="AM107" s="30" t="str">
        <f t="shared" si="16"/>
        <v/>
      </c>
      <c r="AN107" s="30" t="str">
        <f t="shared" si="16"/>
        <v/>
      </c>
      <c r="AO107" s="30" t="str">
        <f t="shared" si="15"/>
        <v/>
      </c>
      <c r="AP107" s="30" t="str">
        <f t="shared" si="15"/>
        <v/>
      </c>
      <c r="AQ107" s="30" t="str">
        <f t="shared" si="15"/>
        <v/>
      </c>
      <c r="AR107" s="30" t="str">
        <f t="shared" si="15"/>
        <v/>
      </c>
      <c r="AS107" s="30" t="str">
        <f t="shared" si="15"/>
        <v/>
      </c>
      <c r="AT107" s="30" t="str">
        <f t="shared" si="15"/>
        <v/>
      </c>
      <c r="AU107" s="30" t="str">
        <f t="shared" si="15"/>
        <v/>
      </c>
      <c r="AV107" s="30" t="str">
        <f t="shared" si="15"/>
        <v/>
      </c>
      <c r="AW107" s="30" t="str">
        <f t="shared" si="15"/>
        <v/>
      </c>
      <c r="AX107" s="30" t="str">
        <f t="shared" si="15"/>
        <v/>
      </c>
      <c r="AY107" s="30" t="str">
        <f t="shared" si="15"/>
        <v/>
      </c>
      <c r="AZ107" s="30" t="str">
        <f t="shared" si="15"/>
        <v/>
      </c>
    </row>
    <row r="108" spans="1:52" x14ac:dyDescent="0.2">
      <c r="A108" s="18" t="str">
        <f t="shared" si="12"/>
        <v/>
      </c>
      <c r="B108" s="180"/>
      <c r="C108" s="181"/>
      <c r="D108" s="182"/>
      <c r="E108" s="30" t="str">
        <f t="shared" si="17"/>
        <v/>
      </c>
      <c r="F108" s="30" t="str">
        <f t="shared" si="17"/>
        <v/>
      </c>
      <c r="G108" s="30" t="str">
        <f t="shared" si="17"/>
        <v/>
      </c>
      <c r="H108" s="30" t="str">
        <f t="shared" si="17"/>
        <v/>
      </c>
      <c r="I108" s="30" t="str">
        <f t="shared" si="17"/>
        <v/>
      </c>
      <c r="J108" s="30" t="str">
        <f t="shared" si="17"/>
        <v/>
      </c>
      <c r="K108" s="30" t="str">
        <f t="shared" si="17"/>
        <v/>
      </c>
      <c r="L108" s="30" t="str">
        <f t="shared" si="17"/>
        <v/>
      </c>
      <c r="M108" s="30" t="str">
        <f t="shared" si="17"/>
        <v/>
      </c>
      <c r="N108" s="30" t="str">
        <f t="shared" si="17"/>
        <v/>
      </c>
      <c r="O108" s="30" t="str">
        <f t="shared" si="17"/>
        <v/>
      </c>
      <c r="P108" s="30" t="str">
        <f t="shared" si="17"/>
        <v/>
      </c>
      <c r="Q108" s="30" t="str">
        <f t="shared" si="17"/>
        <v/>
      </c>
      <c r="R108" s="30" t="str">
        <f t="shared" si="17"/>
        <v/>
      </c>
      <c r="S108" s="30" t="str">
        <f t="shared" si="17"/>
        <v/>
      </c>
      <c r="T108" s="30" t="str">
        <f t="shared" si="17"/>
        <v/>
      </c>
      <c r="U108" s="30" t="str">
        <f t="shared" si="17"/>
        <v/>
      </c>
      <c r="V108" s="30" t="str">
        <f t="shared" si="17"/>
        <v/>
      </c>
      <c r="W108" s="30" t="str">
        <f t="shared" si="17"/>
        <v/>
      </c>
      <c r="X108" s="30" t="str">
        <f t="shared" si="17"/>
        <v/>
      </c>
      <c r="Y108" s="30" t="str">
        <f t="shared" si="17"/>
        <v/>
      </c>
      <c r="Z108" s="30" t="str">
        <f t="shared" si="17"/>
        <v/>
      </c>
      <c r="AA108" s="30" t="str">
        <f t="shared" si="17"/>
        <v/>
      </c>
      <c r="AB108" s="30" t="str">
        <f t="shared" si="17"/>
        <v/>
      </c>
      <c r="AC108" s="30" t="str">
        <f t="shared" si="17"/>
        <v/>
      </c>
      <c r="AD108" s="30" t="str">
        <f t="shared" si="17"/>
        <v/>
      </c>
      <c r="AE108" s="30" t="str">
        <f t="shared" si="17"/>
        <v/>
      </c>
      <c r="AF108" s="30" t="str">
        <f t="shared" si="17"/>
        <v/>
      </c>
      <c r="AG108" s="30" t="str">
        <f t="shared" si="17"/>
        <v/>
      </c>
      <c r="AH108" s="30" t="str">
        <f t="shared" si="16"/>
        <v/>
      </c>
      <c r="AI108" s="30" t="str">
        <f t="shared" si="16"/>
        <v/>
      </c>
      <c r="AJ108" s="30" t="str">
        <f t="shared" si="16"/>
        <v/>
      </c>
      <c r="AK108" s="30" t="str">
        <f t="shared" si="16"/>
        <v/>
      </c>
      <c r="AL108" s="30" t="str">
        <f t="shared" si="16"/>
        <v/>
      </c>
      <c r="AM108" s="30" t="str">
        <f t="shared" si="16"/>
        <v/>
      </c>
      <c r="AN108" s="30" t="str">
        <f t="shared" si="16"/>
        <v/>
      </c>
      <c r="AO108" s="30" t="str">
        <f t="shared" si="15"/>
        <v/>
      </c>
      <c r="AP108" s="30" t="str">
        <f t="shared" si="15"/>
        <v/>
      </c>
      <c r="AQ108" s="30" t="str">
        <f t="shared" si="15"/>
        <v/>
      </c>
      <c r="AR108" s="30" t="str">
        <f t="shared" si="15"/>
        <v/>
      </c>
      <c r="AS108" s="30" t="str">
        <f t="shared" si="15"/>
        <v/>
      </c>
      <c r="AT108" s="30" t="str">
        <f t="shared" si="15"/>
        <v/>
      </c>
      <c r="AU108" s="30" t="str">
        <f t="shared" si="15"/>
        <v/>
      </c>
      <c r="AV108" s="30" t="str">
        <f t="shared" si="15"/>
        <v/>
      </c>
      <c r="AW108" s="30" t="str">
        <f t="shared" si="15"/>
        <v/>
      </c>
      <c r="AX108" s="30" t="str">
        <f t="shared" si="15"/>
        <v/>
      </c>
      <c r="AY108" s="30" t="str">
        <f t="shared" si="15"/>
        <v/>
      </c>
      <c r="AZ108" s="30" t="str">
        <f t="shared" si="15"/>
        <v/>
      </c>
    </row>
    <row r="109" spans="1:52" x14ac:dyDescent="0.2">
      <c r="A109" s="18" t="str">
        <f t="shared" si="12"/>
        <v/>
      </c>
      <c r="B109" s="183"/>
      <c r="C109" s="184"/>
      <c r="D109" s="185"/>
      <c r="E109" s="30" t="str">
        <f t="shared" si="17"/>
        <v/>
      </c>
      <c r="F109" s="30" t="str">
        <f t="shared" si="17"/>
        <v/>
      </c>
      <c r="G109" s="30" t="str">
        <f t="shared" si="17"/>
        <v/>
      </c>
      <c r="H109" s="30" t="str">
        <f t="shared" si="17"/>
        <v/>
      </c>
      <c r="I109" s="30" t="str">
        <f t="shared" si="17"/>
        <v/>
      </c>
      <c r="J109" s="30" t="str">
        <f t="shared" si="17"/>
        <v/>
      </c>
      <c r="K109" s="30" t="str">
        <f t="shared" si="17"/>
        <v/>
      </c>
      <c r="L109" s="30" t="str">
        <f t="shared" si="17"/>
        <v/>
      </c>
      <c r="M109" s="30" t="str">
        <f t="shared" si="17"/>
        <v/>
      </c>
      <c r="N109" s="30" t="str">
        <f t="shared" si="17"/>
        <v/>
      </c>
      <c r="O109" s="30" t="str">
        <f t="shared" si="17"/>
        <v/>
      </c>
      <c r="P109" s="30" t="str">
        <f t="shared" si="17"/>
        <v/>
      </c>
      <c r="Q109" s="30" t="str">
        <f t="shared" si="17"/>
        <v/>
      </c>
      <c r="R109" s="30" t="str">
        <f t="shared" si="17"/>
        <v/>
      </c>
      <c r="S109" s="30" t="str">
        <f t="shared" si="17"/>
        <v/>
      </c>
      <c r="T109" s="30" t="str">
        <f t="shared" si="17"/>
        <v/>
      </c>
      <c r="U109" s="30" t="str">
        <f t="shared" si="17"/>
        <v/>
      </c>
      <c r="V109" s="30" t="str">
        <f t="shared" si="17"/>
        <v/>
      </c>
      <c r="W109" s="30" t="str">
        <f t="shared" si="17"/>
        <v/>
      </c>
      <c r="X109" s="30" t="str">
        <f t="shared" si="17"/>
        <v/>
      </c>
      <c r="Y109" s="30" t="str">
        <f t="shared" si="17"/>
        <v/>
      </c>
      <c r="Z109" s="30" t="str">
        <f t="shared" si="17"/>
        <v/>
      </c>
      <c r="AA109" s="30" t="str">
        <f t="shared" si="17"/>
        <v/>
      </c>
      <c r="AB109" s="30" t="str">
        <f t="shared" si="17"/>
        <v/>
      </c>
      <c r="AC109" s="30" t="str">
        <f t="shared" si="17"/>
        <v/>
      </c>
      <c r="AD109" s="30" t="str">
        <f t="shared" si="17"/>
        <v/>
      </c>
      <c r="AE109" s="30" t="str">
        <f t="shared" si="17"/>
        <v/>
      </c>
      <c r="AF109" s="30" t="str">
        <f t="shared" si="17"/>
        <v/>
      </c>
      <c r="AG109" s="30" t="str">
        <f t="shared" si="17"/>
        <v/>
      </c>
      <c r="AH109" s="30" t="str">
        <f t="shared" si="16"/>
        <v/>
      </c>
      <c r="AI109" s="30" t="str">
        <f t="shared" si="16"/>
        <v/>
      </c>
      <c r="AJ109" s="30" t="str">
        <f t="shared" si="16"/>
        <v/>
      </c>
      <c r="AK109" s="30" t="str">
        <f t="shared" si="16"/>
        <v/>
      </c>
      <c r="AL109" s="30" t="str">
        <f t="shared" si="16"/>
        <v/>
      </c>
      <c r="AM109" s="30" t="str">
        <f t="shared" si="16"/>
        <v/>
      </c>
      <c r="AN109" s="30" t="str">
        <f t="shared" si="16"/>
        <v/>
      </c>
      <c r="AO109" s="30" t="str">
        <f t="shared" si="15"/>
        <v/>
      </c>
      <c r="AP109" s="30" t="str">
        <f t="shared" si="15"/>
        <v/>
      </c>
      <c r="AQ109" s="30" t="str">
        <f t="shared" si="15"/>
        <v/>
      </c>
      <c r="AR109" s="30" t="str">
        <f t="shared" si="15"/>
        <v/>
      </c>
      <c r="AS109" s="30" t="str">
        <f t="shared" si="15"/>
        <v/>
      </c>
      <c r="AT109" s="30" t="str">
        <f t="shared" si="15"/>
        <v/>
      </c>
      <c r="AU109" s="30" t="str">
        <f t="shared" si="15"/>
        <v/>
      </c>
      <c r="AV109" s="30" t="str">
        <f t="shared" si="15"/>
        <v/>
      </c>
      <c r="AW109" s="30" t="str">
        <f t="shared" si="15"/>
        <v/>
      </c>
      <c r="AX109" s="30" t="str">
        <f t="shared" si="15"/>
        <v/>
      </c>
      <c r="AY109" s="30" t="str">
        <f t="shared" si="15"/>
        <v/>
      </c>
      <c r="AZ109" s="30" t="str">
        <f t="shared" si="15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69" t="str">
        <f>E57</f>
        <v/>
      </c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1"/>
      <c r="W113" s="169" t="str">
        <f>Q57</f>
        <v/>
      </c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1"/>
      <c r="AI113" s="169" t="str">
        <f>AC57</f>
        <v/>
      </c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1"/>
      <c r="AU113" s="169" t="str">
        <f>AO57</f>
        <v/>
      </c>
      <c r="AV113" s="170"/>
      <c r="AW113" s="170"/>
      <c r="AX113" s="170"/>
      <c r="AY113" s="170"/>
      <c r="AZ113" s="170"/>
      <c r="BA113" s="170"/>
      <c r="BB113" s="170"/>
      <c r="BC113" s="170"/>
      <c r="BD113" s="170"/>
      <c r="BE113" s="170"/>
      <c r="BF113" s="171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8">IF(E59="","",E59)</f>
        <v/>
      </c>
      <c r="L115" s="59" t="str">
        <f t="shared" si="18"/>
        <v/>
      </c>
      <c r="M115" s="59" t="str">
        <f t="shared" si="18"/>
        <v/>
      </c>
      <c r="N115" s="59" t="str">
        <f t="shared" si="18"/>
        <v/>
      </c>
      <c r="O115" s="59" t="str">
        <f t="shared" si="18"/>
        <v/>
      </c>
      <c r="P115" s="59" t="str">
        <f t="shared" si="18"/>
        <v/>
      </c>
      <c r="Q115" s="59" t="str">
        <f t="shared" si="18"/>
        <v/>
      </c>
      <c r="R115" s="59" t="str">
        <f t="shared" si="18"/>
        <v/>
      </c>
      <c r="S115" s="59" t="str">
        <f t="shared" si="18"/>
        <v/>
      </c>
      <c r="T115" s="59" t="str">
        <f t="shared" si="18"/>
        <v/>
      </c>
      <c r="U115" s="59" t="str">
        <f t="shared" si="18"/>
        <v/>
      </c>
      <c r="V115" s="60" t="str">
        <f t="shared" si="18"/>
        <v/>
      </c>
      <c r="W115" s="61" t="str">
        <f t="shared" si="18"/>
        <v/>
      </c>
      <c r="X115" s="59" t="str">
        <f t="shared" si="18"/>
        <v/>
      </c>
      <c r="Y115" s="59" t="str">
        <f t="shared" si="18"/>
        <v/>
      </c>
      <c r="Z115" s="59" t="str">
        <f t="shared" si="18"/>
        <v/>
      </c>
      <c r="AA115" s="59" t="str">
        <f t="shared" si="18"/>
        <v/>
      </c>
      <c r="AB115" s="59" t="str">
        <f t="shared" si="18"/>
        <v/>
      </c>
      <c r="AC115" s="59" t="str">
        <f t="shared" si="18"/>
        <v/>
      </c>
      <c r="AD115" s="59" t="str">
        <f t="shared" si="18"/>
        <v/>
      </c>
      <c r="AE115" s="59" t="str">
        <f t="shared" si="18"/>
        <v/>
      </c>
      <c r="AF115" s="59" t="str">
        <f t="shared" si="18"/>
        <v/>
      </c>
      <c r="AG115" s="59" t="str">
        <f t="shared" si="18"/>
        <v/>
      </c>
      <c r="AH115" s="60" t="str">
        <f t="shared" si="18"/>
        <v/>
      </c>
      <c r="AI115" s="61" t="str">
        <f t="shared" si="18"/>
        <v/>
      </c>
      <c r="AJ115" s="59" t="str">
        <f t="shared" si="18"/>
        <v/>
      </c>
      <c r="AK115" s="59" t="str">
        <f t="shared" si="18"/>
        <v/>
      </c>
      <c r="AL115" s="59" t="str">
        <f t="shared" si="18"/>
        <v/>
      </c>
      <c r="AM115" s="59" t="str">
        <f t="shared" si="18"/>
        <v/>
      </c>
      <c r="AN115" s="59" t="str">
        <f t="shared" si="18"/>
        <v/>
      </c>
      <c r="AO115" s="59" t="str">
        <f t="shared" si="18"/>
        <v/>
      </c>
      <c r="AP115" s="59" t="str">
        <f t="shared" si="18"/>
        <v/>
      </c>
      <c r="AQ115" s="59" t="str">
        <f t="shared" si="18"/>
        <v/>
      </c>
      <c r="AR115" s="59" t="str">
        <f t="shared" si="18"/>
        <v/>
      </c>
      <c r="AS115" s="59" t="str">
        <f t="shared" si="18"/>
        <v/>
      </c>
      <c r="AT115" s="60" t="str">
        <f t="shared" si="18"/>
        <v/>
      </c>
      <c r="AU115" s="61" t="str">
        <f t="shared" si="18"/>
        <v/>
      </c>
      <c r="AV115" s="59" t="str">
        <f t="shared" si="18"/>
        <v/>
      </c>
      <c r="AW115" s="59" t="str">
        <f t="shared" si="18"/>
        <v/>
      </c>
      <c r="AX115" s="59" t="str">
        <f t="shared" si="18"/>
        <v/>
      </c>
      <c r="AY115" s="59" t="str">
        <f t="shared" si="18"/>
        <v/>
      </c>
      <c r="AZ115" s="59" t="str">
        <f t="shared" si="18"/>
        <v/>
      </c>
      <c r="BA115" s="59" t="str">
        <f t="shared" si="18"/>
        <v/>
      </c>
      <c r="BB115" s="59" t="str">
        <f t="shared" si="18"/>
        <v/>
      </c>
      <c r="BC115" s="59" t="str">
        <f t="shared" si="18"/>
        <v/>
      </c>
      <c r="BD115" s="59" t="str">
        <f t="shared" si="18"/>
        <v/>
      </c>
      <c r="BE115" s="59" t="str">
        <f t="shared" si="18"/>
        <v/>
      </c>
      <c r="BF115" s="60" t="str">
        <f t="shared" si="18"/>
        <v/>
      </c>
    </row>
    <row r="116" spans="1:58" x14ac:dyDescent="0.2">
      <c r="A116" s="135">
        <v>1</v>
      </c>
      <c r="B116" s="136"/>
      <c r="C116" s="136"/>
      <c r="D116" s="136"/>
      <c r="E116" s="137" t="str">
        <f>IF(B116="","",IF(B116="-","-",D116-C116+1))</f>
        <v/>
      </c>
      <c r="F116" s="138" t="str">
        <f>IF(B116="","",IF(B116="-","-",IF(C116&gt;C$22,0%,IF(D116&gt;C$22,(C$22-C116+1)/E116,100%))))</f>
        <v/>
      </c>
      <c r="G116" s="139" t="str">
        <f>IF(B116="","",IF(B116="-","-",B116*F116))</f>
        <v/>
      </c>
      <c r="H116" s="139" t="str">
        <f>IF(B116="","",IF(B116="-","-",SUM(K116:ZZ116)))</f>
        <v/>
      </c>
      <c r="I116" s="140" t="str">
        <f>IF(B116="","",IF(B116="-","-",G116-H116))</f>
        <v/>
      </c>
      <c r="J116" s="172"/>
      <c r="K116" s="122"/>
      <c r="L116" s="123"/>
      <c r="M116" s="123"/>
      <c r="N116" s="123"/>
      <c r="O116" s="123"/>
      <c r="P116" s="123"/>
      <c r="Q116" s="123"/>
      <c r="R116" s="123"/>
      <c r="S116" s="123"/>
      <c r="T116" s="123"/>
      <c r="U116" s="124"/>
      <c r="V116" s="125"/>
      <c r="W116" s="126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8"/>
      <c r="AI116" s="126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8"/>
      <c r="AU116" s="126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8"/>
    </row>
    <row r="117" spans="1:58" x14ac:dyDescent="0.2">
      <c r="A117" s="37">
        <v>2</v>
      </c>
      <c r="B117" s="120"/>
      <c r="C117" s="120"/>
      <c r="D117" s="120"/>
      <c r="E117" s="38" t="str">
        <f t="shared" ref="E117:E135" si="19">IF(B117="","",IF(B117="-","-",D117-C117+1))</f>
        <v/>
      </c>
      <c r="F117" s="39" t="str">
        <f t="shared" ref="F117:F135" si="20">IF(B117="","",IF(B117="-","-",IF(C117&gt;C$22,0%,IF(D117&gt;C$22,(C$22-C117+1)/E117,100%))))</f>
        <v/>
      </c>
      <c r="G117" s="40" t="str">
        <f t="shared" ref="G117:G135" si="21">IF(B117="","",IF(B117="-","-",B117*F117))</f>
        <v/>
      </c>
      <c r="H117" s="40" t="str">
        <f t="shared" ref="H117:H135" si="22">IF(B117="","",IF(B117="-","-",SUM(K117:ZZ117)))</f>
        <v/>
      </c>
      <c r="I117" s="41" t="str">
        <f t="shared" ref="I117:I135" si="23">IF(B117="","",IF(B117="-","-",G117-H117))</f>
        <v/>
      </c>
      <c r="J117" s="172"/>
      <c r="K117" s="129"/>
      <c r="L117" s="130"/>
      <c r="M117" s="130"/>
      <c r="N117" s="130"/>
      <c r="O117" s="130"/>
      <c r="P117" s="130"/>
      <c r="Q117" s="130"/>
      <c r="R117" s="130"/>
      <c r="S117" s="130"/>
      <c r="T117" s="130"/>
      <c r="U117" s="127"/>
      <c r="V117" s="128"/>
      <c r="W117" s="126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8"/>
      <c r="AI117" s="126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8"/>
      <c r="AU117" s="126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8"/>
    </row>
    <row r="118" spans="1:58" x14ac:dyDescent="0.2">
      <c r="A118" s="37">
        <v>3</v>
      </c>
      <c r="B118" s="120"/>
      <c r="C118" s="120"/>
      <c r="D118" s="120"/>
      <c r="E118" s="38" t="str">
        <f t="shared" si="19"/>
        <v/>
      </c>
      <c r="F118" s="39" t="str">
        <f t="shared" si="20"/>
        <v/>
      </c>
      <c r="G118" s="40" t="str">
        <f t="shared" si="21"/>
        <v/>
      </c>
      <c r="H118" s="40" t="str">
        <f t="shared" si="22"/>
        <v/>
      </c>
      <c r="I118" s="41" t="str">
        <f t="shared" si="23"/>
        <v/>
      </c>
      <c r="J118" s="172"/>
      <c r="K118" s="129"/>
      <c r="L118" s="130"/>
      <c r="M118" s="130"/>
      <c r="N118" s="130"/>
      <c r="O118" s="130"/>
      <c r="P118" s="130"/>
      <c r="Q118" s="130"/>
      <c r="R118" s="130"/>
      <c r="S118" s="130"/>
      <c r="T118" s="130"/>
      <c r="U118" s="127"/>
      <c r="V118" s="128"/>
      <c r="W118" s="126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31"/>
      <c r="AH118" s="132"/>
      <c r="AI118" s="133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27"/>
      <c r="AT118" s="128"/>
      <c r="AU118" s="126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8"/>
    </row>
    <row r="119" spans="1:58" x14ac:dyDescent="0.2">
      <c r="A119" s="37">
        <v>4</v>
      </c>
      <c r="B119" s="120"/>
      <c r="C119" s="120"/>
      <c r="D119" s="120"/>
      <c r="E119" s="38" t="str">
        <f t="shared" si="19"/>
        <v/>
      </c>
      <c r="F119" s="39" t="str">
        <f t="shared" si="20"/>
        <v/>
      </c>
      <c r="G119" s="40" t="str">
        <f t="shared" si="21"/>
        <v/>
      </c>
      <c r="H119" s="40" t="str">
        <f t="shared" si="22"/>
        <v/>
      </c>
      <c r="I119" s="41" t="str">
        <f t="shared" si="23"/>
        <v/>
      </c>
      <c r="J119" s="172"/>
      <c r="K119" s="129"/>
      <c r="L119" s="130"/>
      <c r="M119" s="130"/>
      <c r="N119" s="130"/>
      <c r="O119" s="130"/>
      <c r="P119" s="130"/>
      <c r="Q119" s="130"/>
      <c r="R119" s="130"/>
      <c r="S119" s="130"/>
      <c r="T119" s="130"/>
      <c r="U119" s="127"/>
      <c r="V119" s="128"/>
      <c r="W119" s="126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8"/>
      <c r="AI119" s="126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8"/>
      <c r="AU119" s="126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8"/>
    </row>
    <row r="120" spans="1:58" x14ac:dyDescent="0.2">
      <c r="A120" s="37">
        <v>5</v>
      </c>
      <c r="B120" s="120"/>
      <c r="C120" s="120"/>
      <c r="D120" s="120"/>
      <c r="E120" s="38" t="str">
        <f t="shared" si="19"/>
        <v/>
      </c>
      <c r="F120" s="39" t="str">
        <f t="shared" si="20"/>
        <v/>
      </c>
      <c r="G120" s="40" t="str">
        <f t="shared" si="21"/>
        <v/>
      </c>
      <c r="H120" s="40" t="str">
        <f t="shared" si="22"/>
        <v/>
      </c>
      <c r="I120" s="41" t="str">
        <f t="shared" si="23"/>
        <v/>
      </c>
      <c r="J120" s="172"/>
      <c r="K120" s="129"/>
      <c r="L120" s="130"/>
      <c r="M120" s="130"/>
      <c r="N120" s="130"/>
      <c r="O120" s="130"/>
      <c r="P120" s="130"/>
      <c r="Q120" s="130"/>
      <c r="R120" s="130"/>
      <c r="S120" s="130"/>
      <c r="T120" s="130"/>
      <c r="U120" s="127"/>
      <c r="V120" s="128"/>
      <c r="W120" s="126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31"/>
      <c r="AH120" s="132"/>
      <c r="AI120" s="133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2"/>
      <c r="AU120" s="133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8"/>
    </row>
    <row r="121" spans="1:58" x14ac:dyDescent="0.2">
      <c r="A121" s="37">
        <v>6</v>
      </c>
      <c r="B121" s="120"/>
      <c r="C121" s="120"/>
      <c r="D121" s="120"/>
      <c r="E121" s="38" t="str">
        <f t="shared" si="19"/>
        <v/>
      </c>
      <c r="F121" s="39" t="str">
        <f t="shared" si="20"/>
        <v/>
      </c>
      <c r="G121" s="40" t="str">
        <f t="shared" si="21"/>
        <v/>
      </c>
      <c r="H121" s="40" t="str">
        <f t="shared" si="22"/>
        <v/>
      </c>
      <c r="I121" s="41" t="str">
        <f t="shared" si="23"/>
        <v/>
      </c>
      <c r="J121" s="172"/>
      <c r="K121" s="129"/>
      <c r="L121" s="130"/>
      <c r="M121" s="130"/>
      <c r="N121" s="130"/>
      <c r="O121" s="130"/>
      <c r="P121" s="130"/>
      <c r="Q121" s="130"/>
      <c r="R121" s="130"/>
      <c r="S121" s="130"/>
      <c r="T121" s="130"/>
      <c r="U121" s="127"/>
      <c r="V121" s="128"/>
      <c r="W121" s="126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31"/>
      <c r="AH121" s="132"/>
      <c r="AI121" s="133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2"/>
      <c r="AU121" s="133"/>
      <c r="AV121" s="131"/>
      <c r="AW121" s="131"/>
      <c r="AX121" s="131"/>
      <c r="AY121" s="127"/>
      <c r="AZ121" s="127"/>
      <c r="BA121" s="127"/>
      <c r="BB121" s="127"/>
      <c r="BC121" s="127"/>
      <c r="BD121" s="127"/>
      <c r="BE121" s="127"/>
      <c r="BF121" s="128"/>
    </row>
    <row r="122" spans="1:58" x14ac:dyDescent="0.2">
      <c r="A122" s="37">
        <v>7</v>
      </c>
      <c r="B122" s="120"/>
      <c r="C122" s="120"/>
      <c r="D122" s="120"/>
      <c r="E122" s="38" t="str">
        <f t="shared" si="19"/>
        <v/>
      </c>
      <c r="F122" s="39" t="str">
        <f t="shared" si="20"/>
        <v/>
      </c>
      <c r="G122" s="40" t="str">
        <f t="shared" si="21"/>
        <v/>
      </c>
      <c r="H122" s="40" t="str">
        <f t="shared" si="22"/>
        <v/>
      </c>
      <c r="I122" s="41" t="str">
        <f t="shared" si="23"/>
        <v/>
      </c>
      <c r="J122" s="172"/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27"/>
      <c r="V122" s="128"/>
      <c r="W122" s="126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8"/>
      <c r="AI122" s="126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8"/>
      <c r="AU122" s="126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8"/>
    </row>
    <row r="123" spans="1:58" x14ac:dyDescent="0.2">
      <c r="A123" s="37">
        <v>8</v>
      </c>
      <c r="B123" s="120"/>
      <c r="C123" s="120"/>
      <c r="D123" s="120"/>
      <c r="E123" s="38" t="str">
        <f t="shared" si="19"/>
        <v/>
      </c>
      <c r="F123" s="39" t="str">
        <f t="shared" si="20"/>
        <v/>
      </c>
      <c r="G123" s="40" t="str">
        <f t="shared" si="21"/>
        <v/>
      </c>
      <c r="H123" s="40" t="str">
        <f t="shared" si="22"/>
        <v/>
      </c>
      <c r="I123" s="41" t="str">
        <f t="shared" si="23"/>
        <v/>
      </c>
      <c r="J123" s="172"/>
      <c r="K123" s="129"/>
      <c r="L123" s="130"/>
      <c r="M123" s="130"/>
      <c r="N123" s="130"/>
      <c r="O123" s="130"/>
      <c r="P123" s="130"/>
      <c r="Q123" s="130"/>
      <c r="R123" s="130"/>
      <c r="S123" s="130"/>
      <c r="T123" s="130"/>
      <c r="U123" s="127"/>
      <c r="V123" s="128"/>
      <c r="W123" s="126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31"/>
      <c r="AH123" s="132"/>
      <c r="AI123" s="133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2"/>
      <c r="AU123" s="133"/>
      <c r="AV123" s="131"/>
      <c r="AW123" s="131"/>
      <c r="AX123" s="131"/>
      <c r="AY123" s="127"/>
      <c r="AZ123" s="127"/>
      <c r="BA123" s="127"/>
      <c r="BB123" s="127"/>
      <c r="BC123" s="127"/>
      <c r="BD123" s="127"/>
      <c r="BE123" s="127"/>
      <c r="BF123" s="128"/>
    </row>
    <row r="124" spans="1:58" x14ac:dyDescent="0.2">
      <c r="A124" s="37">
        <v>9</v>
      </c>
      <c r="B124" s="120"/>
      <c r="C124" s="120"/>
      <c r="D124" s="120"/>
      <c r="E124" s="38" t="str">
        <f t="shared" si="19"/>
        <v/>
      </c>
      <c r="F124" s="39" t="str">
        <f t="shared" si="20"/>
        <v/>
      </c>
      <c r="G124" s="40" t="str">
        <f t="shared" si="21"/>
        <v/>
      </c>
      <c r="H124" s="40" t="str">
        <f t="shared" si="22"/>
        <v/>
      </c>
      <c r="I124" s="41" t="str">
        <f t="shared" si="23"/>
        <v/>
      </c>
      <c r="J124" s="172"/>
      <c r="K124" s="129"/>
      <c r="L124" s="130"/>
      <c r="M124" s="130"/>
      <c r="N124" s="130"/>
      <c r="O124" s="130"/>
      <c r="P124" s="130"/>
      <c r="Q124" s="130"/>
      <c r="R124" s="130"/>
      <c r="S124" s="130"/>
      <c r="T124" s="130"/>
      <c r="U124" s="127"/>
      <c r="V124" s="128"/>
      <c r="W124" s="126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8"/>
      <c r="AI124" s="126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8"/>
      <c r="AU124" s="126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8"/>
    </row>
    <row r="125" spans="1:58" x14ac:dyDescent="0.2">
      <c r="A125" s="37">
        <v>10</v>
      </c>
      <c r="B125" s="120"/>
      <c r="C125" s="120"/>
      <c r="D125" s="120"/>
      <c r="E125" s="38" t="str">
        <f t="shared" si="19"/>
        <v/>
      </c>
      <c r="F125" s="39" t="str">
        <f t="shared" si="20"/>
        <v/>
      </c>
      <c r="G125" s="40" t="str">
        <f t="shared" si="21"/>
        <v/>
      </c>
      <c r="H125" s="40" t="str">
        <f t="shared" si="22"/>
        <v/>
      </c>
      <c r="I125" s="41" t="str">
        <f t="shared" si="23"/>
        <v/>
      </c>
      <c r="J125" s="172"/>
      <c r="K125" s="129"/>
      <c r="L125" s="130"/>
      <c r="M125" s="130"/>
      <c r="N125" s="130"/>
      <c r="O125" s="130"/>
      <c r="P125" s="130"/>
      <c r="Q125" s="130"/>
      <c r="R125" s="130"/>
      <c r="S125" s="130"/>
      <c r="T125" s="130"/>
      <c r="U125" s="127"/>
      <c r="V125" s="128"/>
      <c r="W125" s="126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8"/>
      <c r="AI125" s="126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8"/>
      <c r="AU125" s="126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8"/>
    </row>
    <row r="126" spans="1:58" x14ac:dyDescent="0.2">
      <c r="A126" s="37">
        <v>11</v>
      </c>
      <c r="B126" s="120"/>
      <c r="C126" s="120"/>
      <c r="D126" s="120"/>
      <c r="E126" s="38" t="str">
        <f t="shared" si="19"/>
        <v/>
      </c>
      <c r="F126" s="39" t="str">
        <f t="shared" si="20"/>
        <v/>
      </c>
      <c r="G126" s="40" t="str">
        <f t="shared" si="21"/>
        <v/>
      </c>
      <c r="H126" s="40" t="str">
        <f t="shared" si="22"/>
        <v/>
      </c>
      <c r="I126" s="41" t="str">
        <f t="shared" si="23"/>
        <v/>
      </c>
      <c r="J126" s="172"/>
      <c r="K126" s="129"/>
      <c r="L126" s="130"/>
      <c r="M126" s="130"/>
      <c r="N126" s="130"/>
      <c r="O126" s="130"/>
      <c r="P126" s="130"/>
      <c r="Q126" s="130"/>
      <c r="R126" s="130"/>
      <c r="S126" s="130"/>
      <c r="T126" s="130"/>
      <c r="U126" s="127"/>
      <c r="V126" s="128"/>
      <c r="W126" s="126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8"/>
      <c r="AI126" s="126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8"/>
      <c r="AU126" s="126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8"/>
    </row>
    <row r="127" spans="1:58" x14ac:dyDescent="0.2">
      <c r="A127" s="37">
        <v>12</v>
      </c>
      <c r="B127" s="120"/>
      <c r="C127" s="120"/>
      <c r="D127" s="120"/>
      <c r="E127" s="38" t="str">
        <f t="shared" si="19"/>
        <v/>
      </c>
      <c r="F127" s="39" t="str">
        <f t="shared" si="20"/>
        <v/>
      </c>
      <c r="G127" s="40" t="str">
        <f t="shared" si="21"/>
        <v/>
      </c>
      <c r="H127" s="40" t="str">
        <f t="shared" si="22"/>
        <v/>
      </c>
      <c r="I127" s="41" t="str">
        <f t="shared" si="23"/>
        <v/>
      </c>
      <c r="J127" s="172"/>
      <c r="K127" s="129"/>
      <c r="L127" s="130"/>
      <c r="M127" s="130"/>
      <c r="N127" s="130"/>
      <c r="O127" s="130"/>
      <c r="P127" s="130"/>
      <c r="Q127" s="130"/>
      <c r="R127" s="130"/>
      <c r="S127" s="130"/>
      <c r="T127" s="130"/>
      <c r="U127" s="127"/>
      <c r="V127" s="128"/>
      <c r="W127" s="126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8"/>
      <c r="AI127" s="126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8"/>
      <c r="AU127" s="126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8"/>
    </row>
    <row r="128" spans="1:58" x14ac:dyDescent="0.2">
      <c r="A128" s="37">
        <v>13</v>
      </c>
      <c r="B128" s="120"/>
      <c r="C128" s="120"/>
      <c r="D128" s="120"/>
      <c r="E128" s="38" t="str">
        <f t="shared" si="19"/>
        <v/>
      </c>
      <c r="F128" s="39" t="str">
        <f t="shared" si="20"/>
        <v/>
      </c>
      <c r="G128" s="40" t="str">
        <f t="shared" si="21"/>
        <v/>
      </c>
      <c r="H128" s="40" t="str">
        <f t="shared" si="22"/>
        <v/>
      </c>
      <c r="I128" s="41" t="str">
        <f t="shared" si="23"/>
        <v/>
      </c>
      <c r="J128" s="172"/>
      <c r="K128" s="129"/>
      <c r="L128" s="130"/>
      <c r="M128" s="130"/>
      <c r="N128" s="130"/>
      <c r="O128" s="130"/>
      <c r="P128" s="130"/>
      <c r="Q128" s="130"/>
      <c r="R128" s="130"/>
      <c r="S128" s="130"/>
      <c r="T128" s="130"/>
      <c r="U128" s="127"/>
      <c r="V128" s="128"/>
      <c r="W128" s="126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8"/>
      <c r="AI128" s="126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8"/>
      <c r="AU128" s="126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8"/>
    </row>
    <row r="129" spans="1:58" x14ac:dyDescent="0.2">
      <c r="A129" s="37">
        <v>14</v>
      </c>
      <c r="B129" s="120"/>
      <c r="C129" s="120"/>
      <c r="D129" s="120"/>
      <c r="E129" s="38" t="str">
        <f t="shared" si="19"/>
        <v/>
      </c>
      <c r="F129" s="39" t="str">
        <f t="shared" si="20"/>
        <v/>
      </c>
      <c r="G129" s="40" t="str">
        <f t="shared" si="21"/>
        <v/>
      </c>
      <c r="H129" s="40" t="str">
        <f t="shared" si="22"/>
        <v/>
      </c>
      <c r="I129" s="41" t="str">
        <f t="shared" si="23"/>
        <v/>
      </c>
      <c r="J129" s="172"/>
      <c r="K129" s="129"/>
      <c r="L129" s="130"/>
      <c r="M129" s="130"/>
      <c r="N129" s="130"/>
      <c r="O129" s="130"/>
      <c r="P129" s="130"/>
      <c r="Q129" s="130"/>
      <c r="R129" s="130"/>
      <c r="S129" s="130"/>
      <c r="T129" s="130"/>
      <c r="U129" s="127"/>
      <c r="V129" s="128"/>
      <c r="W129" s="126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8"/>
      <c r="AI129" s="126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8"/>
      <c r="AU129" s="126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8"/>
    </row>
    <row r="130" spans="1:58" x14ac:dyDescent="0.2">
      <c r="A130" s="37">
        <v>15</v>
      </c>
      <c r="B130" s="120"/>
      <c r="C130" s="120"/>
      <c r="D130" s="120"/>
      <c r="E130" s="38" t="str">
        <f t="shared" si="19"/>
        <v/>
      </c>
      <c r="F130" s="39" t="str">
        <f t="shared" si="20"/>
        <v/>
      </c>
      <c r="G130" s="40" t="str">
        <f t="shared" si="21"/>
        <v/>
      </c>
      <c r="H130" s="40" t="str">
        <f t="shared" si="22"/>
        <v/>
      </c>
      <c r="I130" s="41" t="str">
        <f t="shared" si="23"/>
        <v/>
      </c>
      <c r="J130" s="172"/>
      <c r="K130" s="129"/>
      <c r="L130" s="130"/>
      <c r="M130" s="130"/>
      <c r="N130" s="130"/>
      <c r="O130" s="130"/>
      <c r="P130" s="130"/>
      <c r="Q130" s="130"/>
      <c r="R130" s="130"/>
      <c r="S130" s="130"/>
      <c r="T130" s="130"/>
      <c r="U130" s="127"/>
      <c r="V130" s="128"/>
      <c r="W130" s="126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8"/>
      <c r="AI130" s="126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8"/>
      <c r="AU130" s="126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8"/>
    </row>
    <row r="131" spans="1:58" x14ac:dyDescent="0.2">
      <c r="A131" s="37">
        <v>16</v>
      </c>
      <c r="B131" s="120"/>
      <c r="C131" s="120"/>
      <c r="D131" s="120"/>
      <c r="E131" s="38" t="str">
        <f t="shared" si="19"/>
        <v/>
      </c>
      <c r="F131" s="39" t="str">
        <f t="shared" si="20"/>
        <v/>
      </c>
      <c r="G131" s="40" t="str">
        <f t="shared" si="21"/>
        <v/>
      </c>
      <c r="H131" s="40" t="str">
        <f t="shared" si="22"/>
        <v/>
      </c>
      <c r="I131" s="41" t="str">
        <f t="shared" si="23"/>
        <v/>
      </c>
      <c r="J131" s="172"/>
      <c r="K131" s="129"/>
      <c r="L131" s="130"/>
      <c r="M131" s="130"/>
      <c r="N131" s="130"/>
      <c r="O131" s="130"/>
      <c r="P131" s="130"/>
      <c r="Q131" s="130"/>
      <c r="R131" s="130"/>
      <c r="S131" s="130"/>
      <c r="T131" s="130"/>
      <c r="U131" s="127"/>
      <c r="V131" s="128"/>
      <c r="W131" s="126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8"/>
      <c r="AI131" s="126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8"/>
      <c r="AU131" s="126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8"/>
    </row>
    <row r="132" spans="1:58" x14ac:dyDescent="0.2">
      <c r="A132" s="37">
        <v>17</v>
      </c>
      <c r="B132" s="120"/>
      <c r="C132" s="120"/>
      <c r="D132" s="120"/>
      <c r="E132" s="38" t="str">
        <f t="shared" si="19"/>
        <v/>
      </c>
      <c r="F132" s="39" t="str">
        <f t="shared" si="20"/>
        <v/>
      </c>
      <c r="G132" s="40" t="str">
        <f t="shared" si="21"/>
        <v/>
      </c>
      <c r="H132" s="40" t="str">
        <f t="shared" si="22"/>
        <v/>
      </c>
      <c r="I132" s="41" t="str">
        <f t="shared" si="23"/>
        <v/>
      </c>
      <c r="J132" s="172"/>
      <c r="K132" s="129"/>
      <c r="L132" s="130"/>
      <c r="M132" s="130"/>
      <c r="N132" s="130"/>
      <c r="O132" s="130"/>
      <c r="P132" s="130"/>
      <c r="Q132" s="130"/>
      <c r="R132" s="130"/>
      <c r="S132" s="130"/>
      <c r="T132" s="130"/>
      <c r="U132" s="127"/>
      <c r="V132" s="128"/>
      <c r="W132" s="126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8"/>
      <c r="AI132" s="126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8"/>
      <c r="AU132" s="126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8"/>
    </row>
    <row r="133" spans="1:58" x14ac:dyDescent="0.2">
      <c r="A133" s="37">
        <v>18</v>
      </c>
      <c r="B133" s="120"/>
      <c r="C133" s="120"/>
      <c r="D133" s="120"/>
      <c r="E133" s="38" t="str">
        <f t="shared" si="19"/>
        <v/>
      </c>
      <c r="F133" s="39" t="str">
        <f t="shared" si="20"/>
        <v/>
      </c>
      <c r="G133" s="40" t="str">
        <f t="shared" si="21"/>
        <v/>
      </c>
      <c r="H133" s="40" t="str">
        <f t="shared" si="22"/>
        <v/>
      </c>
      <c r="I133" s="41" t="str">
        <f t="shared" si="23"/>
        <v/>
      </c>
      <c r="J133" s="172"/>
      <c r="K133" s="129"/>
      <c r="L133" s="130"/>
      <c r="M133" s="130"/>
      <c r="N133" s="130"/>
      <c r="O133" s="130"/>
      <c r="P133" s="130"/>
      <c r="Q133" s="130"/>
      <c r="R133" s="130"/>
      <c r="S133" s="130"/>
      <c r="T133" s="130"/>
      <c r="U133" s="127"/>
      <c r="V133" s="128"/>
      <c r="W133" s="126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8"/>
      <c r="AI133" s="126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8"/>
      <c r="AU133" s="126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8"/>
    </row>
    <row r="134" spans="1:58" x14ac:dyDescent="0.2">
      <c r="A134" s="37">
        <v>19</v>
      </c>
      <c r="B134" s="120"/>
      <c r="C134" s="120"/>
      <c r="D134" s="120"/>
      <c r="E134" s="38" t="str">
        <f t="shared" si="19"/>
        <v/>
      </c>
      <c r="F134" s="39" t="str">
        <f t="shared" si="20"/>
        <v/>
      </c>
      <c r="G134" s="40" t="str">
        <f t="shared" si="21"/>
        <v/>
      </c>
      <c r="H134" s="40" t="str">
        <f t="shared" si="22"/>
        <v/>
      </c>
      <c r="I134" s="41" t="str">
        <f t="shared" si="23"/>
        <v/>
      </c>
      <c r="J134" s="172"/>
      <c r="K134" s="129"/>
      <c r="L134" s="130"/>
      <c r="M134" s="130"/>
      <c r="N134" s="130"/>
      <c r="O134" s="130"/>
      <c r="P134" s="130"/>
      <c r="Q134" s="130"/>
      <c r="R134" s="130"/>
      <c r="S134" s="130"/>
      <c r="T134" s="130"/>
      <c r="U134" s="127"/>
      <c r="V134" s="128"/>
      <c r="W134" s="126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8"/>
      <c r="AI134" s="126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8"/>
      <c r="AU134" s="126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8"/>
    </row>
    <row r="135" spans="1:58" x14ac:dyDescent="0.2">
      <c r="A135" s="42">
        <v>20</v>
      </c>
      <c r="B135" s="121"/>
      <c r="C135" s="121"/>
      <c r="D135" s="121"/>
      <c r="E135" s="43" t="str">
        <f t="shared" si="19"/>
        <v/>
      </c>
      <c r="F135" s="44" t="str">
        <f t="shared" si="20"/>
        <v/>
      </c>
      <c r="G135" s="45" t="str">
        <f t="shared" si="21"/>
        <v/>
      </c>
      <c r="H135" s="45" t="str">
        <f t="shared" si="22"/>
        <v/>
      </c>
      <c r="I135" s="46" t="str">
        <f t="shared" si="23"/>
        <v/>
      </c>
      <c r="J135" s="173"/>
      <c r="K135" s="129"/>
      <c r="L135" s="130"/>
      <c r="M135" s="130"/>
      <c r="N135" s="130"/>
      <c r="O135" s="130"/>
      <c r="P135" s="130"/>
      <c r="Q135" s="130"/>
      <c r="R135" s="130"/>
      <c r="S135" s="130"/>
      <c r="T135" s="130"/>
      <c r="U135" s="127"/>
      <c r="V135" s="128"/>
      <c r="W135" s="126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8"/>
      <c r="AI135" s="126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8"/>
      <c r="AU135" s="126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8"/>
    </row>
    <row r="136" spans="1:58" x14ac:dyDescent="0.2">
      <c r="A136" s="38"/>
      <c r="B136" s="38"/>
      <c r="C136" s="38"/>
      <c r="D136" s="38"/>
      <c r="E136" s="38"/>
      <c r="F136" s="39"/>
      <c r="G136" s="40"/>
      <c r="H136" s="174" t="s">
        <v>20</v>
      </c>
      <c r="I136" s="175"/>
      <c r="J136" s="176"/>
      <c r="K136" s="62" t="str">
        <f t="shared" ref="K136:BF136" si="24">IF(K115="","",E87)</f>
        <v/>
      </c>
      <c r="L136" s="63" t="str">
        <f t="shared" si="24"/>
        <v/>
      </c>
      <c r="M136" s="63" t="str">
        <f t="shared" si="24"/>
        <v/>
      </c>
      <c r="N136" s="63" t="str">
        <f t="shared" si="24"/>
        <v/>
      </c>
      <c r="O136" s="63" t="str">
        <f t="shared" si="24"/>
        <v/>
      </c>
      <c r="P136" s="63" t="str">
        <f t="shared" si="24"/>
        <v/>
      </c>
      <c r="Q136" s="63" t="str">
        <f t="shared" si="24"/>
        <v/>
      </c>
      <c r="R136" s="63" t="str">
        <f t="shared" si="24"/>
        <v/>
      </c>
      <c r="S136" s="63" t="str">
        <f t="shared" si="24"/>
        <v/>
      </c>
      <c r="T136" s="63" t="str">
        <f t="shared" si="24"/>
        <v/>
      </c>
      <c r="U136" s="63" t="str">
        <f t="shared" si="24"/>
        <v/>
      </c>
      <c r="V136" s="63" t="str">
        <f t="shared" si="24"/>
        <v/>
      </c>
      <c r="W136" s="62" t="str">
        <f t="shared" si="24"/>
        <v/>
      </c>
      <c r="X136" s="63" t="str">
        <f t="shared" si="24"/>
        <v/>
      </c>
      <c r="Y136" s="63" t="str">
        <f t="shared" si="24"/>
        <v/>
      </c>
      <c r="Z136" s="63" t="str">
        <f t="shared" si="24"/>
        <v/>
      </c>
      <c r="AA136" s="63" t="str">
        <f t="shared" si="24"/>
        <v/>
      </c>
      <c r="AB136" s="63" t="str">
        <f t="shared" si="24"/>
        <v/>
      </c>
      <c r="AC136" s="63" t="str">
        <f t="shared" si="24"/>
        <v/>
      </c>
      <c r="AD136" s="63" t="str">
        <f t="shared" si="24"/>
        <v/>
      </c>
      <c r="AE136" s="63" t="str">
        <f t="shared" si="24"/>
        <v/>
      </c>
      <c r="AF136" s="63" t="str">
        <f t="shared" si="24"/>
        <v/>
      </c>
      <c r="AG136" s="63" t="str">
        <f t="shared" si="24"/>
        <v/>
      </c>
      <c r="AH136" s="64" t="str">
        <f t="shared" si="24"/>
        <v/>
      </c>
      <c r="AI136" s="62" t="str">
        <f t="shared" si="24"/>
        <v/>
      </c>
      <c r="AJ136" s="63" t="str">
        <f t="shared" si="24"/>
        <v/>
      </c>
      <c r="AK136" s="63" t="str">
        <f t="shared" si="24"/>
        <v/>
      </c>
      <c r="AL136" s="63" t="str">
        <f t="shared" si="24"/>
        <v/>
      </c>
      <c r="AM136" s="63" t="str">
        <f t="shared" si="24"/>
        <v/>
      </c>
      <c r="AN136" s="63" t="str">
        <f t="shared" si="24"/>
        <v/>
      </c>
      <c r="AO136" s="63" t="str">
        <f t="shared" si="24"/>
        <v/>
      </c>
      <c r="AP136" s="63" t="str">
        <f t="shared" si="24"/>
        <v/>
      </c>
      <c r="AQ136" s="63" t="str">
        <f t="shared" si="24"/>
        <v/>
      </c>
      <c r="AR136" s="63" t="str">
        <f t="shared" si="24"/>
        <v/>
      </c>
      <c r="AS136" s="63" t="str">
        <f t="shared" si="24"/>
        <v/>
      </c>
      <c r="AT136" s="64" t="str">
        <f t="shared" si="24"/>
        <v/>
      </c>
      <c r="AU136" s="63" t="str">
        <f t="shared" si="24"/>
        <v/>
      </c>
      <c r="AV136" s="63" t="str">
        <f t="shared" si="24"/>
        <v/>
      </c>
      <c r="AW136" s="63" t="str">
        <f t="shared" si="24"/>
        <v/>
      </c>
      <c r="AX136" s="63" t="str">
        <f t="shared" si="24"/>
        <v/>
      </c>
      <c r="AY136" s="63" t="str">
        <f t="shared" si="24"/>
        <v/>
      </c>
      <c r="AZ136" s="63" t="str">
        <f t="shared" si="24"/>
        <v/>
      </c>
      <c r="BA136" s="63" t="str">
        <f t="shared" si="24"/>
        <v/>
      </c>
      <c r="BB136" s="63" t="str">
        <f t="shared" si="24"/>
        <v/>
      </c>
      <c r="BC136" s="63" t="str">
        <f t="shared" si="24"/>
        <v/>
      </c>
      <c r="BD136" s="63" t="str">
        <f t="shared" si="24"/>
        <v/>
      </c>
      <c r="BE136" s="63" t="str">
        <f t="shared" si="24"/>
        <v/>
      </c>
      <c r="BF136" s="64" t="str">
        <f t="shared" si="24"/>
        <v/>
      </c>
    </row>
    <row r="137" spans="1:58" x14ac:dyDescent="0.2">
      <c r="H137" s="177" t="s">
        <v>21</v>
      </c>
      <c r="I137" s="178"/>
      <c r="J137" s="178"/>
      <c r="K137" s="65" t="str">
        <f>IF(K115="","",SUM(K116:K135))</f>
        <v/>
      </c>
      <c r="L137" s="66" t="str">
        <f t="shared" ref="L137:AC137" si="25">IF(L115="","",SUM(L116:L135))</f>
        <v/>
      </c>
      <c r="M137" s="66" t="str">
        <f t="shared" si="25"/>
        <v/>
      </c>
      <c r="N137" s="66" t="str">
        <f t="shared" si="25"/>
        <v/>
      </c>
      <c r="O137" s="66" t="str">
        <f t="shared" si="25"/>
        <v/>
      </c>
      <c r="P137" s="66" t="str">
        <f t="shared" si="25"/>
        <v/>
      </c>
      <c r="Q137" s="66" t="str">
        <f t="shared" si="25"/>
        <v/>
      </c>
      <c r="R137" s="66" t="str">
        <f t="shared" si="25"/>
        <v/>
      </c>
      <c r="S137" s="66" t="str">
        <f t="shared" si="25"/>
        <v/>
      </c>
      <c r="T137" s="66" t="str">
        <f t="shared" si="25"/>
        <v/>
      </c>
      <c r="U137" s="66" t="str">
        <f t="shared" si="25"/>
        <v/>
      </c>
      <c r="V137" s="66" t="str">
        <f t="shared" si="25"/>
        <v/>
      </c>
      <c r="W137" s="65" t="str">
        <f t="shared" si="25"/>
        <v/>
      </c>
      <c r="X137" s="66" t="str">
        <f t="shared" si="25"/>
        <v/>
      </c>
      <c r="Y137" s="66" t="str">
        <f t="shared" si="25"/>
        <v/>
      </c>
      <c r="Z137" s="66" t="str">
        <f t="shared" si="25"/>
        <v/>
      </c>
      <c r="AA137" s="66" t="str">
        <f t="shared" si="25"/>
        <v/>
      </c>
      <c r="AB137" s="66" t="str">
        <f t="shared" si="25"/>
        <v/>
      </c>
      <c r="AC137" s="66" t="str">
        <f t="shared" si="25"/>
        <v/>
      </c>
      <c r="AD137" s="66" t="str">
        <f>IF(AD115="","",SUM(AD116:AD135))</f>
        <v/>
      </c>
      <c r="AE137" s="66" t="str">
        <f t="shared" ref="AE137" si="26">IF(AE115="","",SUM(AE116:AE135))</f>
        <v/>
      </c>
      <c r="AF137" s="66" t="str">
        <f t="shared" ref="AF137" si="27">IF(AF115="","",SUM(AF116:AF135))</f>
        <v/>
      </c>
      <c r="AG137" s="66" t="str">
        <f t="shared" ref="AG137" si="28">IF(AG115="","",SUM(AG116:AG135))</f>
        <v/>
      </c>
      <c r="AH137" s="67" t="str">
        <f t="shared" ref="AH137" si="29">IF(AH115="","",SUM(AH116:AH135))</f>
        <v/>
      </c>
      <c r="AI137" s="65" t="str">
        <f t="shared" ref="AI137" si="30">IF(AI115="","",SUM(AI116:AI135))</f>
        <v/>
      </c>
      <c r="AJ137" s="66" t="str">
        <f t="shared" ref="AJ137" si="31">IF(AJ115="","",SUM(AJ116:AJ135))</f>
        <v/>
      </c>
      <c r="AK137" s="66" t="str">
        <f t="shared" ref="AK137" si="32">IF(AK115="","",SUM(AK116:AK135))</f>
        <v/>
      </c>
      <c r="AL137" s="66" t="str">
        <f t="shared" ref="AL137" si="33">IF(AL115="","",SUM(AL116:AL135))</f>
        <v/>
      </c>
      <c r="AM137" s="66" t="str">
        <f t="shared" ref="AM137" si="34">IF(AM115="","",SUM(AM116:AM135))</f>
        <v/>
      </c>
      <c r="AN137" s="66" t="str">
        <f t="shared" ref="AN137" si="35">IF(AN115="","",SUM(AN116:AN135))</f>
        <v/>
      </c>
      <c r="AO137" s="66" t="str">
        <f>IF(AO115="","",SUM(AO116:AO135))</f>
        <v/>
      </c>
      <c r="AP137" s="66" t="str">
        <f t="shared" ref="AP137" si="36">IF(AP115="","",SUM(AP116:AP135))</f>
        <v/>
      </c>
      <c r="AQ137" s="66" t="str">
        <f t="shared" ref="AQ137" si="37">IF(AQ115="","",SUM(AQ116:AQ135))</f>
        <v/>
      </c>
      <c r="AR137" s="66" t="str">
        <f t="shared" ref="AR137" si="38">IF(AR115="","",SUM(AR116:AR135))</f>
        <v/>
      </c>
      <c r="AS137" s="66" t="str">
        <f t="shared" ref="AS137" si="39">IF(AS115="","",SUM(AS116:AS135))</f>
        <v/>
      </c>
      <c r="AT137" s="67" t="str">
        <f t="shared" ref="AT137" si="40">IF(AT115="","",SUM(AT116:AT135))</f>
        <v/>
      </c>
      <c r="AU137" s="66" t="str">
        <f t="shared" ref="AU137" si="41">IF(AU115="","",SUM(AU116:AU135))</f>
        <v/>
      </c>
      <c r="AV137" s="66" t="str">
        <f t="shared" ref="AV137" si="42">IF(AV115="","",SUM(AV116:AV135))</f>
        <v/>
      </c>
      <c r="AW137" s="66" t="str">
        <f t="shared" ref="AW137" si="43">IF(AW115="","",SUM(AW116:AW135))</f>
        <v/>
      </c>
      <c r="AX137" s="66" t="str">
        <f t="shared" ref="AX137" si="44">IF(AX115="","",SUM(AX116:AX135))</f>
        <v/>
      </c>
      <c r="AY137" s="66" t="str">
        <f t="shared" ref="AY137" si="45">IF(AY115="","",SUM(AY116:AY135))</f>
        <v/>
      </c>
      <c r="AZ137" s="66" t="str">
        <f t="shared" ref="AZ137" si="46">IF(AZ115="","",SUM(AZ116:AZ135))</f>
        <v/>
      </c>
      <c r="BA137" s="66" t="str">
        <f t="shared" ref="BA137" si="47">IF(BA115="","",SUM(BA116:BA135))</f>
        <v/>
      </c>
      <c r="BB137" s="66" t="str">
        <f t="shared" ref="BB137" si="48">IF(BB115="","",SUM(BB116:BB135))</f>
        <v/>
      </c>
      <c r="BC137" s="66" t="str">
        <f t="shared" ref="BC137" si="49">IF(BC115="","",SUM(BC116:BC135))</f>
        <v/>
      </c>
      <c r="BD137" s="66" t="str">
        <f t="shared" ref="BD137" si="50">IF(BD115="","",SUM(BD116:BD135))</f>
        <v/>
      </c>
      <c r="BE137" s="66" t="str">
        <f t="shared" ref="BE137" si="51">IF(BE115="","",SUM(BE116:BE135))</f>
        <v/>
      </c>
      <c r="BF137" s="67" t="str">
        <f t="shared" ref="BF137" si="52">IF(BF115="","",SUM(BF116:BF135))</f>
        <v/>
      </c>
    </row>
    <row r="138" spans="1:58" x14ac:dyDescent="0.2">
      <c r="H138" s="167" t="s">
        <v>22</v>
      </c>
      <c r="I138" s="168"/>
      <c r="J138" s="168"/>
      <c r="K138" s="68" t="str">
        <f>IF(K115="","",K136-K137)</f>
        <v/>
      </c>
      <c r="L138" s="69" t="str">
        <f t="shared" ref="L138:AA138" si="53">IF(L115="","",L136-L137)</f>
        <v/>
      </c>
      <c r="M138" s="69" t="str">
        <f t="shared" si="53"/>
        <v/>
      </c>
      <c r="N138" s="69" t="str">
        <f t="shared" si="53"/>
        <v/>
      </c>
      <c r="O138" s="69" t="str">
        <f t="shared" si="53"/>
        <v/>
      </c>
      <c r="P138" s="69" t="str">
        <f t="shared" si="53"/>
        <v/>
      </c>
      <c r="Q138" s="69" t="str">
        <f t="shared" si="53"/>
        <v/>
      </c>
      <c r="R138" s="69" t="str">
        <f t="shared" si="53"/>
        <v/>
      </c>
      <c r="S138" s="69" t="str">
        <f t="shared" si="53"/>
        <v/>
      </c>
      <c r="T138" s="69" t="str">
        <f t="shared" si="53"/>
        <v/>
      </c>
      <c r="U138" s="69" t="str">
        <f t="shared" si="53"/>
        <v/>
      </c>
      <c r="V138" s="69" t="str">
        <f t="shared" si="53"/>
        <v/>
      </c>
      <c r="W138" s="68" t="str">
        <f t="shared" si="53"/>
        <v/>
      </c>
      <c r="X138" s="69" t="str">
        <f t="shared" si="53"/>
        <v/>
      </c>
      <c r="Y138" s="69" t="str">
        <f t="shared" si="53"/>
        <v/>
      </c>
      <c r="Z138" s="69" t="str">
        <f t="shared" si="53"/>
        <v/>
      </c>
      <c r="AA138" s="69" t="str">
        <f t="shared" si="53"/>
        <v/>
      </c>
      <c r="AB138" s="69" t="str">
        <f t="shared" ref="AB138" si="54">IF(AB115="","",AB136-AB137)</f>
        <v/>
      </c>
      <c r="AC138" s="69" t="str">
        <f t="shared" ref="AC138" si="55">IF(AC115="","",AC136-AC137)</f>
        <v/>
      </c>
      <c r="AD138" s="69" t="str">
        <f t="shared" ref="AD138" si="56">IF(AD115="","",AD136-AD137)</f>
        <v/>
      </c>
      <c r="AE138" s="69" t="str">
        <f t="shared" ref="AE138" si="57">IF(AE115="","",AE136-AE137)</f>
        <v/>
      </c>
      <c r="AF138" s="69" t="str">
        <f t="shared" ref="AF138" si="58">IF(AF115="","",AF136-AF137)</f>
        <v/>
      </c>
      <c r="AG138" s="69" t="str">
        <f t="shared" ref="AG138" si="59">IF(AG115="","",AG136-AG137)</f>
        <v/>
      </c>
      <c r="AH138" s="70" t="str">
        <f t="shared" ref="AH138" si="60">IF(AH115="","",AH136-AH137)</f>
        <v/>
      </c>
      <c r="AI138" s="68" t="str">
        <f t="shared" ref="AI138" si="61">IF(AI115="","",AI136-AI137)</f>
        <v/>
      </c>
      <c r="AJ138" s="69" t="str">
        <f t="shared" ref="AJ138" si="62">IF(AJ115="","",AJ136-AJ137)</f>
        <v/>
      </c>
      <c r="AK138" s="69" t="str">
        <f t="shared" ref="AK138" si="63">IF(AK115="","",AK136-AK137)</f>
        <v/>
      </c>
      <c r="AL138" s="69" t="str">
        <f t="shared" ref="AL138" si="64">IF(AL115="","",AL136-AL137)</f>
        <v/>
      </c>
      <c r="AM138" s="69" t="str">
        <f t="shared" ref="AM138" si="65">IF(AM115="","",AM136-AM137)</f>
        <v/>
      </c>
      <c r="AN138" s="69" t="str">
        <f t="shared" ref="AN138" si="66">IF(AN115="","",AN136-AN137)</f>
        <v/>
      </c>
      <c r="AO138" s="69" t="str">
        <f t="shared" ref="AO138" si="67">IF(AO115="","",AO136-AO137)</f>
        <v/>
      </c>
      <c r="AP138" s="69" t="str">
        <f t="shared" ref="AP138:AQ138" si="68">IF(AP115="","",AP136-AP137)</f>
        <v/>
      </c>
      <c r="AQ138" s="69" t="str">
        <f t="shared" si="68"/>
        <v/>
      </c>
      <c r="AR138" s="69" t="str">
        <f t="shared" ref="AR138" si="69">IF(AR115="","",AR136-AR137)</f>
        <v/>
      </c>
      <c r="AS138" s="69" t="str">
        <f t="shared" ref="AS138" si="70">IF(AS115="","",AS136-AS137)</f>
        <v/>
      </c>
      <c r="AT138" s="70" t="str">
        <f t="shared" ref="AT138" si="71">IF(AT115="","",AT136-AT137)</f>
        <v/>
      </c>
      <c r="AU138" s="69" t="str">
        <f t="shared" ref="AU138" si="72">IF(AU115="","",AU136-AU137)</f>
        <v/>
      </c>
      <c r="AV138" s="69" t="str">
        <f t="shared" ref="AV138" si="73">IF(AV115="","",AV136-AV137)</f>
        <v/>
      </c>
      <c r="AW138" s="69" t="str">
        <f t="shared" ref="AW138" si="74">IF(AW115="","",AW136-AW137)</f>
        <v/>
      </c>
      <c r="AX138" s="69" t="str">
        <f t="shared" ref="AX138" si="75">IF(AX115="","",AX136-AX137)</f>
        <v/>
      </c>
      <c r="AY138" s="69" t="str">
        <f t="shared" ref="AY138" si="76">IF(AY115="","",AY136-AY137)</f>
        <v/>
      </c>
      <c r="AZ138" s="69" t="str">
        <f t="shared" ref="AZ138" si="77">IF(AZ115="","",AZ136-AZ137)</f>
        <v/>
      </c>
      <c r="BA138" s="69" t="str">
        <f t="shared" ref="BA138" si="78">IF(BA115="","",BA136-BA137)</f>
        <v/>
      </c>
      <c r="BB138" s="69" t="str">
        <f t="shared" ref="BB138" si="79">IF(BB115="","",BB136-BB137)</f>
        <v/>
      </c>
      <c r="BC138" s="69" t="str">
        <f t="shared" ref="BC138" si="80">IF(BC115="","",BC136-BC137)</f>
        <v/>
      </c>
      <c r="BD138" s="69" t="str">
        <f t="shared" ref="BD138" si="81">IF(BD115="","",BD136-BD137)</f>
        <v/>
      </c>
      <c r="BE138" s="69" t="str">
        <f t="shared" ref="BE138" si="82">IF(BE115="","",BE136-BE137)</f>
        <v/>
      </c>
      <c r="BF138" s="70" t="str">
        <f t="shared" ref="BF138" si="83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Hours;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48" t="str">
        <f>Main!A$32</f>
        <v>STAFF MEMBER</v>
      </c>
      <c r="B145" s="81"/>
      <c r="C145" s="150" t="str">
        <f>Main!E$57</f>
        <v/>
      </c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2"/>
      <c r="O145" s="151" t="str">
        <f>Main!Q$57</f>
        <v/>
      </c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0" t="str">
        <f>Main!AC$57</f>
        <v/>
      </c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2"/>
      <c r="AM145" s="151" t="str">
        <f>Main!AO$57</f>
        <v/>
      </c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2"/>
    </row>
    <row r="146" spans="1:50" ht="34" x14ac:dyDescent="0.2">
      <c r="A146" s="149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4">IF(A147="","",SUM(C147:AL147))</f>
        <v/>
      </c>
      <c r="C147" s="50" t="str">
        <f>IF($A147="","",IF(C146="","",IF(Main!E$87=0,0,IF(Main!K$116="","",IF($C$28="PM",Main!K$116/Main!E$87*Main!E89,ROUND(Main!K$116/Main!E$87*Main!E89*$B33,0))))))</f>
        <v/>
      </c>
      <c r="D147" s="32" t="str">
        <f>IF($A147="","",IF(D146="","",IF(Main!F$87=0,0,IF(Main!L$116="","",IF($C$28="PM",Main!L$116/Main!F$87*Main!F89,ROUND(Main!L$116/Main!F$87*Main!F89*$B33,0))))))</f>
        <v/>
      </c>
      <c r="E147" s="32" t="str">
        <f>IF($A147="","",IF(E146="","",IF(Main!G$87=0,0,IF(Main!M$116="","",IF($C$28="PM",Main!M$116/Main!G$87*Main!G89,ROUND(Main!M$116/Main!G$87*Main!G89*$B33,0))))))</f>
        <v/>
      </c>
      <c r="F147" s="32" t="str">
        <f>IF($A147="","",IF(F146="","",IF(Main!H$87=0,0,IF(Main!N$116="","",IF($C$28="PM",Main!N$116/Main!H$87*Main!H89,ROUND(Main!N$116/Main!H$87*Main!H89*$B33,0))))))</f>
        <v/>
      </c>
      <c r="G147" s="32" t="str">
        <f>IF($A147="","",IF(G146="","",IF(Main!I$87=0,0,IF(Main!O$116="","",IF($C$28="PM",Main!O$116/Main!I$87*Main!I89,ROUND(Main!O$116/Main!I$87*Main!I89*$B33,0))))))</f>
        <v/>
      </c>
      <c r="H147" s="32" t="str">
        <f>IF($A147="","",IF(H146="","",IF(Main!J$87=0,0,IF(Main!P$116="","",IF($C$28="PM",Main!P$116/Main!J$87*Main!J89,ROUND(Main!P$116/Main!J$87*Main!J89*$B33,0))))))</f>
        <v/>
      </c>
      <c r="I147" s="32" t="str">
        <f>IF($A147="","",IF(I146="","",IF(Main!K$87=0,0,IF(Main!Q$116="","",IF($C$28="PM",Main!Q$116/Main!K$87*Main!K89,ROUND(Main!Q$116/Main!K$87*Main!K89*$B33,0))))))</f>
        <v/>
      </c>
      <c r="J147" s="32" t="str">
        <f>IF($A147="","",IF(J146="","",IF(Main!L$87=0,0,IF(Main!R$116="","",IF($C$28="PM",Main!R$116/Main!L$87*Main!L89,ROUND(Main!R$116/Main!L$87*Main!L89*$B33,0))))))</f>
        <v/>
      </c>
      <c r="K147" s="32" t="str">
        <f>IF($A147="","",IF(K146="","",IF(Main!M$87=0,0,IF(Main!S$116="","",IF($C$28="PM",Main!S$116/Main!M$87*Main!M89,ROUND(Main!S$116/Main!M$87*Main!M89*$B33,0))))))</f>
        <v/>
      </c>
      <c r="L147" s="32" t="str">
        <f>IF($A147="","",IF(L146="","",IF(Main!N$87=0,0,IF(Main!T$116="","",IF($C$28="PM",Main!T$116/Main!N$87*Main!N89,ROUND(Main!T$116/Main!N$87*Main!N89*$B33,0))))))</f>
        <v/>
      </c>
      <c r="M147" s="32" t="str">
        <f>IF($A147="","",IF(M146="","",IF(Main!O$87=0,0,IF(Main!U$116="","",IF($C$28="PM",Main!U$116/Main!O$87*Main!O89,ROUND(Main!U$116/Main!O$87*Main!O89*$B33,0))))))</f>
        <v/>
      </c>
      <c r="N147" s="51" t="str">
        <f>IF($A147="","",IF(N146="","",IF(Main!P$87=0,0,IF(Main!V$116="","",IF($C$28="PM",Main!V$116/Main!P$87*Main!P89,ROUND(Main!V$116/Main!P$87*Main!P89*$B33,0))))))</f>
        <v/>
      </c>
      <c r="O147" s="32" t="str">
        <f>IF($A147="","",IF(O146="","",IF(Main!Q$87=0,0,IF(Main!W$116="","",IF($C$28="PM",Main!W$116/Main!Q$87*Main!Q89,ROUND(Main!W$116/Main!Q$87*Main!Q89*$B33,0))))))</f>
        <v/>
      </c>
      <c r="P147" s="32" t="str">
        <f>IF($A147="","",IF(P146="","",IF(Main!R$87=0,0,IF(Main!X$116="","",IF($C$28="PM",Main!X$116/Main!R$87*Main!R89,ROUND(Main!X$116/Main!R$87*Main!R89*$B33,0))))))</f>
        <v/>
      </c>
      <c r="Q147" s="32" t="str">
        <f>IF($A147="","",IF(Q146="","",IF(Main!S$87=0,0,IF(Main!Y$116="","",IF($C$28="PM",Main!Y$116/Main!S$87*Main!S89,ROUND(Main!Y$116/Main!S$87*Main!S89*$B33,0))))))</f>
        <v/>
      </c>
      <c r="R147" s="32" t="str">
        <f>IF($A147="","",IF(R146="","",IF(Main!T$87=0,0,IF(Main!Z$116="","",IF($C$28="PM",Main!Z$116/Main!T$87*Main!T89,ROUND(Main!Z$116/Main!T$87*Main!T89*$B33,0))))))</f>
        <v/>
      </c>
      <c r="S147" s="32" t="str">
        <f>IF($A147="","",IF(S146="","",IF(Main!U$87=0,0,IF(Main!AA$116="","",IF($C$28="PM",Main!AA$116/Main!U$87*Main!U89,ROUND(Main!AA$116/Main!U$87*Main!U89*$B33,0))))))</f>
        <v/>
      </c>
      <c r="T147" s="32" t="str">
        <f>IF($A147="","",IF(T146="","",IF(Main!V$87=0,0,IF(Main!AB$116="","",IF($C$28="PM",Main!AB$116/Main!V$87*Main!V89,ROUND(Main!AB$116/Main!V$87*Main!V89*$B33,0))))))</f>
        <v/>
      </c>
      <c r="U147" s="32" t="str">
        <f>IF($A147="","",IF(U146="","",IF(Main!W$87=0,0,IF(Main!AC$116="","",IF($C$28="PM",Main!AC$116/Main!W$87*Main!W89,ROUND(Main!AC$116/Main!W$87*Main!W89*$B33,0))))))</f>
        <v/>
      </c>
      <c r="V147" s="32" t="str">
        <f>IF($A147="","",IF(V146="","",IF(Main!X$87=0,0,IF(Main!AD$116="","",IF($C$28="PM",Main!AD$116/Main!X$87*Main!X89,ROUND(Main!AD$116/Main!X$87*Main!X89*$B33,0))))))</f>
        <v/>
      </c>
      <c r="W147" s="32" t="str">
        <f>IF($A147="","",IF(W146="","",IF(Main!Y$87=0,0,IF(Main!AE$116="","",IF($C$28="PM",Main!AE$116/Main!Y$87*Main!Y89,ROUND(Main!AE$116/Main!Y$87*Main!Y89*$B33,0))))))</f>
        <v/>
      </c>
      <c r="X147" s="32" t="str">
        <f>IF($A147="","",IF(X146="","",IF(Main!Z$87=0,0,IF(Main!AF$116="","",IF($C$28="PM",Main!AF$116/Main!Z$87*Main!Z89,ROUND(Main!AF$116/Main!Z$87*Main!Z89*$B33,0))))))</f>
        <v/>
      </c>
      <c r="Y147" s="32" t="str">
        <f>IF($A147="","",IF(Y146="","",IF(Main!AA$87=0,0,IF(Main!AG$116="","",IF($C$28="PM",Main!AG$116/Main!AA$87*Main!AA89,ROUND(Main!AG$116/Main!AA$87*Main!AA89*$B33,0))))))</f>
        <v/>
      </c>
      <c r="Z147" s="32" t="str">
        <f>IF($A147="","",IF(Z146="","",IF(Main!AB$87=0,0,IF(Main!AH$116="","",IF($C$28="PM",Main!AH$116/Main!AB$87*Main!AB89,ROUND(Main!AH$116/Main!AB$87*Main!AB89*$B33,0))))))</f>
        <v/>
      </c>
      <c r="AA147" s="50" t="str">
        <f>IF($A147="","",IF(AA146="","",IF(Main!AC$87=0,0,IF(Main!AI$116="","",IF($C$28="PM",Main!AI$116/Main!AC$87*Main!AC89,ROUND(Main!AI$116/Main!AC$87*Main!AC89*$B33,0))))))</f>
        <v/>
      </c>
      <c r="AB147" s="32" t="str">
        <f>IF($A147="","",IF(AB146="","",IF(Main!AD$87=0,0,IF(Main!AJ$116="","",IF($C$28="PM",Main!AJ$116/Main!AD$87*Main!AD89,ROUND(Main!AJ$116/Main!AD$87*Main!AD89*$B33,0))))))</f>
        <v/>
      </c>
      <c r="AC147" s="32" t="str">
        <f>IF($A147="","",IF(AC146="","",IF(Main!AE$87=0,0,IF(Main!AK$116="","",IF($C$28="PM",Main!AK$116/Main!AE$87*Main!AE89,ROUND(Main!AK$116/Main!AE$87*Main!AE89*$B33,0))))))</f>
        <v/>
      </c>
      <c r="AD147" s="32" t="str">
        <f>IF($A147="","",IF(AD146="","",IF(Main!AF$87=0,0,IF(Main!AL$116="","",IF($C$28="PM",Main!AL$116/Main!AF$87*Main!AF89,ROUND(Main!AL$116/Main!AF$87*Main!AF89*$B33,0))))))</f>
        <v/>
      </c>
      <c r="AE147" s="32" t="str">
        <f>IF($A147="","",IF(AE146="","",IF(Main!AG$87=0,0,IF(Main!AM$116="","",IF($C$28="PM",Main!AM$116/Main!AG$87*Main!AG89,ROUND(Main!AM$116/Main!AG$87*Main!AG89*$B33,0))))))</f>
        <v/>
      </c>
      <c r="AF147" s="32" t="str">
        <f>IF($A147="","",IF(AF146="","",IF(Main!AH$87=0,0,IF(Main!AN$116="","",IF($C$28="PM",Main!AN$116/Main!AH$87*Main!AH89,ROUND(Main!AN$116/Main!AH$87*Main!AH89*$B33,0))))))</f>
        <v/>
      </c>
      <c r="AG147" s="32" t="str">
        <f>IF($A147="","",IF(AG146="","",IF(Main!AI$87=0,0,IF(Main!AO$116="","",IF($C$28="PM",Main!AO$116/Main!AI$87*Main!AI89,ROUND(Main!AO$116/Main!AI$87*Main!AI89*$B33,0))))))</f>
        <v/>
      </c>
      <c r="AH147" s="32" t="str">
        <f>IF($A147="","",IF(AH146="","",IF(Main!AJ$87=0,0,IF(Main!AP$116="","",IF($C$28="PM",Main!AP$116/Main!AJ$87*Main!AJ89,ROUND(Main!AP$116/Main!AJ$87*Main!AJ89*$B33,0))))))</f>
        <v/>
      </c>
      <c r="AI147" s="32" t="str">
        <f>IF($A147="","",IF(AI146="","",IF(Main!AK$87=0,0,IF(Main!AQ$116="","",IF($C$28="PM",Main!AQ$116/Main!AK$87*Main!AK89,ROUND(Main!AQ$116/Main!AK$87*Main!AK89*$B33,0))))))</f>
        <v/>
      </c>
      <c r="AJ147" s="32" t="str">
        <f>IF($A147="","",IF(AJ146="","",IF(Main!AL$87=0,0,IF(Main!AR$116="","",IF($C$28="PM",Main!AR$116/Main!AL$87*Main!AL89,ROUND(Main!AR$116/Main!AL$87*Main!AL89*$B33,0))))))</f>
        <v/>
      </c>
      <c r="AK147" s="32" t="str">
        <f>IF($A147="","",IF(AK146="","",IF(Main!AM$87=0,0,IF(Main!AS$116="","",IF($C$28="PM",Main!AS$116/Main!AM$87*Main!AM89,ROUND(Main!AS$116/Main!AM$87*Main!AM89*$B33,0))))))</f>
        <v/>
      </c>
      <c r="AL147" s="51" t="str">
        <f>IF($A147="","",IF(AL146="","",IF(Main!AN$87=0,0,IF(Main!AT$116="","",IF($C$28="PM",Main!AT$116/Main!AN$87*Main!AN89,ROUND(Main!AT$116/Main!AN$87*Main!AN89*$B33,0))))))</f>
        <v/>
      </c>
      <c r="AM147" s="32" t="str">
        <f>IF($A147="","",IF(AM146="","",IF(Main!AO$87=0,0,IF(Main!AU$116="","",IF($C$28="PM",Main!AU$116/Main!AO$87*Main!AO89,ROUND(Main!AU$116/Main!AO$87*Main!AO89*$B33,0))))))</f>
        <v/>
      </c>
      <c r="AN147" s="32" t="str">
        <f>IF($A147="","",IF(AN146="","",IF(Main!AP$87=0,0,IF(Main!AV$116="","",IF($C$28="PM",Main!AV$116/Main!AP$87*Main!AP89,ROUND(Main!AV$116/Main!AP$87*Main!AP89*$B33,0))))))</f>
        <v/>
      </c>
      <c r="AO147" s="32" t="str">
        <f>IF($A147="","",IF(AO146="","",IF(Main!AQ$87=0,0,IF(Main!AW$116="","",IF($C$28="PM",Main!AW$116/Main!AQ$87*Main!AQ89,ROUND(Main!AW$116/Main!AQ$87*Main!AQ89*$B33,0))))))</f>
        <v/>
      </c>
      <c r="AP147" s="32" t="str">
        <f>IF($A147="","",IF(AP146="","",IF(Main!AR$87=0,0,IF(Main!AX$116="","",IF($C$28="PM",Main!AX$116/Main!AR$87*Main!AR89,ROUND(Main!AX$116/Main!AR$87*Main!AR89*$B33,0))))))</f>
        <v/>
      </c>
      <c r="AQ147" s="32" t="str">
        <f>IF($A147="","",IF(AQ146="","",IF(Main!AS$87=0,0,IF(Main!AY$116="","",IF($C$28="PM",Main!AY$116/Main!AS$87*Main!AS89,ROUND(Main!AY$116/Main!AS$87*Main!AS89*$B33,0))))))</f>
        <v/>
      </c>
      <c r="AR147" s="32" t="str">
        <f>IF($A147="","",IF(AR146="","",IF(Main!AT$87=0,0,IF(Main!AZ$116="","",IF($C$28="PM",Main!AZ$116/Main!AT$87*Main!AT89,ROUND(Main!AZ$116/Main!AT$87*Main!AT89*$B33,0))))))</f>
        <v/>
      </c>
      <c r="AS147" s="32" t="str">
        <f>IF($A147="","",IF(AS146="","",IF(Main!AU$87=0,0,IF(Main!BA$116="","",IF($C$28="PM",Main!BA$116/Main!AU$87*Main!AU89,ROUND(Main!BA$116/Main!AU$87*Main!AU89*$B33,0))))))</f>
        <v/>
      </c>
      <c r="AT147" s="32" t="str">
        <f>IF($A147="","",IF(AT146="","",IF(Main!AV$87=0,0,IF(Main!BB$116="","",IF($C$28="PM",Main!BB$116/Main!AV$87*Main!AV89,ROUND(Main!BB$116/Main!AV$87*Main!AV89*$B33,0))))))</f>
        <v/>
      </c>
      <c r="AU147" s="32" t="str">
        <f>IF($A147="","",IF(AU146="","",IF(Main!AW$87=0,0,IF(Main!BC$116="","",IF($C$28="PM",Main!BC$116/Main!AW$87*Main!AW89,ROUND(Main!BC$116/Main!AW$87*Main!AW89*$B33,0))))))</f>
        <v/>
      </c>
      <c r="AV147" s="32" t="str">
        <f>IF($A147="","",IF(AV146="","",IF(Main!AX$87=0,0,IF(Main!BD$116="","",IF($C$28="PM",Main!BD$116/Main!AX$87*Main!AX89,ROUND(Main!BD$116/Main!AX$87*Main!AX89*$B33,0))))))</f>
        <v/>
      </c>
      <c r="AW147" s="32" t="str">
        <f>IF($A147="","",IF(AW146="","",IF(Main!AY$87=0,0,IF(Main!BE$116="","",IF($C$28="PM",Main!BE$116/Main!AY$87*Main!AY89,ROUND(Main!BE$116/Main!AY$87*Main!AY89*$B33,0))))))</f>
        <v/>
      </c>
      <c r="AX147" s="51" t="str">
        <f>IF($A147="","",IF(AX146="","",IF(Main!AZ$87=0,0,IF(Main!BF$116="","",IF($C$28="PM",Main!BF$116/Main!AZ$87*Main!AZ89,ROUND(Main!BF$116/Main!AZ$87*Main!AZ89*$B33,0))))))</f>
        <v/>
      </c>
    </row>
    <row r="148" spans="1:50" x14ac:dyDescent="0.2">
      <c r="A148" s="72" t="str">
        <f>IF(Main!A$34="","",Main!A$34)</f>
        <v/>
      </c>
      <c r="B148" s="75" t="str">
        <f t="shared" si="84"/>
        <v/>
      </c>
      <c r="C148" s="50" t="str">
        <f>IF($A148="","",IF(C147="","",IF(Main!E$87=0,0,IF(Main!K$116="","",IF($C$28="PM",Main!K$116/Main!E$87*Main!E90,ROUND(Main!K$116/Main!E$87*Main!E90*$B34,0))))))</f>
        <v/>
      </c>
      <c r="D148" s="32" t="str">
        <f>IF($A148="","",IF(D147="","",IF(Main!F$87=0,0,IF(Main!L$116="","",IF($C$28="PM",Main!L$116/Main!F$87*Main!F90,ROUND(Main!L$116/Main!F$87*Main!F90*$B34,0))))))</f>
        <v/>
      </c>
      <c r="E148" s="32" t="str">
        <f>IF($A148="","",IF(E147="","",IF(Main!G$87=0,0,IF(Main!M$116="","",IF($C$28="PM",Main!M$116/Main!G$87*Main!G90,ROUND(Main!M$116/Main!G$87*Main!G90*$B34,0))))))</f>
        <v/>
      </c>
      <c r="F148" s="32" t="str">
        <f>IF($A148="","",IF(F147="","",IF(Main!H$87=0,0,IF(Main!N$116="","",IF($C$28="PM",Main!N$116/Main!H$87*Main!H90,ROUND(Main!N$116/Main!H$87*Main!H90*$B34,0))))))</f>
        <v/>
      </c>
      <c r="G148" s="32" t="str">
        <f>IF($A148="","",IF(G147="","",IF(Main!I$87=0,0,IF(Main!O$116="","",IF($C$28="PM",Main!O$116/Main!I$87*Main!I90,ROUND(Main!O$116/Main!I$87*Main!I90*$B34,0))))))</f>
        <v/>
      </c>
      <c r="H148" s="32" t="str">
        <f>IF($A148="","",IF(H147="","",IF(Main!J$87=0,0,IF(Main!P$116="","",IF($C$28="PM",Main!P$116/Main!J$87*Main!J90,ROUND(Main!P$116/Main!J$87*Main!J90*$B34,0))))))</f>
        <v/>
      </c>
      <c r="I148" s="32" t="str">
        <f>IF($A148="","",IF(I147="","",IF(Main!K$87=0,0,IF(Main!Q$116="","",IF($C$28="PM",Main!Q$116/Main!K$87*Main!K90,ROUND(Main!Q$116/Main!K$87*Main!K90*$B34,0))))))</f>
        <v/>
      </c>
      <c r="J148" s="32" t="str">
        <f>IF($A148="","",IF(J147="","",IF(Main!L$87=0,0,IF(Main!R$116="","",IF($C$28="PM",Main!R$116/Main!L$87*Main!L90,ROUND(Main!R$116/Main!L$87*Main!L90*$B34,0))))))</f>
        <v/>
      </c>
      <c r="K148" s="32" t="str">
        <f>IF($A148="","",IF(K147="","",IF(Main!M$87=0,0,IF(Main!S$116="","",IF($C$28="PM",Main!S$116/Main!M$87*Main!M90,ROUND(Main!S$116/Main!M$87*Main!M90*$B34,0))))))</f>
        <v/>
      </c>
      <c r="L148" s="32" t="str">
        <f>IF($A148="","",IF(L147="","",IF(Main!N$87=0,0,IF(Main!T$116="","",IF($C$28="PM",Main!T$116/Main!N$87*Main!N90,ROUND(Main!T$116/Main!N$87*Main!N90*$B34,0))))))</f>
        <v/>
      </c>
      <c r="M148" s="32" t="str">
        <f>IF($A148="","",IF(M147="","",IF(Main!O$87=0,0,IF(Main!U$116="","",IF($C$28="PM",Main!U$116/Main!O$87*Main!O90,ROUND(Main!U$116/Main!O$87*Main!O90*$B34,0))))))</f>
        <v/>
      </c>
      <c r="N148" s="51" t="str">
        <f>IF($A148="","",IF(N147="","",IF(Main!P$87=0,0,IF(Main!V$116="","",IF($C$28="PM",Main!V$116/Main!P$87*Main!P90,ROUND(Main!V$116/Main!P$87*Main!P90*$B34,0))))))</f>
        <v/>
      </c>
      <c r="O148" s="32" t="str">
        <f>IF($A148="","",IF(O147="","",IF(Main!Q$87=0,0,IF(Main!W$116="","",IF($C$28="PM",Main!W$116/Main!Q$87*Main!Q90,ROUND(Main!W$116/Main!Q$87*Main!Q90*$B34,0))))))</f>
        <v/>
      </c>
      <c r="P148" s="32" t="str">
        <f>IF($A148="","",IF(P147="","",IF(Main!R$87=0,0,IF(Main!X$116="","",IF($C$28="PM",Main!X$116/Main!R$87*Main!R90,ROUND(Main!X$116/Main!R$87*Main!R90*$B34,0))))))</f>
        <v/>
      </c>
      <c r="Q148" s="32" t="str">
        <f>IF($A148="","",IF(Q147="","",IF(Main!S$87=0,0,IF(Main!Y$116="","",IF($C$28="PM",Main!Y$116/Main!S$87*Main!S90,ROUND(Main!Y$116/Main!S$87*Main!S90*$B34,0))))))</f>
        <v/>
      </c>
      <c r="R148" s="32" t="str">
        <f>IF($A148="","",IF(R147="","",IF(Main!T$87=0,0,IF(Main!Z$116="","",IF($C$28="PM",Main!Z$116/Main!T$87*Main!T90,ROUND(Main!Z$116/Main!T$87*Main!T90*$B34,0))))))</f>
        <v/>
      </c>
      <c r="S148" s="32" t="str">
        <f>IF($A148="","",IF(S147="","",IF(Main!U$87=0,0,IF(Main!AA$116="","",IF($C$28="PM",Main!AA$116/Main!U$87*Main!U90,ROUND(Main!AA$116/Main!U$87*Main!U90*$B34,0))))))</f>
        <v/>
      </c>
      <c r="T148" s="32" t="str">
        <f>IF($A148="","",IF(T147="","",IF(Main!V$87=0,0,IF(Main!AB$116="","",IF($C$28="PM",Main!AB$116/Main!V$87*Main!V90,ROUND(Main!AB$116/Main!V$87*Main!V90*$B34,0))))))</f>
        <v/>
      </c>
      <c r="U148" s="32" t="str">
        <f>IF($A148="","",IF(U147="","",IF(Main!W$87=0,0,IF(Main!AC$116="","",IF($C$28="PM",Main!AC$116/Main!W$87*Main!W90,ROUND(Main!AC$116/Main!W$87*Main!W90*$B34,0))))))</f>
        <v/>
      </c>
      <c r="V148" s="32" t="str">
        <f>IF($A148="","",IF(V147="","",IF(Main!X$87=0,0,IF(Main!AD$116="","",IF($C$28="PM",Main!AD$116/Main!X$87*Main!X90,ROUND(Main!AD$116/Main!X$87*Main!X90*$B34,0))))))</f>
        <v/>
      </c>
      <c r="W148" s="32" t="str">
        <f>IF($A148="","",IF(W147="","",IF(Main!Y$87=0,0,IF(Main!AE$116="","",IF($C$28="PM",Main!AE$116/Main!Y$87*Main!Y90,ROUND(Main!AE$116/Main!Y$87*Main!Y90*$B34,0))))))</f>
        <v/>
      </c>
      <c r="X148" s="32" t="str">
        <f>IF($A148="","",IF(X147="","",IF(Main!Z$87=0,0,IF(Main!AF$116="","",IF($C$28="PM",Main!AF$116/Main!Z$87*Main!Z90,ROUND(Main!AF$116/Main!Z$87*Main!Z90*$B34,0))))))</f>
        <v/>
      </c>
      <c r="Y148" s="32" t="str">
        <f>IF($A148="","",IF(Y147="","",IF(Main!AA$87=0,0,IF(Main!AG$116="","",IF($C$28="PM",Main!AG$116/Main!AA$87*Main!AA90,ROUND(Main!AG$116/Main!AA$87*Main!AA90*$B34,0))))))</f>
        <v/>
      </c>
      <c r="Z148" s="32" t="str">
        <f>IF($A148="","",IF(Z147="","",IF(Main!AB$87=0,0,IF(Main!AH$116="","",IF($C$28="PM",Main!AH$116/Main!AB$87*Main!AB90,ROUND(Main!AH$116/Main!AB$87*Main!AB90*$B34,0))))))</f>
        <v/>
      </c>
      <c r="AA148" s="50" t="str">
        <f>IF($A148="","",IF(AA147="","",IF(Main!AC$87=0,0,IF(Main!AI$116="","",IF($C$28="PM",Main!AI$116/Main!AC$87*Main!AC90,ROUND(Main!AI$116/Main!AC$87*Main!AC90*$B34,0))))))</f>
        <v/>
      </c>
      <c r="AB148" s="32" t="str">
        <f>IF($A148="","",IF(AB147="","",IF(Main!AD$87=0,0,IF(Main!AJ$116="","",IF($C$28="PM",Main!AJ$116/Main!AD$87*Main!AD90,ROUND(Main!AJ$116/Main!AD$87*Main!AD90*$B34,0))))))</f>
        <v/>
      </c>
      <c r="AC148" s="32" t="str">
        <f>IF($A148="","",IF(AC147="","",IF(Main!AE$87=0,0,IF(Main!AK$116="","",IF($C$28="PM",Main!AK$116/Main!AE$87*Main!AE90,ROUND(Main!AK$116/Main!AE$87*Main!AE90*$B34,0))))))</f>
        <v/>
      </c>
      <c r="AD148" s="32" t="str">
        <f>IF($A148="","",IF(AD147="","",IF(Main!AF$87=0,0,IF(Main!AL$116="","",IF($C$28="PM",Main!AL$116/Main!AF$87*Main!AF90,ROUND(Main!AL$116/Main!AF$87*Main!AF90*$B34,0))))))</f>
        <v/>
      </c>
      <c r="AE148" s="32" t="str">
        <f>IF($A148="","",IF(AE147="","",IF(Main!AG$87=0,0,IF(Main!AM$116="","",IF($C$28="PM",Main!AM$116/Main!AG$87*Main!AG90,ROUND(Main!AM$116/Main!AG$87*Main!AG90*$B34,0))))))</f>
        <v/>
      </c>
      <c r="AF148" s="32" t="str">
        <f>IF($A148="","",IF(AF147="","",IF(Main!AH$87=0,0,IF(Main!AN$116="","",IF($C$28="PM",Main!AN$116/Main!AH$87*Main!AH90,ROUND(Main!AN$116/Main!AH$87*Main!AH90*$B34,0))))))</f>
        <v/>
      </c>
      <c r="AG148" s="32" t="str">
        <f>IF($A148="","",IF(AG147="","",IF(Main!AI$87=0,0,IF(Main!AO$116="","",IF($C$28="PM",Main!AO$116/Main!AI$87*Main!AI90,ROUND(Main!AO$116/Main!AI$87*Main!AI90*$B34,0))))))</f>
        <v/>
      </c>
      <c r="AH148" s="32" t="str">
        <f>IF($A148="","",IF(AH147="","",IF(Main!AJ$87=0,0,IF(Main!AP$116="","",IF($C$28="PM",Main!AP$116/Main!AJ$87*Main!AJ90,ROUND(Main!AP$116/Main!AJ$87*Main!AJ90*$B34,0))))))</f>
        <v/>
      </c>
      <c r="AI148" s="32" t="str">
        <f>IF($A148="","",IF(AI147="","",IF(Main!AK$87=0,0,IF(Main!AQ$116="","",IF($C$28="PM",Main!AQ$116/Main!AK$87*Main!AK90,ROUND(Main!AQ$116/Main!AK$87*Main!AK90*$B34,0))))))</f>
        <v/>
      </c>
      <c r="AJ148" s="32" t="str">
        <f>IF($A148="","",IF(AJ147="","",IF(Main!AL$87=0,0,IF(Main!AR$116="","",IF($C$28="PM",Main!AR$116/Main!AL$87*Main!AL90,ROUND(Main!AR$116/Main!AL$87*Main!AL90*$B34,0))))))</f>
        <v/>
      </c>
      <c r="AK148" s="32" t="str">
        <f>IF($A148="","",IF(AK147="","",IF(Main!AM$87=0,0,IF(Main!AS$116="","",IF($C$28="PM",Main!AS$116/Main!AM$87*Main!AM90,ROUND(Main!AS$116/Main!AM$87*Main!AM90*$B34,0))))))</f>
        <v/>
      </c>
      <c r="AL148" s="51" t="str">
        <f>IF($A148="","",IF(AL147="","",IF(Main!AN$87=0,0,IF(Main!AT$116="","",IF($C$28="PM",Main!AT$116/Main!AN$87*Main!AN90,ROUND(Main!AT$116/Main!AN$87*Main!AN90*$B34,0))))))</f>
        <v/>
      </c>
      <c r="AM148" s="32" t="str">
        <f>IF($A148="","",IF(AM147="","",IF(Main!AO$87=0,0,IF(Main!AU$116="","",IF($C$28="PM",Main!AU$116/Main!AO$87*Main!AO90,ROUND(Main!AU$116/Main!AO$87*Main!AO90*$B34,0))))))</f>
        <v/>
      </c>
      <c r="AN148" s="32" t="str">
        <f>IF($A148="","",IF(AN147="","",IF(Main!AP$87=0,0,IF(Main!AV$116="","",IF($C$28="PM",Main!AV$116/Main!AP$87*Main!AP90,ROUND(Main!AV$116/Main!AP$87*Main!AP90*$B34,0))))))</f>
        <v/>
      </c>
      <c r="AO148" s="32" t="str">
        <f>IF($A148="","",IF(AO147="","",IF(Main!AQ$87=0,0,IF(Main!AW$116="","",IF($C$28="PM",Main!AW$116/Main!AQ$87*Main!AQ90,ROUND(Main!AW$116/Main!AQ$87*Main!AQ90*$B34,0))))))</f>
        <v/>
      </c>
      <c r="AP148" s="32" t="str">
        <f>IF($A148="","",IF(AP147="","",IF(Main!AR$87=0,0,IF(Main!AX$116="","",IF($C$28="PM",Main!AX$116/Main!AR$87*Main!AR90,ROUND(Main!AX$116/Main!AR$87*Main!AR90*$B34,0))))))</f>
        <v/>
      </c>
      <c r="AQ148" s="32" t="str">
        <f>IF($A148="","",IF(AQ147="","",IF(Main!AS$87=0,0,IF(Main!AY$116="","",IF($C$28="PM",Main!AY$116/Main!AS$87*Main!AS90,ROUND(Main!AY$116/Main!AS$87*Main!AS90*$B34,0))))))</f>
        <v/>
      </c>
      <c r="AR148" s="32" t="str">
        <f>IF($A148="","",IF(AR147="","",IF(Main!AT$87=0,0,IF(Main!AZ$116="","",IF($C$28="PM",Main!AZ$116/Main!AT$87*Main!AT90,ROUND(Main!AZ$116/Main!AT$87*Main!AT90*$B34,0))))))</f>
        <v/>
      </c>
      <c r="AS148" s="32" t="str">
        <f>IF($A148="","",IF(AS147="","",IF(Main!AU$87=0,0,IF(Main!BA$116="","",IF($C$28="PM",Main!BA$116/Main!AU$87*Main!AU90,ROUND(Main!BA$116/Main!AU$87*Main!AU90*$B34,0))))))</f>
        <v/>
      </c>
      <c r="AT148" s="32" t="str">
        <f>IF($A148="","",IF(AT147="","",IF(Main!AV$87=0,0,IF(Main!BB$116="","",IF($C$28="PM",Main!BB$116/Main!AV$87*Main!AV90,ROUND(Main!BB$116/Main!AV$87*Main!AV90*$B34,0))))))</f>
        <v/>
      </c>
      <c r="AU148" s="32" t="str">
        <f>IF($A148="","",IF(AU147="","",IF(Main!AW$87=0,0,IF(Main!BC$116="","",IF($C$28="PM",Main!BC$116/Main!AW$87*Main!AW90,ROUND(Main!BC$116/Main!AW$87*Main!AW90*$B34,0))))))</f>
        <v/>
      </c>
      <c r="AV148" s="32" t="str">
        <f>IF($A148="","",IF(AV147="","",IF(Main!AX$87=0,0,IF(Main!BD$116="","",IF($C$28="PM",Main!BD$116/Main!AX$87*Main!AX90,ROUND(Main!BD$116/Main!AX$87*Main!AX90*$B34,0))))))</f>
        <v/>
      </c>
      <c r="AW148" s="32" t="str">
        <f>IF($A148="","",IF(AW147="","",IF(Main!AY$87=0,0,IF(Main!BE$116="","",IF($C$28="PM",Main!BE$116/Main!AY$87*Main!AY90,ROUND(Main!BE$116/Main!AY$87*Main!AY90*$B34,0))))))</f>
        <v/>
      </c>
      <c r="AX148" s="51" t="str">
        <f>IF($A148="","",IF(AX147="","",IF(Main!AZ$87=0,0,IF(Main!BF$116="","",IF($C$28="PM",Main!BF$116/Main!AZ$87*Main!AZ90,ROUND(Main!BF$116/Main!AZ$87*Main!AZ90*$B34,0))))))</f>
        <v/>
      </c>
    </row>
    <row r="149" spans="1:50" x14ac:dyDescent="0.2">
      <c r="A149" s="72" t="str">
        <f>IF(Main!A$35="","",Main!A$35)</f>
        <v/>
      </c>
      <c r="B149" s="75" t="str">
        <f t="shared" si="84"/>
        <v/>
      </c>
      <c r="C149" s="50" t="str">
        <f>IF($A149="","",IF(C148="","",IF(Main!E$87=0,0,IF(Main!K$116="","",IF($C$28="PM",Main!K$116/Main!E$87*Main!E91,ROUND(Main!K$116/Main!E$87*Main!E91*$B35,0))))))</f>
        <v/>
      </c>
      <c r="D149" s="32" t="str">
        <f>IF($A149="","",IF(D148="","",IF(Main!F$87=0,0,IF(Main!L$116="","",IF($C$28="PM",Main!L$116/Main!F$87*Main!F91,ROUND(Main!L$116/Main!F$87*Main!F91*$B35,0))))))</f>
        <v/>
      </c>
      <c r="E149" s="32" t="str">
        <f>IF($A149="","",IF(E148="","",IF(Main!G$87=0,0,IF(Main!M$116="","",IF($C$28="PM",Main!M$116/Main!G$87*Main!G91,ROUND(Main!M$116/Main!G$87*Main!G91*$B35,0))))))</f>
        <v/>
      </c>
      <c r="F149" s="32" t="str">
        <f>IF($A149="","",IF(F148="","",IF(Main!H$87=0,0,IF(Main!N$116="","",IF($C$28="PM",Main!N$116/Main!H$87*Main!H91,ROUND(Main!N$116/Main!H$87*Main!H91*$B35,0))))))</f>
        <v/>
      </c>
      <c r="G149" s="32" t="str">
        <f>IF($A149="","",IF(G148="","",IF(Main!I$87=0,0,IF(Main!O$116="","",IF($C$28="PM",Main!O$116/Main!I$87*Main!I91,ROUND(Main!O$116/Main!I$87*Main!I91*$B35,0))))))</f>
        <v/>
      </c>
      <c r="H149" s="32" t="str">
        <f>IF($A149="","",IF(H148="","",IF(Main!J$87=0,0,IF(Main!P$116="","",IF($C$28="PM",Main!P$116/Main!J$87*Main!J91,ROUND(Main!P$116/Main!J$87*Main!J91*$B35,0))))))</f>
        <v/>
      </c>
      <c r="I149" s="32" t="str">
        <f>IF($A149="","",IF(I148="","",IF(Main!K$87=0,0,IF(Main!Q$116="","",IF($C$28="PM",Main!Q$116/Main!K$87*Main!K91,ROUND(Main!Q$116/Main!K$87*Main!K91*$B35,0))))))</f>
        <v/>
      </c>
      <c r="J149" s="32" t="str">
        <f>IF($A149="","",IF(J148="","",IF(Main!L$87=0,0,IF(Main!R$116="","",IF($C$28="PM",Main!R$116/Main!L$87*Main!L91,ROUND(Main!R$116/Main!L$87*Main!L91*$B35,0))))))</f>
        <v/>
      </c>
      <c r="K149" s="32" t="str">
        <f>IF($A149="","",IF(K148="","",IF(Main!M$87=0,0,IF(Main!S$116="","",IF($C$28="PM",Main!S$116/Main!M$87*Main!M91,ROUND(Main!S$116/Main!M$87*Main!M91*$B35,0))))))</f>
        <v/>
      </c>
      <c r="L149" s="32" t="str">
        <f>IF($A149="","",IF(L148="","",IF(Main!N$87=0,0,IF(Main!T$116="","",IF($C$28="PM",Main!T$116/Main!N$87*Main!N91,ROUND(Main!T$116/Main!N$87*Main!N91*$B35,0))))))</f>
        <v/>
      </c>
      <c r="M149" s="32" t="str">
        <f>IF($A149="","",IF(M148="","",IF(Main!O$87=0,0,IF(Main!U$116="","",IF($C$28="PM",Main!U$116/Main!O$87*Main!O91,ROUND(Main!U$116/Main!O$87*Main!O91*$B35,0))))))</f>
        <v/>
      </c>
      <c r="N149" s="51" t="str">
        <f>IF($A149="","",IF(N148="","",IF(Main!P$87=0,0,IF(Main!V$116="","",IF($C$28="PM",Main!V$116/Main!P$87*Main!P91,ROUND(Main!V$116/Main!P$87*Main!P91*$B35,0))))))</f>
        <v/>
      </c>
      <c r="O149" s="32" t="str">
        <f>IF($A149="","",IF(O148="","",IF(Main!Q$87=0,0,IF(Main!W$116="","",IF($C$28="PM",Main!W$116/Main!Q$87*Main!Q91,ROUND(Main!W$116/Main!Q$87*Main!Q91*$B35,0))))))</f>
        <v/>
      </c>
      <c r="P149" s="32" t="str">
        <f>IF($A149="","",IF(P148="","",IF(Main!R$87=0,0,IF(Main!X$116="","",IF($C$28="PM",Main!X$116/Main!R$87*Main!R91,ROUND(Main!X$116/Main!R$87*Main!R91*$B35,0))))))</f>
        <v/>
      </c>
      <c r="Q149" s="32" t="str">
        <f>IF($A149="","",IF(Q148="","",IF(Main!S$87=0,0,IF(Main!Y$116="","",IF($C$28="PM",Main!Y$116/Main!S$87*Main!S91,ROUND(Main!Y$116/Main!S$87*Main!S91*$B35,0))))))</f>
        <v/>
      </c>
      <c r="R149" s="32" t="str">
        <f>IF($A149="","",IF(R148="","",IF(Main!T$87=0,0,IF(Main!Z$116="","",IF($C$28="PM",Main!Z$116/Main!T$87*Main!T91,ROUND(Main!Z$116/Main!T$87*Main!T91*$B35,0))))))</f>
        <v/>
      </c>
      <c r="S149" s="32" t="str">
        <f>IF($A149="","",IF(S148="","",IF(Main!U$87=0,0,IF(Main!AA$116="","",IF($C$28="PM",Main!AA$116/Main!U$87*Main!U91,ROUND(Main!AA$116/Main!U$87*Main!U91*$B35,0))))))</f>
        <v/>
      </c>
      <c r="T149" s="32" t="str">
        <f>IF($A149="","",IF(T148="","",IF(Main!V$87=0,0,IF(Main!AB$116="","",IF($C$28="PM",Main!AB$116/Main!V$87*Main!V91,ROUND(Main!AB$116/Main!V$87*Main!V91*$B35,0))))))</f>
        <v/>
      </c>
      <c r="U149" s="32" t="str">
        <f>IF($A149="","",IF(U148="","",IF(Main!W$87=0,0,IF(Main!AC$116="","",IF($C$28="PM",Main!AC$116/Main!W$87*Main!W91,ROUND(Main!AC$116/Main!W$87*Main!W91*$B35,0))))))</f>
        <v/>
      </c>
      <c r="V149" s="32" t="str">
        <f>IF($A149="","",IF(V148="","",IF(Main!X$87=0,0,IF(Main!AD$116="","",IF($C$28="PM",Main!AD$116/Main!X$87*Main!X91,ROUND(Main!AD$116/Main!X$87*Main!X91*$B35,0))))))</f>
        <v/>
      </c>
      <c r="W149" s="32" t="str">
        <f>IF($A149="","",IF(W148="","",IF(Main!Y$87=0,0,IF(Main!AE$116="","",IF($C$28="PM",Main!AE$116/Main!Y$87*Main!Y91,ROUND(Main!AE$116/Main!Y$87*Main!Y91*$B35,0))))))</f>
        <v/>
      </c>
      <c r="X149" s="32" t="str">
        <f>IF($A149="","",IF(X148="","",IF(Main!Z$87=0,0,IF(Main!AF$116="","",IF($C$28="PM",Main!AF$116/Main!Z$87*Main!Z91,ROUND(Main!AF$116/Main!Z$87*Main!Z91*$B35,0))))))</f>
        <v/>
      </c>
      <c r="Y149" s="32" t="str">
        <f>IF($A149="","",IF(Y148="","",IF(Main!AA$87=0,0,IF(Main!AG$116="","",IF($C$28="PM",Main!AG$116/Main!AA$87*Main!AA91,ROUND(Main!AG$116/Main!AA$87*Main!AA91*$B35,0))))))</f>
        <v/>
      </c>
      <c r="Z149" s="32" t="str">
        <f>IF($A149="","",IF(Z148="","",IF(Main!AB$87=0,0,IF(Main!AH$116="","",IF($C$28="PM",Main!AH$116/Main!AB$87*Main!AB91,ROUND(Main!AH$116/Main!AB$87*Main!AB91*$B35,0))))))</f>
        <v/>
      </c>
      <c r="AA149" s="50" t="str">
        <f>IF($A149="","",IF(AA148="","",IF(Main!AC$87=0,0,IF(Main!AI$116="","",IF($C$28="PM",Main!AI$116/Main!AC$87*Main!AC91,ROUND(Main!AI$116/Main!AC$87*Main!AC91*$B35,0))))))</f>
        <v/>
      </c>
      <c r="AB149" s="32" t="str">
        <f>IF($A149="","",IF(AB148="","",IF(Main!AD$87=0,0,IF(Main!AJ$116="","",IF($C$28="PM",Main!AJ$116/Main!AD$87*Main!AD91,ROUND(Main!AJ$116/Main!AD$87*Main!AD91*$B35,0))))))</f>
        <v/>
      </c>
      <c r="AC149" s="32" t="str">
        <f>IF($A149="","",IF(AC148="","",IF(Main!AE$87=0,0,IF(Main!AK$116="","",IF($C$28="PM",Main!AK$116/Main!AE$87*Main!AE91,ROUND(Main!AK$116/Main!AE$87*Main!AE91*$B35,0))))))</f>
        <v/>
      </c>
      <c r="AD149" s="32" t="str">
        <f>IF($A149="","",IF(AD148="","",IF(Main!AF$87=0,0,IF(Main!AL$116="","",IF($C$28="PM",Main!AL$116/Main!AF$87*Main!AF91,ROUND(Main!AL$116/Main!AF$87*Main!AF91*$B35,0))))))</f>
        <v/>
      </c>
      <c r="AE149" s="32" t="str">
        <f>IF($A149="","",IF(AE148="","",IF(Main!AG$87=0,0,IF(Main!AM$116="","",IF($C$28="PM",Main!AM$116/Main!AG$87*Main!AG91,ROUND(Main!AM$116/Main!AG$87*Main!AG91*$B35,0))))))</f>
        <v/>
      </c>
      <c r="AF149" s="32" t="str">
        <f>IF($A149="","",IF(AF148="","",IF(Main!AH$87=0,0,IF(Main!AN$116="","",IF($C$28="PM",Main!AN$116/Main!AH$87*Main!AH91,ROUND(Main!AN$116/Main!AH$87*Main!AH91*$B35,0))))))</f>
        <v/>
      </c>
      <c r="AG149" s="32" t="str">
        <f>IF($A149="","",IF(AG148="","",IF(Main!AI$87=0,0,IF(Main!AO$116="","",IF($C$28="PM",Main!AO$116/Main!AI$87*Main!AI91,ROUND(Main!AO$116/Main!AI$87*Main!AI91*$B35,0))))))</f>
        <v/>
      </c>
      <c r="AH149" s="32" t="str">
        <f>IF($A149="","",IF(AH148="","",IF(Main!AJ$87=0,0,IF(Main!AP$116="","",IF($C$28="PM",Main!AP$116/Main!AJ$87*Main!AJ91,ROUND(Main!AP$116/Main!AJ$87*Main!AJ91*$B35,0))))))</f>
        <v/>
      </c>
      <c r="AI149" s="32" t="str">
        <f>IF($A149="","",IF(AI148="","",IF(Main!AK$87=0,0,IF(Main!AQ$116="","",IF($C$28="PM",Main!AQ$116/Main!AK$87*Main!AK91,ROUND(Main!AQ$116/Main!AK$87*Main!AK91*$B35,0))))))</f>
        <v/>
      </c>
      <c r="AJ149" s="32" t="str">
        <f>IF($A149="","",IF(AJ148="","",IF(Main!AL$87=0,0,IF(Main!AR$116="","",IF($C$28="PM",Main!AR$116/Main!AL$87*Main!AL91,ROUND(Main!AR$116/Main!AL$87*Main!AL91*$B35,0))))))</f>
        <v/>
      </c>
      <c r="AK149" s="32" t="str">
        <f>IF($A149="","",IF(AK148="","",IF(Main!AM$87=0,0,IF(Main!AS$116="","",IF($C$28="PM",Main!AS$116/Main!AM$87*Main!AM91,ROUND(Main!AS$116/Main!AM$87*Main!AM91*$B35,0))))))</f>
        <v/>
      </c>
      <c r="AL149" s="51" t="str">
        <f>IF($A149="","",IF(AL148="","",IF(Main!AN$87=0,0,IF(Main!AT$116="","",IF($C$28="PM",Main!AT$116/Main!AN$87*Main!AN91,ROUND(Main!AT$116/Main!AN$87*Main!AN91*$B35,0))))))</f>
        <v/>
      </c>
      <c r="AM149" s="32" t="str">
        <f>IF($A149="","",IF(AM148="","",IF(Main!AO$87=0,0,IF(Main!AU$116="","",IF($C$28="PM",Main!AU$116/Main!AO$87*Main!AO91,ROUND(Main!AU$116/Main!AO$87*Main!AO91*$B35,0))))))</f>
        <v/>
      </c>
      <c r="AN149" s="32" t="str">
        <f>IF($A149="","",IF(AN148="","",IF(Main!AP$87=0,0,IF(Main!AV$116="","",IF($C$28="PM",Main!AV$116/Main!AP$87*Main!AP91,ROUND(Main!AV$116/Main!AP$87*Main!AP91*$B35,0))))))</f>
        <v/>
      </c>
      <c r="AO149" s="32" t="str">
        <f>IF($A149="","",IF(AO148="","",IF(Main!AQ$87=0,0,IF(Main!AW$116="","",IF($C$28="PM",Main!AW$116/Main!AQ$87*Main!AQ91,ROUND(Main!AW$116/Main!AQ$87*Main!AQ91*$B35,0))))))</f>
        <v/>
      </c>
      <c r="AP149" s="32" t="str">
        <f>IF($A149="","",IF(AP148="","",IF(Main!AR$87=0,0,IF(Main!AX$116="","",IF($C$28="PM",Main!AX$116/Main!AR$87*Main!AR91,ROUND(Main!AX$116/Main!AR$87*Main!AR91*$B35,0))))))</f>
        <v/>
      </c>
      <c r="AQ149" s="32" t="str">
        <f>IF($A149="","",IF(AQ148="","",IF(Main!AS$87=0,0,IF(Main!AY$116="","",IF($C$28="PM",Main!AY$116/Main!AS$87*Main!AS91,ROUND(Main!AY$116/Main!AS$87*Main!AS91*$B35,0))))))</f>
        <v/>
      </c>
      <c r="AR149" s="32" t="str">
        <f>IF($A149="","",IF(AR148="","",IF(Main!AT$87=0,0,IF(Main!AZ$116="","",IF($C$28="PM",Main!AZ$116/Main!AT$87*Main!AT91,ROUND(Main!AZ$116/Main!AT$87*Main!AT91*$B35,0))))))</f>
        <v/>
      </c>
      <c r="AS149" s="32" t="str">
        <f>IF($A149="","",IF(AS148="","",IF(Main!AU$87=0,0,IF(Main!BA$116="","",IF($C$28="PM",Main!BA$116/Main!AU$87*Main!AU91,ROUND(Main!BA$116/Main!AU$87*Main!AU91*$B35,0))))))</f>
        <v/>
      </c>
      <c r="AT149" s="32" t="str">
        <f>IF($A149="","",IF(AT148="","",IF(Main!AV$87=0,0,IF(Main!BB$116="","",IF($C$28="PM",Main!BB$116/Main!AV$87*Main!AV91,ROUND(Main!BB$116/Main!AV$87*Main!AV91*$B35,0))))))</f>
        <v/>
      </c>
      <c r="AU149" s="32" t="str">
        <f>IF($A149="","",IF(AU148="","",IF(Main!AW$87=0,0,IF(Main!BC$116="","",IF($C$28="PM",Main!BC$116/Main!AW$87*Main!AW91,ROUND(Main!BC$116/Main!AW$87*Main!AW91*$B35,0))))))</f>
        <v/>
      </c>
      <c r="AV149" s="32" t="str">
        <f>IF($A149="","",IF(AV148="","",IF(Main!AX$87=0,0,IF(Main!BD$116="","",IF($C$28="PM",Main!BD$116/Main!AX$87*Main!AX91,ROUND(Main!BD$116/Main!AX$87*Main!AX91*$B35,0))))))</f>
        <v/>
      </c>
      <c r="AW149" s="32" t="str">
        <f>IF($A149="","",IF(AW148="","",IF(Main!AY$87=0,0,IF(Main!BE$116="","",IF($C$28="PM",Main!BE$116/Main!AY$87*Main!AY91,ROUND(Main!BE$116/Main!AY$87*Main!AY91*$B35,0))))))</f>
        <v/>
      </c>
      <c r="AX149" s="51" t="str">
        <f>IF($A149="","",IF(AX148="","",IF(Main!AZ$87=0,0,IF(Main!BF$116="","",IF($C$28="PM",Main!BF$116/Main!AZ$87*Main!AZ91,ROUND(Main!BF$116/Main!AZ$87*Main!AZ91*$B35,0))))))</f>
        <v/>
      </c>
    </row>
    <row r="150" spans="1:50" x14ac:dyDescent="0.2">
      <c r="A150" s="72" t="str">
        <f>IF(Main!A$36="","",Main!A$36)</f>
        <v/>
      </c>
      <c r="B150" s="75" t="str">
        <f t="shared" si="84"/>
        <v/>
      </c>
      <c r="C150" s="50" t="str">
        <f>IF($A150="","",IF(C149="","",IF(Main!E$87=0,0,IF(Main!K$116="","",IF($C$28="PM",Main!K$116/Main!E$87*Main!E92,ROUND(Main!K$116/Main!E$87*Main!E92*$B36,0))))))</f>
        <v/>
      </c>
      <c r="D150" s="32" t="str">
        <f>IF($A150="","",IF(D149="","",IF(Main!F$87=0,0,IF(Main!L$116="","",IF($C$28="PM",Main!L$116/Main!F$87*Main!F92,ROUND(Main!L$116/Main!F$87*Main!F92*$B36,0))))))</f>
        <v/>
      </c>
      <c r="E150" s="32" t="str">
        <f>IF($A150="","",IF(E149="","",IF(Main!G$87=0,0,IF(Main!M$116="","",IF($C$28="PM",Main!M$116/Main!G$87*Main!G92,ROUND(Main!M$116/Main!G$87*Main!G92*$B36,0))))))</f>
        <v/>
      </c>
      <c r="F150" s="32" t="str">
        <f>IF($A150="","",IF(F149="","",IF(Main!H$87=0,0,IF(Main!N$116="","",IF($C$28="PM",Main!N$116/Main!H$87*Main!H92,ROUND(Main!N$116/Main!H$87*Main!H92*$B36,0))))))</f>
        <v/>
      </c>
      <c r="G150" s="32" t="str">
        <f>IF($A150="","",IF(G149="","",IF(Main!I$87=0,0,IF(Main!O$116="","",IF($C$28="PM",Main!O$116/Main!I$87*Main!I92,ROUND(Main!O$116/Main!I$87*Main!I92*$B36,0))))))</f>
        <v/>
      </c>
      <c r="H150" s="32" t="str">
        <f>IF($A150="","",IF(H149="","",IF(Main!J$87=0,0,IF(Main!P$116="","",IF($C$28="PM",Main!P$116/Main!J$87*Main!J92,ROUND(Main!P$116/Main!J$87*Main!J92*$B36,0))))))</f>
        <v/>
      </c>
      <c r="I150" s="32" t="str">
        <f>IF($A150="","",IF(I149="","",IF(Main!K$87=0,0,IF(Main!Q$116="","",IF($C$28="PM",Main!Q$116/Main!K$87*Main!K92,ROUND(Main!Q$116/Main!K$87*Main!K92*$B36,0))))))</f>
        <v/>
      </c>
      <c r="J150" s="32" t="str">
        <f>IF($A150="","",IF(J149="","",IF(Main!L$87=0,0,IF(Main!R$116="","",IF($C$28="PM",Main!R$116/Main!L$87*Main!L92,ROUND(Main!R$116/Main!L$87*Main!L92*$B36,0))))))</f>
        <v/>
      </c>
      <c r="K150" s="32" t="str">
        <f>IF($A150="","",IF(K149="","",IF(Main!M$87=0,0,IF(Main!S$116="","",IF($C$28="PM",Main!S$116/Main!M$87*Main!M92,ROUND(Main!S$116/Main!M$87*Main!M92*$B36,0))))))</f>
        <v/>
      </c>
      <c r="L150" s="32" t="str">
        <f>IF($A150="","",IF(L149="","",IF(Main!N$87=0,0,IF(Main!T$116="","",IF($C$28="PM",Main!T$116/Main!N$87*Main!N92,ROUND(Main!T$116/Main!N$87*Main!N92*$B36,0))))))</f>
        <v/>
      </c>
      <c r="M150" s="32" t="str">
        <f>IF($A150="","",IF(M149="","",IF(Main!O$87=0,0,IF(Main!U$116="","",IF($C$28="PM",Main!U$116/Main!O$87*Main!O92,ROUND(Main!U$116/Main!O$87*Main!O92*$B36,0))))))</f>
        <v/>
      </c>
      <c r="N150" s="51" t="str">
        <f>IF($A150="","",IF(N149="","",IF(Main!P$87=0,0,IF(Main!V$116="","",IF($C$28="PM",Main!V$116/Main!P$87*Main!P92,ROUND(Main!V$116/Main!P$87*Main!P92*$B36,0))))))</f>
        <v/>
      </c>
      <c r="O150" s="32" t="str">
        <f>IF($A150="","",IF(O149="","",IF(Main!Q$87=0,0,IF(Main!W$116="","",IF($C$28="PM",Main!W$116/Main!Q$87*Main!Q92,ROUND(Main!W$116/Main!Q$87*Main!Q92*$B36,0))))))</f>
        <v/>
      </c>
      <c r="P150" s="32" t="str">
        <f>IF($A150="","",IF(P149="","",IF(Main!R$87=0,0,IF(Main!X$116="","",IF($C$28="PM",Main!X$116/Main!R$87*Main!R92,ROUND(Main!X$116/Main!R$87*Main!R92*$B36,0))))))</f>
        <v/>
      </c>
      <c r="Q150" s="32" t="str">
        <f>IF($A150="","",IF(Q149="","",IF(Main!S$87=0,0,IF(Main!Y$116="","",IF($C$28="PM",Main!Y$116/Main!S$87*Main!S92,ROUND(Main!Y$116/Main!S$87*Main!S92*$B36,0))))))</f>
        <v/>
      </c>
      <c r="R150" s="32" t="str">
        <f>IF($A150="","",IF(R149="","",IF(Main!T$87=0,0,IF(Main!Z$116="","",IF($C$28="PM",Main!Z$116/Main!T$87*Main!T92,ROUND(Main!Z$116/Main!T$87*Main!T92*$B36,0))))))</f>
        <v/>
      </c>
      <c r="S150" s="32" t="str">
        <f>IF($A150="","",IF(S149="","",IF(Main!U$87=0,0,IF(Main!AA$116="","",IF($C$28="PM",Main!AA$116/Main!U$87*Main!U92,ROUND(Main!AA$116/Main!U$87*Main!U92*$B36,0))))))</f>
        <v/>
      </c>
      <c r="T150" s="32" t="str">
        <f>IF($A150="","",IF(T149="","",IF(Main!V$87=0,0,IF(Main!AB$116="","",IF($C$28="PM",Main!AB$116/Main!V$87*Main!V92,ROUND(Main!AB$116/Main!V$87*Main!V92*$B36,0))))))</f>
        <v/>
      </c>
      <c r="U150" s="32" t="str">
        <f>IF($A150="","",IF(U149="","",IF(Main!W$87=0,0,IF(Main!AC$116="","",IF($C$28="PM",Main!AC$116/Main!W$87*Main!W92,ROUND(Main!AC$116/Main!W$87*Main!W92*$B36,0))))))</f>
        <v/>
      </c>
      <c r="V150" s="32" t="str">
        <f>IF($A150="","",IF(V149="","",IF(Main!X$87=0,0,IF(Main!AD$116="","",IF($C$28="PM",Main!AD$116/Main!X$87*Main!X92,ROUND(Main!AD$116/Main!X$87*Main!X92*$B36,0))))))</f>
        <v/>
      </c>
      <c r="W150" s="32" t="str">
        <f>IF($A150="","",IF(W149="","",IF(Main!Y$87=0,0,IF(Main!AE$116="","",IF($C$28="PM",Main!AE$116/Main!Y$87*Main!Y92,ROUND(Main!AE$116/Main!Y$87*Main!Y92*$B36,0))))))</f>
        <v/>
      </c>
      <c r="X150" s="32" t="str">
        <f>IF($A150="","",IF(X149="","",IF(Main!Z$87=0,0,IF(Main!AF$116="","",IF($C$28="PM",Main!AF$116/Main!Z$87*Main!Z92,ROUND(Main!AF$116/Main!Z$87*Main!Z92*$B36,0))))))</f>
        <v/>
      </c>
      <c r="Y150" s="32" t="str">
        <f>IF($A150="","",IF(Y149="","",IF(Main!AA$87=0,0,IF(Main!AG$116="","",IF($C$28="PM",Main!AG$116/Main!AA$87*Main!AA92,ROUND(Main!AG$116/Main!AA$87*Main!AA92*$B36,0))))))</f>
        <v/>
      </c>
      <c r="Z150" s="32" t="str">
        <f>IF($A150="","",IF(Z149="","",IF(Main!AB$87=0,0,IF(Main!AH$116="","",IF($C$28="PM",Main!AH$116/Main!AB$87*Main!AB92,ROUND(Main!AH$116/Main!AB$87*Main!AB92*$B36,0))))))</f>
        <v/>
      </c>
      <c r="AA150" s="50" t="str">
        <f>IF($A150="","",IF(AA149="","",IF(Main!AC$87=0,0,IF(Main!AI$116="","",IF($C$28="PM",Main!AI$116/Main!AC$87*Main!AC92,ROUND(Main!AI$116/Main!AC$87*Main!AC92*$B36,0))))))</f>
        <v/>
      </c>
      <c r="AB150" s="32" t="str">
        <f>IF($A150="","",IF(AB149="","",IF(Main!AD$87=0,0,IF(Main!AJ$116="","",IF($C$28="PM",Main!AJ$116/Main!AD$87*Main!AD92,ROUND(Main!AJ$116/Main!AD$87*Main!AD92*$B36,0))))))</f>
        <v/>
      </c>
      <c r="AC150" s="32" t="str">
        <f>IF($A150="","",IF(AC149="","",IF(Main!AE$87=0,0,IF(Main!AK$116="","",IF($C$28="PM",Main!AK$116/Main!AE$87*Main!AE92,ROUND(Main!AK$116/Main!AE$87*Main!AE92*$B36,0))))))</f>
        <v/>
      </c>
      <c r="AD150" s="32" t="str">
        <f>IF($A150="","",IF(AD149="","",IF(Main!AF$87=0,0,IF(Main!AL$116="","",IF($C$28="PM",Main!AL$116/Main!AF$87*Main!AF92,ROUND(Main!AL$116/Main!AF$87*Main!AF92*$B36,0))))))</f>
        <v/>
      </c>
      <c r="AE150" s="32" t="str">
        <f>IF($A150="","",IF(AE149="","",IF(Main!AG$87=0,0,IF(Main!AM$116="","",IF($C$28="PM",Main!AM$116/Main!AG$87*Main!AG92,ROUND(Main!AM$116/Main!AG$87*Main!AG92*$B36,0))))))</f>
        <v/>
      </c>
      <c r="AF150" s="32" t="str">
        <f>IF($A150="","",IF(AF149="","",IF(Main!AH$87=0,0,IF(Main!AN$116="","",IF($C$28="PM",Main!AN$116/Main!AH$87*Main!AH92,ROUND(Main!AN$116/Main!AH$87*Main!AH92*$B36,0))))))</f>
        <v/>
      </c>
      <c r="AG150" s="32" t="str">
        <f>IF($A150="","",IF(AG149="","",IF(Main!AI$87=0,0,IF(Main!AO$116="","",IF($C$28="PM",Main!AO$116/Main!AI$87*Main!AI92,ROUND(Main!AO$116/Main!AI$87*Main!AI92*$B36,0))))))</f>
        <v/>
      </c>
      <c r="AH150" s="32" t="str">
        <f>IF($A150="","",IF(AH149="","",IF(Main!AJ$87=0,0,IF(Main!AP$116="","",IF($C$28="PM",Main!AP$116/Main!AJ$87*Main!AJ92,ROUND(Main!AP$116/Main!AJ$87*Main!AJ92*$B36,0))))))</f>
        <v/>
      </c>
      <c r="AI150" s="32" t="str">
        <f>IF($A150="","",IF(AI149="","",IF(Main!AK$87=0,0,IF(Main!AQ$116="","",IF($C$28="PM",Main!AQ$116/Main!AK$87*Main!AK92,ROUND(Main!AQ$116/Main!AK$87*Main!AK92*$B36,0))))))</f>
        <v/>
      </c>
      <c r="AJ150" s="32" t="str">
        <f>IF($A150="","",IF(AJ149="","",IF(Main!AL$87=0,0,IF(Main!AR$116="","",IF($C$28="PM",Main!AR$116/Main!AL$87*Main!AL92,ROUND(Main!AR$116/Main!AL$87*Main!AL92*$B36,0))))))</f>
        <v/>
      </c>
      <c r="AK150" s="32" t="str">
        <f>IF($A150="","",IF(AK149="","",IF(Main!AM$87=0,0,IF(Main!AS$116="","",IF($C$28="PM",Main!AS$116/Main!AM$87*Main!AM92,ROUND(Main!AS$116/Main!AM$87*Main!AM92*$B36,0))))))</f>
        <v/>
      </c>
      <c r="AL150" s="51" t="str">
        <f>IF($A150="","",IF(AL149="","",IF(Main!AN$87=0,0,IF(Main!AT$116="","",IF($C$28="PM",Main!AT$116/Main!AN$87*Main!AN92,ROUND(Main!AT$116/Main!AN$87*Main!AN92*$B36,0))))))</f>
        <v/>
      </c>
      <c r="AM150" s="32" t="str">
        <f>IF($A150="","",IF(AM149="","",IF(Main!AO$87=0,0,IF(Main!AU$116="","",IF($C$28="PM",Main!AU$116/Main!AO$87*Main!AO92,ROUND(Main!AU$116/Main!AO$87*Main!AO92*$B36,0))))))</f>
        <v/>
      </c>
      <c r="AN150" s="32" t="str">
        <f>IF($A150="","",IF(AN149="","",IF(Main!AP$87=0,0,IF(Main!AV$116="","",IF($C$28="PM",Main!AV$116/Main!AP$87*Main!AP92,ROUND(Main!AV$116/Main!AP$87*Main!AP92*$B36,0))))))</f>
        <v/>
      </c>
      <c r="AO150" s="32" t="str">
        <f>IF($A150="","",IF(AO149="","",IF(Main!AQ$87=0,0,IF(Main!AW$116="","",IF($C$28="PM",Main!AW$116/Main!AQ$87*Main!AQ92,ROUND(Main!AW$116/Main!AQ$87*Main!AQ92*$B36,0))))))</f>
        <v/>
      </c>
      <c r="AP150" s="32" t="str">
        <f>IF($A150="","",IF(AP149="","",IF(Main!AR$87=0,0,IF(Main!AX$116="","",IF($C$28="PM",Main!AX$116/Main!AR$87*Main!AR92,ROUND(Main!AX$116/Main!AR$87*Main!AR92*$B36,0))))))</f>
        <v/>
      </c>
      <c r="AQ150" s="32" t="str">
        <f>IF($A150="","",IF(AQ149="","",IF(Main!AS$87=0,0,IF(Main!AY$116="","",IF($C$28="PM",Main!AY$116/Main!AS$87*Main!AS92,ROUND(Main!AY$116/Main!AS$87*Main!AS92*$B36,0))))))</f>
        <v/>
      </c>
      <c r="AR150" s="32" t="str">
        <f>IF($A150="","",IF(AR149="","",IF(Main!AT$87=0,0,IF(Main!AZ$116="","",IF($C$28="PM",Main!AZ$116/Main!AT$87*Main!AT92,ROUND(Main!AZ$116/Main!AT$87*Main!AT92*$B36,0))))))</f>
        <v/>
      </c>
      <c r="AS150" s="32" t="str">
        <f>IF($A150="","",IF(AS149="","",IF(Main!AU$87=0,0,IF(Main!BA$116="","",IF($C$28="PM",Main!BA$116/Main!AU$87*Main!AU92,ROUND(Main!BA$116/Main!AU$87*Main!AU92*$B36,0))))))</f>
        <v/>
      </c>
      <c r="AT150" s="32" t="str">
        <f>IF($A150="","",IF(AT149="","",IF(Main!AV$87=0,0,IF(Main!BB$116="","",IF($C$28="PM",Main!BB$116/Main!AV$87*Main!AV92,ROUND(Main!BB$116/Main!AV$87*Main!AV92*$B36,0))))))</f>
        <v/>
      </c>
      <c r="AU150" s="32" t="str">
        <f>IF($A150="","",IF(AU149="","",IF(Main!AW$87=0,0,IF(Main!BC$116="","",IF($C$28="PM",Main!BC$116/Main!AW$87*Main!AW92,ROUND(Main!BC$116/Main!AW$87*Main!AW92*$B36,0))))))</f>
        <v/>
      </c>
      <c r="AV150" s="32" t="str">
        <f>IF($A150="","",IF(AV149="","",IF(Main!AX$87=0,0,IF(Main!BD$116="","",IF($C$28="PM",Main!BD$116/Main!AX$87*Main!AX92,ROUND(Main!BD$116/Main!AX$87*Main!AX92*$B36,0))))))</f>
        <v/>
      </c>
      <c r="AW150" s="32" t="str">
        <f>IF($A150="","",IF(AW149="","",IF(Main!AY$87=0,0,IF(Main!BE$116="","",IF($C$28="PM",Main!BE$116/Main!AY$87*Main!AY92,ROUND(Main!BE$116/Main!AY$87*Main!AY92*$B36,0))))))</f>
        <v/>
      </c>
      <c r="AX150" s="51" t="str">
        <f>IF($A150="","",IF(AX149="","",IF(Main!AZ$87=0,0,IF(Main!BF$116="","",IF($C$28="PM",Main!BF$116/Main!AZ$87*Main!AZ92,ROUND(Main!BF$116/Main!AZ$87*Main!AZ92*$B36,0))))))</f>
        <v/>
      </c>
    </row>
    <row r="151" spans="1:50" x14ac:dyDescent="0.2">
      <c r="A151" s="72" t="str">
        <f>IF(Main!A$37="","",Main!A$37)</f>
        <v/>
      </c>
      <c r="B151" s="75" t="str">
        <f t="shared" si="84"/>
        <v/>
      </c>
      <c r="C151" s="50" t="str">
        <f>IF($A151="","",IF(C150="","",IF(Main!E$87=0,0,IF(Main!K$116="","",IF($C$28="PM",Main!K$116/Main!E$87*Main!E93,ROUND(Main!K$116/Main!E$87*Main!E93*$B37,0))))))</f>
        <v/>
      </c>
      <c r="D151" s="32" t="str">
        <f>IF($A151="","",IF(D150="","",IF(Main!F$87=0,0,IF(Main!L$116="","",IF($C$28="PM",Main!L$116/Main!F$87*Main!F93,ROUND(Main!L$116/Main!F$87*Main!F93*$B37,0))))))</f>
        <v/>
      </c>
      <c r="E151" s="32" t="str">
        <f>IF($A151="","",IF(E150="","",IF(Main!G$87=0,0,IF(Main!M$116="","",IF($C$28="PM",Main!M$116/Main!G$87*Main!G93,ROUND(Main!M$116/Main!G$87*Main!G93*$B37,0))))))</f>
        <v/>
      </c>
      <c r="F151" s="32" t="str">
        <f>IF($A151="","",IF(F150="","",IF(Main!H$87=0,0,IF(Main!N$116="","",IF($C$28="PM",Main!N$116/Main!H$87*Main!H93,ROUND(Main!N$116/Main!H$87*Main!H93*$B37,0))))))</f>
        <v/>
      </c>
      <c r="G151" s="32" t="str">
        <f>IF($A151="","",IF(G150="","",IF(Main!I$87=0,0,IF(Main!O$116="","",IF($C$28="PM",Main!O$116/Main!I$87*Main!I93,ROUND(Main!O$116/Main!I$87*Main!I93*$B37,0))))))</f>
        <v/>
      </c>
      <c r="H151" s="32" t="str">
        <f>IF($A151="","",IF(H150="","",IF(Main!J$87=0,0,IF(Main!P$116="","",IF($C$28="PM",Main!P$116/Main!J$87*Main!J93,ROUND(Main!P$116/Main!J$87*Main!J93*$B37,0))))))</f>
        <v/>
      </c>
      <c r="I151" s="32" t="str">
        <f>IF($A151="","",IF(I150="","",IF(Main!K$87=0,0,IF(Main!Q$116="","",IF($C$28="PM",Main!Q$116/Main!K$87*Main!K93,ROUND(Main!Q$116/Main!K$87*Main!K93*$B37,0))))))</f>
        <v/>
      </c>
      <c r="J151" s="32" t="str">
        <f>IF($A151="","",IF(J150="","",IF(Main!L$87=0,0,IF(Main!R$116="","",IF($C$28="PM",Main!R$116/Main!L$87*Main!L93,ROUND(Main!R$116/Main!L$87*Main!L93*$B37,0))))))</f>
        <v/>
      </c>
      <c r="K151" s="32" t="str">
        <f>IF($A151="","",IF(K150="","",IF(Main!M$87=0,0,IF(Main!S$116="","",IF($C$28="PM",Main!S$116/Main!M$87*Main!M93,ROUND(Main!S$116/Main!M$87*Main!M93*$B37,0))))))</f>
        <v/>
      </c>
      <c r="L151" s="32" t="str">
        <f>IF($A151="","",IF(L150="","",IF(Main!N$87=0,0,IF(Main!T$116="","",IF($C$28="PM",Main!T$116/Main!N$87*Main!N93,ROUND(Main!T$116/Main!N$87*Main!N93*$B37,0))))))</f>
        <v/>
      </c>
      <c r="M151" s="32" t="str">
        <f>IF($A151="","",IF(M150="","",IF(Main!O$87=0,0,IF(Main!U$116="","",IF($C$28="PM",Main!U$116/Main!O$87*Main!O93,ROUND(Main!U$116/Main!O$87*Main!O93*$B37,0))))))</f>
        <v/>
      </c>
      <c r="N151" s="51" t="str">
        <f>IF($A151="","",IF(N150="","",IF(Main!P$87=0,0,IF(Main!V$116="","",IF($C$28="PM",Main!V$116/Main!P$87*Main!P93,ROUND(Main!V$116/Main!P$87*Main!P93*$B37,0))))))</f>
        <v/>
      </c>
      <c r="O151" s="32" t="str">
        <f>IF($A151="","",IF(O150="","",IF(Main!Q$87=0,0,IF(Main!W$116="","",IF($C$28="PM",Main!W$116/Main!Q$87*Main!Q93,ROUND(Main!W$116/Main!Q$87*Main!Q93*$B37,0))))))</f>
        <v/>
      </c>
      <c r="P151" s="32" t="str">
        <f>IF($A151="","",IF(P150="","",IF(Main!R$87=0,0,IF(Main!X$116="","",IF($C$28="PM",Main!X$116/Main!R$87*Main!R93,ROUND(Main!X$116/Main!R$87*Main!R93*$B37,0))))))</f>
        <v/>
      </c>
      <c r="Q151" s="32" t="str">
        <f>IF($A151="","",IF(Q150="","",IF(Main!S$87=0,0,IF(Main!Y$116="","",IF($C$28="PM",Main!Y$116/Main!S$87*Main!S93,ROUND(Main!Y$116/Main!S$87*Main!S93*$B37,0))))))</f>
        <v/>
      </c>
      <c r="R151" s="32" t="str">
        <f>IF($A151="","",IF(R150="","",IF(Main!T$87=0,0,IF(Main!Z$116="","",IF($C$28="PM",Main!Z$116/Main!T$87*Main!T93,ROUND(Main!Z$116/Main!T$87*Main!T93*$B37,0))))))</f>
        <v/>
      </c>
      <c r="S151" s="32" t="str">
        <f>IF($A151="","",IF(S150="","",IF(Main!U$87=0,0,IF(Main!AA$116="","",IF($C$28="PM",Main!AA$116/Main!U$87*Main!U93,ROUND(Main!AA$116/Main!U$87*Main!U93*$B37,0))))))</f>
        <v/>
      </c>
      <c r="T151" s="32" t="str">
        <f>IF($A151="","",IF(T150="","",IF(Main!V$87=0,0,IF(Main!AB$116="","",IF($C$28="PM",Main!AB$116/Main!V$87*Main!V93,ROUND(Main!AB$116/Main!V$87*Main!V93*$B37,0))))))</f>
        <v/>
      </c>
      <c r="U151" s="32" t="str">
        <f>IF($A151="","",IF(U150="","",IF(Main!W$87=0,0,IF(Main!AC$116="","",IF($C$28="PM",Main!AC$116/Main!W$87*Main!W93,ROUND(Main!AC$116/Main!W$87*Main!W93*$B37,0))))))</f>
        <v/>
      </c>
      <c r="V151" s="32" t="str">
        <f>IF($A151="","",IF(V150="","",IF(Main!X$87=0,0,IF(Main!AD$116="","",IF($C$28="PM",Main!AD$116/Main!X$87*Main!X93,ROUND(Main!AD$116/Main!X$87*Main!X93*$B37,0))))))</f>
        <v/>
      </c>
      <c r="W151" s="32" t="str">
        <f>IF($A151="","",IF(W150="","",IF(Main!Y$87=0,0,IF(Main!AE$116="","",IF($C$28="PM",Main!AE$116/Main!Y$87*Main!Y93,ROUND(Main!AE$116/Main!Y$87*Main!Y93*$B37,0))))))</f>
        <v/>
      </c>
      <c r="X151" s="32" t="str">
        <f>IF($A151="","",IF(X150="","",IF(Main!Z$87=0,0,IF(Main!AF$116="","",IF($C$28="PM",Main!AF$116/Main!Z$87*Main!Z93,ROUND(Main!AF$116/Main!Z$87*Main!Z93*$B37,0))))))</f>
        <v/>
      </c>
      <c r="Y151" s="32" t="str">
        <f>IF($A151="","",IF(Y150="","",IF(Main!AA$87=0,0,IF(Main!AG$116="","",IF($C$28="PM",Main!AG$116/Main!AA$87*Main!AA93,ROUND(Main!AG$116/Main!AA$87*Main!AA93*$B37,0))))))</f>
        <v/>
      </c>
      <c r="Z151" s="32" t="str">
        <f>IF($A151="","",IF(Z150="","",IF(Main!AB$87=0,0,IF(Main!AH$116="","",IF($C$28="PM",Main!AH$116/Main!AB$87*Main!AB93,ROUND(Main!AH$116/Main!AB$87*Main!AB93*$B37,0))))))</f>
        <v/>
      </c>
      <c r="AA151" s="50" t="str">
        <f>IF($A151="","",IF(AA150="","",IF(Main!AC$87=0,0,IF(Main!AI$116="","",IF($C$28="PM",Main!AI$116/Main!AC$87*Main!AC93,ROUND(Main!AI$116/Main!AC$87*Main!AC93*$B37,0))))))</f>
        <v/>
      </c>
      <c r="AB151" s="32" t="str">
        <f>IF($A151="","",IF(AB150="","",IF(Main!AD$87=0,0,IF(Main!AJ$116="","",IF($C$28="PM",Main!AJ$116/Main!AD$87*Main!AD93,ROUND(Main!AJ$116/Main!AD$87*Main!AD93*$B37,0))))))</f>
        <v/>
      </c>
      <c r="AC151" s="32" t="str">
        <f>IF($A151="","",IF(AC150="","",IF(Main!AE$87=0,0,IF(Main!AK$116="","",IF($C$28="PM",Main!AK$116/Main!AE$87*Main!AE93,ROUND(Main!AK$116/Main!AE$87*Main!AE93*$B37,0))))))</f>
        <v/>
      </c>
      <c r="AD151" s="32" t="str">
        <f>IF($A151="","",IF(AD150="","",IF(Main!AF$87=0,0,IF(Main!AL$116="","",IF($C$28="PM",Main!AL$116/Main!AF$87*Main!AF93,ROUND(Main!AL$116/Main!AF$87*Main!AF93*$B37,0))))))</f>
        <v/>
      </c>
      <c r="AE151" s="32" t="str">
        <f>IF($A151="","",IF(AE150="","",IF(Main!AG$87=0,0,IF(Main!AM$116="","",IF($C$28="PM",Main!AM$116/Main!AG$87*Main!AG93,ROUND(Main!AM$116/Main!AG$87*Main!AG93*$B37,0))))))</f>
        <v/>
      </c>
      <c r="AF151" s="32" t="str">
        <f>IF($A151="","",IF(AF150="","",IF(Main!AH$87=0,0,IF(Main!AN$116="","",IF($C$28="PM",Main!AN$116/Main!AH$87*Main!AH93,ROUND(Main!AN$116/Main!AH$87*Main!AH93*$B37,0))))))</f>
        <v/>
      </c>
      <c r="AG151" s="32" t="str">
        <f>IF($A151="","",IF(AG150="","",IF(Main!AI$87=0,0,IF(Main!AO$116="","",IF($C$28="PM",Main!AO$116/Main!AI$87*Main!AI93,ROUND(Main!AO$116/Main!AI$87*Main!AI93*$B37,0))))))</f>
        <v/>
      </c>
      <c r="AH151" s="32" t="str">
        <f>IF($A151="","",IF(AH150="","",IF(Main!AJ$87=0,0,IF(Main!AP$116="","",IF($C$28="PM",Main!AP$116/Main!AJ$87*Main!AJ93,ROUND(Main!AP$116/Main!AJ$87*Main!AJ93*$B37,0))))))</f>
        <v/>
      </c>
      <c r="AI151" s="32" t="str">
        <f>IF($A151="","",IF(AI150="","",IF(Main!AK$87=0,0,IF(Main!AQ$116="","",IF($C$28="PM",Main!AQ$116/Main!AK$87*Main!AK93,ROUND(Main!AQ$116/Main!AK$87*Main!AK93*$B37,0))))))</f>
        <v/>
      </c>
      <c r="AJ151" s="32" t="str">
        <f>IF($A151="","",IF(AJ150="","",IF(Main!AL$87=0,0,IF(Main!AR$116="","",IF($C$28="PM",Main!AR$116/Main!AL$87*Main!AL93,ROUND(Main!AR$116/Main!AL$87*Main!AL93*$B37,0))))))</f>
        <v/>
      </c>
      <c r="AK151" s="32" t="str">
        <f>IF($A151="","",IF(AK150="","",IF(Main!AM$87=0,0,IF(Main!AS$116="","",IF($C$28="PM",Main!AS$116/Main!AM$87*Main!AM93,ROUND(Main!AS$116/Main!AM$87*Main!AM93*$B37,0))))))</f>
        <v/>
      </c>
      <c r="AL151" s="51" t="str">
        <f>IF($A151="","",IF(AL150="","",IF(Main!AN$87=0,0,IF(Main!AT$116="","",IF($C$28="PM",Main!AT$116/Main!AN$87*Main!AN93,ROUND(Main!AT$116/Main!AN$87*Main!AN93*$B37,0))))))</f>
        <v/>
      </c>
      <c r="AM151" s="32" t="str">
        <f>IF($A151="","",IF(AM150="","",IF(Main!AO$87=0,0,IF(Main!AU$116="","",IF($C$28="PM",Main!AU$116/Main!AO$87*Main!AO93,ROUND(Main!AU$116/Main!AO$87*Main!AO93*$B37,0))))))</f>
        <v/>
      </c>
      <c r="AN151" s="32" t="str">
        <f>IF($A151="","",IF(AN150="","",IF(Main!AP$87=0,0,IF(Main!AV$116="","",IF($C$28="PM",Main!AV$116/Main!AP$87*Main!AP93,ROUND(Main!AV$116/Main!AP$87*Main!AP93*$B37,0))))))</f>
        <v/>
      </c>
      <c r="AO151" s="32" t="str">
        <f>IF($A151="","",IF(AO150="","",IF(Main!AQ$87=0,0,IF(Main!AW$116="","",IF($C$28="PM",Main!AW$116/Main!AQ$87*Main!AQ93,ROUND(Main!AW$116/Main!AQ$87*Main!AQ93*$B37,0))))))</f>
        <v/>
      </c>
      <c r="AP151" s="32" t="str">
        <f>IF($A151="","",IF(AP150="","",IF(Main!AR$87=0,0,IF(Main!AX$116="","",IF($C$28="PM",Main!AX$116/Main!AR$87*Main!AR93,ROUND(Main!AX$116/Main!AR$87*Main!AR93*$B37,0))))))</f>
        <v/>
      </c>
      <c r="AQ151" s="32" t="str">
        <f>IF($A151="","",IF(AQ150="","",IF(Main!AS$87=0,0,IF(Main!AY$116="","",IF($C$28="PM",Main!AY$116/Main!AS$87*Main!AS93,ROUND(Main!AY$116/Main!AS$87*Main!AS93*$B37,0))))))</f>
        <v/>
      </c>
      <c r="AR151" s="32" t="str">
        <f>IF($A151="","",IF(AR150="","",IF(Main!AT$87=0,0,IF(Main!AZ$116="","",IF($C$28="PM",Main!AZ$116/Main!AT$87*Main!AT93,ROUND(Main!AZ$116/Main!AT$87*Main!AT93*$B37,0))))))</f>
        <v/>
      </c>
      <c r="AS151" s="32" t="str">
        <f>IF($A151="","",IF(AS150="","",IF(Main!AU$87=0,0,IF(Main!BA$116="","",IF($C$28="PM",Main!BA$116/Main!AU$87*Main!AU93,ROUND(Main!BA$116/Main!AU$87*Main!AU93*$B37,0))))))</f>
        <v/>
      </c>
      <c r="AT151" s="32" t="str">
        <f>IF($A151="","",IF(AT150="","",IF(Main!AV$87=0,0,IF(Main!BB$116="","",IF($C$28="PM",Main!BB$116/Main!AV$87*Main!AV93,ROUND(Main!BB$116/Main!AV$87*Main!AV93*$B37,0))))))</f>
        <v/>
      </c>
      <c r="AU151" s="32" t="str">
        <f>IF($A151="","",IF(AU150="","",IF(Main!AW$87=0,0,IF(Main!BC$116="","",IF($C$28="PM",Main!BC$116/Main!AW$87*Main!AW93,ROUND(Main!BC$116/Main!AW$87*Main!AW93*$B37,0))))))</f>
        <v/>
      </c>
      <c r="AV151" s="32" t="str">
        <f>IF($A151="","",IF(AV150="","",IF(Main!AX$87=0,0,IF(Main!BD$116="","",IF($C$28="PM",Main!BD$116/Main!AX$87*Main!AX93,ROUND(Main!BD$116/Main!AX$87*Main!AX93*$B37,0))))))</f>
        <v/>
      </c>
      <c r="AW151" s="32" t="str">
        <f>IF($A151="","",IF(AW150="","",IF(Main!AY$87=0,0,IF(Main!BE$116="","",IF($C$28="PM",Main!BE$116/Main!AY$87*Main!AY93,ROUND(Main!BE$116/Main!AY$87*Main!AY93*$B37,0))))))</f>
        <v/>
      </c>
      <c r="AX151" s="51" t="str">
        <f>IF($A151="","",IF(AX150="","",IF(Main!AZ$87=0,0,IF(Main!BF$116="","",IF($C$28="PM",Main!BF$116/Main!AZ$87*Main!AZ93,ROUND(Main!BF$116/Main!AZ$87*Main!AZ93*$B37,0))))))</f>
        <v/>
      </c>
    </row>
    <row r="152" spans="1:50" x14ac:dyDescent="0.2">
      <c r="A152" s="72" t="str">
        <f>IF(Main!A$38="","",Main!A$38)</f>
        <v/>
      </c>
      <c r="B152" s="75" t="str">
        <f t="shared" si="84"/>
        <v/>
      </c>
      <c r="C152" s="50" t="str">
        <f>IF($A152="","",IF(C151="","",IF(Main!E$87=0,0,IF(Main!K$116="","",IF($C$28="PM",Main!K$116/Main!E$87*Main!E94,ROUND(Main!K$116/Main!E$87*Main!E94*$B38,0))))))</f>
        <v/>
      </c>
      <c r="D152" s="32" t="str">
        <f>IF($A152="","",IF(D151="","",IF(Main!F$87=0,0,IF(Main!L$116="","",IF($C$28="PM",Main!L$116/Main!F$87*Main!F94,ROUND(Main!L$116/Main!F$87*Main!F94*$B38,0))))))</f>
        <v/>
      </c>
      <c r="E152" s="32" t="str">
        <f>IF($A152="","",IF(E151="","",IF(Main!G$87=0,0,IF(Main!M$116="","",IF($C$28="PM",Main!M$116/Main!G$87*Main!G94,ROUND(Main!M$116/Main!G$87*Main!G94*$B38,0))))))</f>
        <v/>
      </c>
      <c r="F152" s="32" t="str">
        <f>IF($A152="","",IF(F151="","",IF(Main!H$87=0,0,IF(Main!N$116="","",IF($C$28="PM",Main!N$116/Main!H$87*Main!H94,ROUND(Main!N$116/Main!H$87*Main!H94*$B38,0))))))</f>
        <v/>
      </c>
      <c r="G152" s="32" t="str">
        <f>IF($A152="","",IF(G151="","",IF(Main!I$87=0,0,IF(Main!O$116="","",IF($C$28="PM",Main!O$116/Main!I$87*Main!I94,ROUND(Main!O$116/Main!I$87*Main!I94*$B38,0))))))</f>
        <v/>
      </c>
      <c r="H152" s="32" t="str">
        <f>IF($A152="","",IF(H151="","",IF(Main!J$87=0,0,IF(Main!P$116="","",IF($C$28="PM",Main!P$116/Main!J$87*Main!J94,ROUND(Main!P$116/Main!J$87*Main!J94*$B38,0))))))</f>
        <v/>
      </c>
      <c r="I152" s="32" t="str">
        <f>IF($A152="","",IF(I151="","",IF(Main!K$87=0,0,IF(Main!Q$116="","",IF($C$28="PM",Main!Q$116/Main!K$87*Main!K94,ROUND(Main!Q$116/Main!K$87*Main!K94*$B38,0))))))</f>
        <v/>
      </c>
      <c r="J152" s="32" t="str">
        <f>IF($A152="","",IF(J151="","",IF(Main!L$87=0,0,IF(Main!R$116="","",IF($C$28="PM",Main!R$116/Main!L$87*Main!L94,ROUND(Main!R$116/Main!L$87*Main!L94*$B38,0))))))</f>
        <v/>
      </c>
      <c r="K152" s="32" t="str">
        <f>IF($A152="","",IF(K151="","",IF(Main!M$87=0,0,IF(Main!S$116="","",IF($C$28="PM",Main!S$116/Main!M$87*Main!M94,ROUND(Main!S$116/Main!M$87*Main!M94*$B38,0))))))</f>
        <v/>
      </c>
      <c r="L152" s="32" t="str">
        <f>IF($A152="","",IF(L151="","",IF(Main!N$87=0,0,IF(Main!T$116="","",IF($C$28="PM",Main!T$116/Main!N$87*Main!N94,ROUND(Main!T$116/Main!N$87*Main!N94*$B38,0))))))</f>
        <v/>
      </c>
      <c r="M152" s="32" t="str">
        <f>IF($A152="","",IF(M151="","",IF(Main!O$87=0,0,IF(Main!U$116="","",IF($C$28="PM",Main!U$116/Main!O$87*Main!O94,ROUND(Main!U$116/Main!O$87*Main!O94*$B38,0))))))</f>
        <v/>
      </c>
      <c r="N152" s="51" t="str">
        <f>IF($A152="","",IF(N151="","",IF(Main!P$87=0,0,IF(Main!V$116="","",IF($C$28="PM",Main!V$116/Main!P$87*Main!P94,ROUND(Main!V$116/Main!P$87*Main!P94*$B38,0))))))</f>
        <v/>
      </c>
      <c r="O152" s="32" t="str">
        <f>IF($A152="","",IF(O151="","",IF(Main!Q$87=0,0,IF(Main!W$116="","",IF($C$28="PM",Main!W$116/Main!Q$87*Main!Q94,ROUND(Main!W$116/Main!Q$87*Main!Q94*$B38,0))))))</f>
        <v/>
      </c>
      <c r="P152" s="32" t="str">
        <f>IF($A152="","",IF(P151="","",IF(Main!R$87=0,0,IF(Main!X$116="","",IF($C$28="PM",Main!X$116/Main!R$87*Main!R94,ROUND(Main!X$116/Main!R$87*Main!R94*$B38,0))))))</f>
        <v/>
      </c>
      <c r="Q152" s="32" t="str">
        <f>IF($A152="","",IF(Q151="","",IF(Main!S$87=0,0,IF(Main!Y$116="","",IF($C$28="PM",Main!Y$116/Main!S$87*Main!S94,ROUND(Main!Y$116/Main!S$87*Main!S94*$B38,0))))))</f>
        <v/>
      </c>
      <c r="R152" s="32" t="str">
        <f>IF($A152="","",IF(R151="","",IF(Main!T$87=0,0,IF(Main!Z$116="","",IF($C$28="PM",Main!Z$116/Main!T$87*Main!T94,ROUND(Main!Z$116/Main!T$87*Main!T94*$B38,0))))))</f>
        <v/>
      </c>
      <c r="S152" s="32" t="str">
        <f>IF($A152="","",IF(S151="","",IF(Main!U$87=0,0,IF(Main!AA$116="","",IF($C$28="PM",Main!AA$116/Main!U$87*Main!U94,ROUND(Main!AA$116/Main!U$87*Main!U94*$B38,0))))))</f>
        <v/>
      </c>
      <c r="T152" s="32" t="str">
        <f>IF($A152="","",IF(T151="","",IF(Main!V$87=0,0,IF(Main!AB$116="","",IF($C$28="PM",Main!AB$116/Main!V$87*Main!V94,ROUND(Main!AB$116/Main!V$87*Main!V94*$B38,0))))))</f>
        <v/>
      </c>
      <c r="U152" s="32" t="str">
        <f>IF($A152="","",IF(U151="","",IF(Main!W$87=0,0,IF(Main!AC$116="","",IF($C$28="PM",Main!AC$116/Main!W$87*Main!W94,ROUND(Main!AC$116/Main!W$87*Main!W94*$B38,0))))))</f>
        <v/>
      </c>
      <c r="V152" s="32" t="str">
        <f>IF($A152="","",IF(V151="","",IF(Main!X$87=0,0,IF(Main!AD$116="","",IF($C$28="PM",Main!AD$116/Main!X$87*Main!X94,ROUND(Main!AD$116/Main!X$87*Main!X94*$B38,0))))))</f>
        <v/>
      </c>
      <c r="W152" s="32" t="str">
        <f>IF($A152="","",IF(W151="","",IF(Main!Y$87=0,0,IF(Main!AE$116="","",IF($C$28="PM",Main!AE$116/Main!Y$87*Main!Y94,ROUND(Main!AE$116/Main!Y$87*Main!Y94*$B38,0))))))</f>
        <v/>
      </c>
      <c r="X152" s="32" t="str">
        <f>IF($A152="","",IF(X151="","",IF(Main!Z$87=0,0,IF(Main!AF$116="","",IF($C$28="PM",Main!AF$116/Main!Z$87*Main!Z94,ROUND(Main!AF$116/Main!Z$87*Main!Z94*$B38,0))))))</f>
        <v/>
      </c>
      <c r="Y152" s="32" t="str">
        <f>IF($A152="","",IF(Y151="","",IF(Main!AA$87=0,0,IF(Main!AG$116="","",IF($C$28="PM",Main!AG$116/Main!AA$87*Main!AA94,ROUND(Main!AG$116/Main!AA$87*Main!AA94*$B38,0))))))</f>
        <v/>
      </c>
      <c r="Z152" s="32" t="str">
        <f>IF($A152="","",IF(Z151="","",IF(Main!AB$87=0,0,IF(Main!AH$116="","",IF($C$28="PM",Main!AH$116/Main!AB$87*Main!AB94,ROUND(Main!AH$116/Main!AB$87*Main!AB94*$B38,0))))))</f>
        <v/>
      </c>
      <c r="AA152" s="50" t="str">
        <f>IF($A152="","",IF(AA151="","",IF(Main!AC$87=0,0,IF(Main!AI$116="","",IF($C$28="PM",Main!AI$116/Main!AC$87*Main!AC94,ROUND(Main!AI$116/Main!AC$87*Main!AC94*$B38,0))))))</f>
        <v/>
      </c>
      <c r="AB152" s="32" t="str">
        <f>IF($A152="","",IF(AB151="","",IF(Main!AD$87=0,0,IF(Main!AJ$116="","",IF($C$28="PM",Main!AJ$116/Main!AD$87*Main!AD94,ROUND(Main!AJ$116/Main!AD$87*Main!AD94*$B38,0))))))</f>
        <v/>
      </c>
      <c r="AC152" s="32" t="str">
        <f>IF($A152="","",IF(AC151="","",IF(Main!AE$87=0,0,IF(Main!AK$116="","",IF($C$28="PM",Main!AK$116/Main!AE$87*Main!AE94,ROUND(Main!AK$116/Main!AE$87*Main!AE94*$B38,0))))))</f>
        <v/>
      </c>
      <c r="AD152" s="32" t="str">
        <f>IF($A152="","",IF(AD151="","",IF(Main!AF$87=0,0,IF(Main!AL$116="","",IF($C$28="PM",Main!AL$116/Main!AF$87*Main!AF94,ROUND(Main!AL$116/Main!AF$87*Main!AF94*$B38,0))))))</f>
        <v/>
      </c>
      <c r="AE152" s="32" t="str">
        <f>IF($A152="","",IF(AE151="","",IF(Main!AG$87=0,0,IF(Main!AM$116="","",IF($C$28="PM",Main!AM$116/Main!AG$87*Main!AG94,ROUND(Main!AM$116/Main!AG$87*Main!AG94*$B38,0))))))</f>
        <v/>
      </c>
      <c r="AF152" s="32" t="str">
        <f>IF($A152="","",IF(AF151="","",IF(Main!AH$87=0,0,IF(Main!AN$116="","",IF($C$28="PM",Main!AN$116/Main!AH$87*Main!AH94,ROUND(Main!AN$116/Main!AH$87*Main!AH94*$B38,0))))))</f>
        <v/>
      </c>
      <c r="AG152" s="32" t="str">
        <f>IF($A152="","",IF(AG151="","",IF(Main!AI$87=0,0,IF(Main!AO$116="","",IF($C$28="PM",Main!AO$116/Main!AI$87*Main!AI94,ROUND(Main!AO$116/Main!AI$87*Main!AI94*$B38,0))))))</f>
        <v/>
      </c>
      <c r="AH152" s="32" t="str">
        <f>IF($A152="","",IF(AH151="","",IF(Main!AJ$87=0,0,IF(Main!AP$116="","",IF($C$28="PM",Main!AP$116/Main!AJ$87*Main!AJ94,ROUND(Main!AP$116/Main!AJ$87*Main!AJ94*$B38,0))))))</f>
        <v/>
      </c>
      <c r="AI152" s="32" t="str">
        <f>IF($A152="","",IF(AI151="","",IF(Main!AK$87=0,0,IF(Main!AQ$116="","",IF($C$28="PM",Main!AQ$116/Main!AK$87*Main!AK94,ROUND(Main!AQ$116/Main!AK$87*Main!AK94*$B38,0))))))</f>
        <v/>
      </c>
      <c r="AJ152" s="32" t="str">
        <f>IF($A152="","",IF(AJ151="","",IF(Main!AL$87=0,0,IF(Main!AR$116="","",IF($C$28="PM",Main!AR$116/Main!AL$87*Main!AL94,ROUND(Main!AR$116/Main!AL$87*Main!AL94*$B38,0))))))</f>
        <v/>
      </c>
      <c r="AK152" s="32" t="str">
        <f>IF($A152="","",IF(AK151="","",IF(Main!AM$87=0,0,IF(Main!AS$116="","",IF($C$28="PM",Main!AS$116/Main!AM$87*Main!AM94,ROUND(Main!AS$116/Main!AM$87*Main!AM94*$B38,0))))))</f>
        <v/>
      </c>
      <c r="AL152" s="51" t="str">
        <f>IF($A152="","",IF(AL151="","",IF(Main!AN$87=0,0,IF(Main!AT$116="","",IF($C$28="PM",Main!AT$116/Main!AN$87*Main!AN94,ROUND(Main!AT$116/Main!AN$87*Main!AN94*$B38,0))))))</f>
        <v/>
      </c>
      <c r="AM152" s="32" t="str">
        <f>IF($A152="","",IF(AM151="","",IF(Main!AO$87=0,0,IF(Main!AU$116="","",IF($C$28="PM",Main!AU$116/Main!AO$87*Main!AO94,ROUND(Main!AU$116/Main!AO$87*Main!AO94*$B38,0))))))</f>
        <v/>
      </c>
      <c r="AN152" s="32" t="str">
        <f>IF($A152="","",IF(AN151="","",IF(Main!AP$87=0,0,IF(Main!AV$116="","",IF($C$28="PM",Main!AV$116/Main!AP$87*Main!AP94,ROUND(Main!AV$116/Main!AP$87*Main!AP94*$B38,0))))))</f>
        <v/>
      </c>
      <c r="AO152" s="32" t="str">
        <f>IF($A152="","",IF(AO151="","",IF(Main!AQ$87=0,0,IF(Main!AW$116="","",IF($C$28="PM",Main!AW$116/Main!AQ$87*Main!AQ94,ROUND(Main!AW$116/Main!AQ$87*Main!AQ94*$B38,0))))))</f>
        <v/>
      </c>
      <c r="AP152" s="32" t="str">
        <f>IF($A152="","",IF(AP151="","",IF(Main!AR$87=0,0,IF(Main!AX$116="","",IF($C$28="PM",Main!AX$116/Main!AR$87*Main!AR94,ROUND(Main!AX$116/Main!AR$87*Main!AR94*$B38,0))))))</f>
        <v/>
      </c>
      <c r="AQ152" s="32" t="str">
        <f>IF($A152="","",IF(AQ151="","",IF(Main!AS$87=0,0,IF(Main!AY$116="","",IF($C$28="PM",Main!AY$116/Main!AS$87*Main!AS94,ROUND(Main!AY$116/Main!AS$87*Main!AS94*$B38,0))))))</f>
        <v/>
      </c>
      <c r="AR152" s="32" t="str">
        <f>IF($A152="","",IF(AR151="","",IF(Main!AT$87=0,0,IF(Main!AZ$116="","",IF($C$28="PM",Main!AZ$116/Main!AT$87*Main!AT94,ROUND(Main!AZ$116/Main!AT$87*Main!AT94*$B38,0))))))</f>
        <v/>
      </c>
      <c r="AS152" s="32" t="str">
        <f>IF($A152="","",IF(AS151="","",IF(Main!AU$87=0,0,IF(Main!BA$116="","",IF($C$28="PM",Main!BA$116/Main!AU$87*Main!AU94,ROUND(Main!BA$116/Main!AU$87*Main!AU94*$B38,0))))))</f>
        <v/>
      </c>
      <c r="AT152" s="32" t="str">
        <f>IF($A152="","",IF(AT151="","",IF(Main!AV$87=0,0,IF(Main!BB$116="","",IF($C$28="PM",Main!BB$116/Main!AV$87*Main!AV94,ROUND(Main!BB$116/Main!AV$87*Main!AV94*$B38,0))))))</f>
        <v/>
      </c>
      <c r="AU152" s="32" t="str">
        <f>IF($A152="","",IF(AU151="","",IF(Main!AW$87=0,0,IF(Main!BC$116="","",IF($C$28="PM",Main!BC$116/Main!AW$87*Main!AW94,ROUND(Main!BC$116/Main!AW$87*Main!AW94*$B38,0))))))</f>
        <v/>
      </c>
      <c r="AV152" s="32" t="str">
        <f>IF($A152="","",IF(AV151="","",IF(Main!AX$87=0,0,IF(Main!BD$116="","",IF($C$28="PM",Main!BD$116/Main!AX$87*Main!AX94,ROUND(Main!BD$116/Main!AX$87*Main!AX94*$B38,0))))))</f>
        <v/>
      </c>
      <c r="AW152" s="32" t="str">
        <f>IF($A152="","",IF(AW151="","",IF(Main!AY$87=0,0,IF(Main!BE$116="","",IF($C$28="PM",Main!BE$116/Main!AY$87*Main!AY94,ROUND(Main!BE$116/Main!AY$87*Main!AY94*$B38,0))))))</f>
        <v/>
      </c>
      <c r="AX152" s="51" t="str">
        <f>IF($A152="","",IF(AX151="","",IF(Main!AZ$87=0,0,IF(Main!BF$116="","",IF($C$28="PM",Main!BF$116/Main!AZ$87*Main!AZ94,ROUND(Main!BF$116/Main!AZ$87*Main!AZ94*$B38,0))))))</f>
        <v/>
      </c>
    </row>
    <row r="153" spans="1:50" x14ac:dyDescent="0.2">
      <c r="A153" s="72" t="str">
        <f>IF(Main!A$39="","",Main!A$39)</f>
        <v/>
      </c>
      <c r="B153" s="75" t="str">
        <f t="shared" si="84"/>
        <v/>
      </c>
      <c r="C153" s="50" t="str">
        <f>IF($A153="","",IF(C152="","",IF(Main!E$87=0,0,IF(Main!K$116="","",IF($C$28="PM",Main!K$116/Main!E$87*Main!E95,ROUND(Main!K$116/Main!E$87*Main!E95*$B39,0))))))</f>
        <v/>
      </c>
      <c r="D153" s="32" t="str">
        <f>IF($A153="","",IF(D152="","",IF(Main!F$87=0,0,IF(Main!L$116="","",IF($C$28="PM",Main!L$116/Main!F$87*Main!F95,ROUND(Main!L$116/Main!F$87*Main!F95*$B39,0))))))</f>
        <v/>
      </c>
      <c r="E153" s="32" t="str">
        <f>IF($A153="","",IF(E152="","",IF(Main!G$87=0,0,IF(Main!M$116="","",IF($C$28="PM",Main!M$116/Main!G$87*Main!G95,ROUND(Main!M$116/Main!G$87*Main!G95*$B39,0))))))</f>
        <v/>
      </c>
      <c r="F153" s="32" t="str">
        <f>IF($A153="","",IF(F152="","",IF(Main!H$87=0,0,IF(Main!N$116="","",IF($C$28="PM",Main!N$116/Main!H$87*Main!H95,ROUND(Main!N$116/Main!H$87*Main!H95*$B39,0))))))</f>
        <v/>
      </c>
      <c r="G153" s="32" t="str">
        <f>IF($A153="","",IF(G152="","",IF(Main!I$87=0,0,IF(Main!O$116="","",IF($C$28="PM",Main!O$116/Main!I$87*Main!I95,ROUND(Main!O$116/Main!I$87*Main!I95*$B39,0))))))</f>
        <v/>
      </c>
      <c r="H153" s="32" t="str">
        <f>IF($A153="","",IF(H152="","",IF(Main!J$87=0,0,IF(Main!P$116="","",IF($C$28="PM",Main!P$116/Main!J$87*Main!J95,ROUND(Main!P$116/Main!J$87*Main!J95*$B39,0))))))</f>
        <v/>
      </c>
      <c r="I153" s="32" t="str">
        <f>IF($A153="","",IF(I152="","",IF(Main!K$87=0,0,IF(Main!Q$116="","",IF($C$28="PM",Main!Q$116/Main!K$87*Main!K95,ROUND(Main!Q$116/Main!K$87*Main!K95*$B39,0))))))</f>
        <v/>
      </c>
      <c r="J153" s="32" t="str">
        <f>IF($A153="","",IF(J152="","",IF(Main!L$87=0,0,IF(Main!R$116="","",IF($C$28="PM",Main!R$116/Main!L$87*Main!L95,ROUND(Main!R$116/Main!L$87*Main!L95*$B39,0))))))</f>
        <v/>
      </c>
      <c r="K153" s="32" t="str">
        <f>IF($A153="","",IF(K152="","",IF(Main!M$87=0,0,IF(Main!S$116="","",IF($C$28="PM",Main!S$116/Main!M$87*Main!M95,ROUND(Main!S$116/Main!M$87*Main!M95*$B39,0))))))</f>
        <v/>
      </c>
      <c r="L153" s="32" t="str">
        <f>IF($A153="","",IF(L152="","",IF(Main!N$87=0,0,IF(Main!T$116="","",IF($C$28="PM",Main!T$116/Main!N$87*Main!N95,ROUND(Main!T$116/Main!N$87*Main!N95*$B39,0))))))</f>
        <v/>
      </c>
      <c r="M153" s="32" t="str">
        <f>IF($A153="","",IF(M152="","",IF(Main!O$87=0,0,IF(Main!U$116="","",IF($C$28="PM",Main!U$116/Main!O$87*Main!O95,ROUND(Main!U$116/Main!O$87*Main!O95*$B39,0))))))</f>
        <v/>
      </c>
      <c r="N153" s="51" t="str">
        <f>IF($A153="","",IF(N152="","",IF(Main!P$87=0,0,IF(Main!V$116="","",IF($C$28="PM",Main!V$116/Main!P$87*Main!P95,ROUND(Main!V$116/Main!P$87*Main!P95*$B39,0))))))</f>
        <v/>
      </c>
      <c r="O153" s="32" t="str">
        <f>IF($A153="","",IF(O152="","",IF(Main!Q$87=0,0,IF(Main!W$116="","",IF($C$28="PM",Main!W$116/Main!Q$87*Main!Q95,ROUND(Main!W$116/Main!Q$87*Main!Q95*$B39,0))))))</f>
        <v/>
      </c>
      <c r="P153" s="32" t="str">
        <f>IF($A153="","",IF(P152="","",IF(Main!R$87=0,0,IF(Main!X$116="","",IF($C$28="PM",Main!X$116/Main!R$87*Main!R95,ROUND(Main!X$116/Main!R$87*Main!R95*$B39,0))))))</f>
        <v/>
      </c>
      <c r="Q153" s="32" t="str">
        <f>IF($A153="","",IF(Q152="","",IF(Main!S$87=0,0,IF(Main!Y$116="","",IF($C$28="PM",Main!Y$116/Main!S$87*Main!S95,ROUND(Main!Y$116/Main!S$87*Main!S95*$B39,0))))))</f>
        <v/>
      </c>
      <c r="R153" s="32" t="str">
        <f>IF($A153="","",IF(R152="","",IF(Main!T$87=0,0,IF(Main!Z$116="","",IF($C$28="PM",Main!Z$116/Main!T$87*Main!T95,ROUND(Main!Z$116/Main!T$87*Main!T95*$B39,0))))))</f>
        <v/>
      </c>
      <c r="S153" s="32" t="str">
        <f>IF($A153="","",IF(S152="","",IF(Main!U$87=0,0,IF(Main!AA$116="","",IF($C$28="PM",Main!AA$116/Main!U$87*Main!U95,ROUND(Main!AA$116/Main!U$87*Main!U95*$B39,0))))))</f>
        <v/>
      </c>
      <c r="T153" s="32" t="str">
        <f>IF($A153="","",IF(T152="","",IF(Main!V$87=0,0,IF(Main!AB$116="","",IF($C$28="PM",Main!AB$116/Main!V$87*Main!V95,ROUND(Main!AB$116/Main!V$87*Main!V95*$B39,0))))))</f>
        <v/>
      </c>
      <c r="U153" s="32" t="str">
        <f>IF($A153="","",IF(U152="","",IF(Main!W$87=0,0,IF(Main!AC$116="","",IF($C$28="PM",Main!AC$116/Main!W$87*Main!W95,ROUND(Main!AC$116/Main!W$87*Main!W95*$B39,0))))))</f>
        <v/>
      </c>
      <c r="V153" s="32" t="str">
        <f>IF($A153="","",IF(V152="","",IF(Main!X$87=0,0,IF(Main!AD$116="","",IF($C$28="PM",Main!AD$116/Main!X$87*Main!X95,ROUND(Main!AD$116/Main!X$87*Main!X95*$B39,0))))))</f>
        <v/>
      </c>
      <c r="W153" s="32" t="str">
        <f>IF($A153="","",IF(W152="","",IF(Main!Y$87=0,0,IF(Main!AE$116="","",IF($C$28="PM",Main!AE$116/Main!Y$87*Main!Y95,ROUND(Main!AE$116/Main!Y$87*Main!Y95*$B39,0))))))</f>
        <v/>
      </c>
      <c r="X153" s="32" t="str">
        <f>IF($A153="","",IF(X152="","",IF(Main!Z$87=0,0,IF(Main!AF$116="","",IF($C$28="PM",Main!AF$116/Main!Z$87*Main!Z95,ROUND(Main!AF$116/Main!Z$87*Main!Z95*$B39,0))))))</f>
        <v/>
      </c>
      <c r="Y153" s="32" t="str">
        <f>IF($A153="","",IF(Y152="","",IF(Main!AA$87=0,0,IF(Main!AG$116="","",IF($C$28="PM",Main!AG$116/Main!AA$87*Main!AA95,ROUND(Main!AG$116/Main!AA$87*Main!AA95*$B39,0))))))</f>
        <v/>
      </c>
      <c r="Z153" s="32" t="str">
        <f>IF($A153="","",IF(Z152="","",IF(Main!AB$87=0,0,IF(Main!AH$116="","",IF($C$28="PM",Main!AH$116/Main!AB$87*Main!AB95,ROUND(Main!AH$116/Main!AB$87*Main!AB95*$B39,0))))))</f>
        <v/>
      </c>
      <c r="AA153" s="50" t="str">
        <f>IF($A153="","",IF(AA152="","",IF(Main!AC$87=0,0,IF(Main!AI$116="","",IF($C$28="PM",Main!AI$116/Main!AC$87*Main!AC95,ROUND(Main!AI$116/Main!AC$87*Main!AC95*$B39,0))))))</f>
        <v/>
      </c>
      <c r="AB153" s="32" t="str">
        <f>IF($A153="","",IF(AB152="","",IF(Main!AD$87=0,0,IF(Main!AJ$116="","",IF($C$28="PM",Main!AJ$116/Main!AD$87*Main!AD95,ROUND(Main!AJ$116/Main!AD$87*Main!AD95*$B39,0))))))</f>
        <v/>
      </c>
      <c r="AC153" s="32" t="str">
        <f>IF($A153="","",IF(AC152="","",IF(Main!AE$87=0,0,IF(Main!AK$116="","",IF($C$28="PM",Main!AK$116/Main!AE$87*Main!AE95,ROUND(Main!AK$116/Main!AE$87*Main!AE95*$B39,0))))))</f>
        <v/>
      </c>
      <c r="AD153" s="32" t="str">
        <f>IF($A153="","",IF(AD152="","",IF(Main!AF$87=0,0,IF(Main!AL$116="","",IF($C$28="PM",Main!AL$116/Main!AF$87*Main!AF95,ROUND(Main!AL$116/Main!AF$87*Main!AF95*$B39,0))))))</f>
        <v/>
      </c>
      <c r="AE153" s="32" t="str">
        <f>IF($A153="","",IF(AE152="","",IF(Main!AG$87=0,0,IF(Main!AM$116="","",IF($C$28="PM",Main!AM$116/Main!AG$87*Main!AG95,ROUND(Main!AM$116/Main!AG$87*Main!AG95*$B39,0))))))</f>
        <v/>
      </c>
      <c r="AF153" s="32" t="str">
        <f>IF($A153="","",IF(AF152="","",IF(Main!AH$87=0,0,IF(Main!AN$116="","",IF($C$28="PM",Main!AN$116/Main!AH$87*Main!AH95,ROUND(Main!AN$116/Main!AH$87*Main!AH95*$B39,0))))))</f>
        <v/>
      </c>
      <c r="AG153" s="32" t="str">
        <f>IF($A153="","",IF(AG152="","",IF(Main!AI$87=0,0,IF(Main!AO$116="","",IF($C$28="PM",Main!AO$116/Main!AI$87*Main!AI95,ROUND(Main!AO$116/Main!AI$87*Main!AI95*$B39,0))))))</f>
        <v/>
      </c>
      <c r="AH153" s="32" t="str">
        <f>IF($A153="","",IF(AH152="","",IF(Main!AJ$87=0,0,IF(Main!AP$116="","",IF($C$28="PM",Main!AP$116/Main!AJ$87*Main!AJ95,ROUND(Main!AP$116/Main!AJ$87*Main!AJ95*$B39,0))))))</f>
        <v/>
      </c>
      <c r="AI153" s="32" t="str">
        <f>IF($A153="","",IF(AI152="","",IF(Main!AK$87=0,0,IF(Main!AQ$116="","",IF($C$28="PM",Main!AQ$116/Main!AK$87*Main!AK95,ROUND(Main!AQ$116/Main!AK$87*Main!AK95*$B39,0))))))</f>
        <v/>
      </c>
      <c r="AJ153" s="32" t="str">
        <f>IF($A153="","",IF(AJ152="","",IF(Main!AL$87=0,0,IF(Main!AR$116="","",IF($C$28="PM",Main!AR$116/Main!AL$87*Main!AL95,ROUND(Main!AR$116/Main!AL$87*Main!AL95*$B39,0))))))</f>
        <v/>
      </c>
      <c r="AK153" s="32" t="str">
        <f>IF($A153="","",IF(AK152="","",IF(Main!AM$87=0,0,IF(Main!AS$116="","",IF($C$28="PM",Main!AS$116/Main!AM$87*Main!AM95,ROUND(Main!AS$116/Main!AM$87*Main!AM95*$B39,0))))))</f>
        <v/>
      </c>
      <c r="AL153" s="51" t="str">
        <f>IF($A153="","",IF(AL152="","",IF(Main!AN$87=0,0,IF(Main!AT$116="","",IF($C$28="PM",Main!AT$116/Main!AN$87*Main!AN95,ROUND(Main!AT$116/Main!AN$87*Main!AN95*$B39,0))))))</f>
        <v/>
      </c>
      <c r="AM153" s="32" t="str">
        <f>IF($A153="","",IF(AM152="","",IF(Main!AO$87=0,0,IF(Main!AU$116="","",IF($C$28="PM",Main!AU$116/Main!AO$87*Main!AO95,ROUND(Main!AU$116/Main!AO$87*Main!AO95*$B39,0))))))</f>
        <v/>
      </c>
      <c r="AN153" s="32" t="str">
        <f>IF($A153="","",IF(AN152="","",IF(Main!AP$87=0,0,IF(Main!AV$116="","",IF($C$28="PM",Main!AV$116/Main!AP$87*Main!AP95,ROUND(Main!AV$116/Main!AP$87*Main!AP95*$B39,0))))))</f>
        <v/>
      </c>
      <c r="AO153" s="32" t="str">
        <f>IF($A153="","",IF(AO152="","",IF(Main!AQ$87=0,0,IF(Main!AW$116="","",IF($C$28="PM",Main!AW$116/Main!AQ$87*Main!AQ95,ROUND(Main!AW$116/Main!AQ$87*Main!AQ95*$B39,0))))))</f>
        <v/>
      </c>
      <c r="AP153" s="32" t="str">
        <f>IF($A153="","",IF(AP152="","",IF(Main!AR$87=0,0,IF(Main!AX$116="","",IF($C$28="PM",Main!AX$116/Main!AR$87*Main!AR95,ROUND(Main!AX$116/Main!AR$87*Main!AR95*$B39,0))))))</f>
        <v/>
      </c>
      <c r="AQ153" s="32" t="str">
        <f>IF($A153="","",IF(AQ152="","",IF(Main!AS$87=0,0,IF(Main!AY$116="","",IF($C$28="PM",Main!AY$116/Main!AS$87*Main!AS95,ROUND(Main!AY$116/Main!AS$87*Main!AS95*$B39,0))))))</f>
        <v/>
      </c>
      <c r="AR153" s="32" t="str">
        <f>IF($A153="","",IF(AR152="","",IF(Main!AT$87=0,0,IF(Main!AZ$116="","",IF($C$28="PM",Main!AZ$116/Main!AT$87*Main!AT95,ROUND(Main!AZ$116/Main!AT$87*Main!AT95*$B39,0))))))</f>
        <v/>
      </c>
      <c r="AS153" s="32" t="str">
        <f>IF($A153="","",IF(AS152="","",IF(Main!AU$87=0,0,IF(Main!BA$116="","",IF($C$28="PM",Main!BA$116/Main!AU$87*Main!AU95,ROUND(Main!BA$116/Main!AU$87*Main!AU95*$B39,0))))))</f>
        <v/>
      </c>
      <c r="AT153" s="32" t="str">
        <f>IF($A153="","",IF(AT152="","",IF(Main!AV$87=0,0,IF(Main!BB$116="","",IF($C$28="PM",Main!BB$116/Main!AV$87*Main!AV95,ROUND(Main!BB$116/Main!AV$87*Main!AV95*$B39,0))))))</f>
        <v/>
      </c>
      <c r="AU153" s="32" t="str">
        <f>IF($A153="","",IF(AU152="","",IF(Main!AW$87=0,0,IF(Main!BC$116="","",IF($C$28="PM",Main!BC$116/Main!AW$87*Main!AW95,ROUND(Main!BC$116/Main!AW$87*Main!AW95*$B39,0))))))</f>
        <v/>
      </c>
      <c r="AV153" s="32" t="str">
        <f>IF($A153="","",IF(AV152="","",IF(Main!AX$87=0,0,IF(Main!BD$116="","",IF($C$28="PM",Main!BD$116/Main!AX$87*Main!AX95,ROUND(Main!BD$116/Main!AX$87*Main!AX95*$B39,0))))))</f>
        <v/>
      </c>
      <c r="AW153" s="32" t="str">
        <f>IF($A153="","",IF(AW152="","",IF(Main!AY$87=0,0,IF(Main!BE$116="","",IF($C$28="PM",Main!BE$116/Main!AY$87*Main!AY95,ROUND(Main!BE$116/Main!AY$87*Main!AY95*$B39,0))))))</f>
        <v/>
      </c>
      <c r="AX153" s="51" t="str">
        <f>IF($A153="","",IF(AX152="","",IF(Main!AZ$87=0,0,IF(Main!BF$116="","",IF($C$28="PM",Main!BF$116/Main!AZ$87*Main!AZ95,ROUND(Main!BF$116/Main!AZ$87*Main!AZ95*$B39,0))))))</f>
        <v/>
      </c>
    </row>
    <row r="154" spans="1:50" x14ac:dyDescent="0.2">
      <c r="A154" s="72" t="str">
        <f>IF(Main!A$40="","",Main!A$40)</f>
        <v/>
      </c>
      <c r="B154" s="75" t="str">
        <f t="shared" si="84"/>
        <v/>
      </c>
      <c r="C154" s="50" t="str">
        <f>IF($A154="","",IF(C153="","",IF(Main!E$87=0,0,IF(Main!K$116="","",IF($C$28="PM",Main!K$116/Main!E$87*Main!E96,ROUND(Main!K$116/Main!E$87*Main!E96*$B40,0))))))</f>
        <v/>
      </c>
      <c r="D154" s="32" t="str">
        <f>IF($A154="","",IF(D153="","",IF(Main!F$87=0,0,IF(Main!L$116="","",IF($C$28="PM",Main!L$116/Main!F$87*Main!F96,ROUND(Main!L$116/Main!F$87*Main!F96*$B40,0))))))</f>
        <v/>
      </c>
      <c r="E154" s="32" t="str">
        <f>IF($A154="","",IF(E153="","",IF(Main!G$87=0,0,IF(Main!M$116="","",IF($C$28="PM",Main!M$116/Main!G$87*Main!G96,ROUND(Main!M$116/Main!G$87*Main!G96*$B40,0))))))</f>
        <v/>
      </c>
      <c r="F154" s="32" t="str">
        <f>IF($A154="","",IF(F153="","",IF(Main!H$87=0,0,IF(Main!N$116="","",IF($C$28="PM",Main!N$116/Main!H$87*Main!H96,ROUND(Main!N$116/Main!H$87*Main!H96*$B40,0))))))</f>
        <v/>
      </c>
      <c r="G154" s="32" t="str">
        <f>IF($A154="","",IF(G153="","",IF(Main!I$87=0,0,IF(Main!O$116="","",IF($C$28="PM",Main!O$116/Main!I$87*Main!I96,ROUND(Main!O$116/Main!I$87*Main!I96*$B40,0))))))</f>
        <v/>
      </c>
      <c r="H154" s="32" t="str">
        <f>IF($A154="","",IF(H153="","",IF(Main!J$87=0,0,IF(Main!P$116="","",IF($C$28="PM",Main!P$116/Main!J$87*Main!J96,ROUND(Main!P$116/Main!J$87*Main!J96*$B40,0))))))</f>
        <v/>
      </c>
      <c r="I154" s="32" t="str">
        <f>IF($A154="","",IF(I153="","",IF(Main!K$87=0,0,IF(Main!Q$116="","",IF($C$28="PM",Main!Q$116/Main!K$87*Main!K96,ROUND(Main!Q$116/Main!K$87*Main!K96*$B40,0))))))</f>
        <v/>
      </c>
      <c r="J154" s="32" t="str">
        <f>IF($A154="","",IF(J153="","",IF(Main!L$87=0,0,IF(Main!R$116="","",IF($C$28="PM",Main!R$116/Main!L$87*Main!L96,ROUND(Main!R$116/Main!L$87*Main!L96*$B40,0))))))</f>
        <v/>
      </c>
      <c r="K154" s="32" t="str">
        <f>IF($A154="","",IF(K153="","",IF(Main!M$87=0,0,IF(Main!S$116="","",IF($C$28="PM",Main!S$116/Main!M$87*Main!M96,ROUND(Main!S$116/Main!M$87*Main!M96*$B40,0))))))</f>
        <v/>
      </c>
      <c r="L154" s="32" t="str">
        <f>IF($A154="","",IF(L153="","",IF(Main!N$87=0,0,IF(Main!T$116="","",IF($C$28="PM",Main!T$116/Main!N$87*Main!N96,ROUND(Main!T$116/Main!N$87*Main!N96*$B40,0))))))</f>
        <v/>
      </c>
      <c r="M154" s="32" t="str">
        <f>IF($A154="","",IF(M153="","",IF(Main!O$87=0,0,IF(Main!U$116="","",IF($C$28="PM",Main!U$116/Main!O$87*Main!O96,ROUND(Main!U$116/Main!O$87*Main!O96*$B40,0))))))</f>
        <v/>
      </c>
      <c r="N154" s="51" t="str">
        <f>IF($A154="","",IF(N153="","",IF(Main!P$87=0,0,IF(Main!V$116="","",IF($C$28="PM",Main!V$116/Main!P$87*Main!P96,ROUND(Main!V$116/Main!P$87*Main!P96*$B40,0))))))</f>
        <v/>
      </c>
      <c r="O154" s="32" t="str">
        <f>IF($A154="","",IF(O153="","",IF(Main!Q$87=0,0,IF(Main!W$116="","",IF($C$28="PM",Main!W$116/Main!Q$87*Main!Q96,ROUND(Main!W$116/Main!Q$87*Main!Q96*$B40,0))))))</f>
        <v/>
      </c>
      <c r="P154" s="32" t="str">
        <f>IF($A154="","",IF(P153="","",IF(Main!R$87=0,0,IF(Main!X$116="","",IF($C$28="PM",Main!X$116/Main!R$87*Main!R96,ROUND(Main!X$116/Main!R$87*Main!R96*$B40,0))))))</f>
        <v/>
      </c>
      <c r="Q154" s="32" t="str">
        <f>IF($A154="","",IF(Q153="","",IF(Main!S$87=0,0,IF(Main!Y$116="","",IF($C$28="PM",Main!Y$116/Main!S$87*Main!S96,ROUND(Main!Y$116/Main!S$87*Main!S96*$B40,0))))))</f>
        <v/>
      </c>
      <c r="R154" s="32" t="str">
        <f>IF($A154="","",IF(R153="","",IF(Main!T$87=0,0,IF(Main!Z$116="","",IF($C$28="PM",Main!Z$116/Main!T$87*Main!T96,ROUND(Main!Z$116/Main!T$87*Main!T96*$B40,0))))))</f>
        <v/>
      </c>
      <c r="S154" s="32" t="str">
        <f>IF($A154="","",IF(S153="","",IF(Main!U$87=0,0,IF(Main!AA$116="","",IF($C$28="PM",Main!AA$116/Main!U$87*Main!U96,ROUND(Main!AA$116/Main!U$87*Main!U96*$B40,0))))))</f>
        <v/>
      </c>
      <c r="T154" s="32" t="str">
        <f>IF($A154="","",IF(T153="","",IF(Main!V$87=0,0,IF(Main!AB$116="","",IF($C$28="PM",Main!AB$116/Main!V$87*Main!V96,ROUND(Main!AB$116/Main!V$87*Main!V96*$B40,0))))))</f>
        <v/>
      </c>
      <c r="U154" s="32" t="str">
        <f>IF($A154="","",IF(U153="","",IF(Main!W$87=0,0,IF(Main!AC$116="","",IF($C$28="PM",Main!AC$116/Main!W$87*Main!W96,ROUND(Main!AC$116/Main!W$87*Main!W96*$B40,0))))))</f>
        <v/>
      </c>
      <c r="V154" s="32" t="str">
        <f>IF($A154="","",IF(V153="","",IF(Main!X$87=0,0,IF(Main!AD$116="","",IF($C$28="PM",Main!AD$116/Main!X$87*Main!X96,ROUND(Main!AD$116/Main!X$87*Main!X96*$B40,0))))))</f>
        <v/>
      </c>
      <c r="W154" s="32" t="str">
        <f>IF($A154="","",IF(W153="","",IF(Main!Y$87=0,0,IF(Main!AE$116="","",IF($C$28="PM",Main!AE$116/Main!Y$87*Main!Y96,ROUND(Main!AE$116/Main!Y$87*Main!Y96*$B40,0))))))</f>
        <v/>
      </c>
      <c r="X154" s="32" t="str">
        <f>IF($A154="","",IF(X153="","",IF(Main!Z$87=0,0,IF(Main!AF$116="","",IF($C$28="PM",Main!AF$116/Main!Z$87*Main!Z96,ROUND(Main!AF$116/Main!Z$87*Main!Z96*$B40,0))))))</f>
        <v/>
      </c>
      <c r="Y154" s="32" t="str">
        <f>IF($A154="","",IF(Y153="","",IF(Main!AA$87=0,0,IF(Main!AG$116="","",IF($C$28="PM",Main!AG$116/Main!AA$87*Main!AA96,ROUND(Main!AG$116/Main!AA$87*Main!AA96*$B40,0))))))</f>
        <v/>
      </c>
      <c r="Z154" s="32" t="str">
        <f>IF($A154="","",IF(Z153="","",IF(Main!AB$87=0,0,IF(Main!AH$116="","",IF($C$28="PM",Main!AH$116/Main!AB$87*Main!AB96,ROUND(Main!AH$116/Main!AB$87*Main!AB96*$B40,0))))))</f>
        <v/>
      </c>
      <c r="AA154" s="50" t="str">
        <f>IF($A154="","",IF(AA153="","",IF(Main!AC$87=0,0,IF(Main!AI$116="","",IF($C$28="PM",Main!AI$116/Main!AC$87*Main!AC96,ROUND(Main!AI$116/Main!AC$87*Main!AC96*$B40,0))))))</f>
        <v/>
      </c>
      <c r="AB154" s="32" t="str">
        <f>IF($A154="","",IF(AB153="","",IF(Main!AD$87=0,0,IF(Main!AJ$116="","",IF($C$28="PM",Main!AJ$116/Main!AD$87*Main!AD96,ROUND(Main!AJ$116/Main!AD$87*Main!AD96*$B40,0))))))</f>
        <v/>
      </c>
      <c r="AC154" s="32" t="str">
        <f>IF($A154="","",IF(AC153="","",IF(Main!AE$87=0,0,IF(Main!AK$116="","",IF($C$28="PM",Main!AK$116/Main!AE$87*Main!AE96,ROUND(Main!AK$116/Main!AE$87*Main!AE96*$B40,0))))))</f>
        <v/>
      </c>
      <c r="AD154" s="32" t="str">
        <f>IF($A154="","",IF(AD153="","",IF(Main!AF$87=0,0,IF(Main!AL$116="","",IF($C$28="PM",Main!AL$116/Main!AF$87*Main!AF96,ROUND(Main!AL$116/Main!AF$87*Main!AF96*$B40,0))))))</f>
        <v/>
      </c>
      <c r="AE154" s="32" t="str">
        <f>IF($A154="","",IF(AE153="","",IF(Main!AG$87=0,0,IF(Main!AM$116="","",IF($C$28="PM",Main!AM$116/Main!AG$87*Main!AG96,ROUND(Main!AM$116/Main!AG$87*Main!AG96*$B40,0))))))</f>
        <v/>
      </c>
      <c r="AF154" s="32" t="str">
        <f>IF($A154="","",IF(AF153="","",IF(Main!AH$87=0,0,IF(Main!AN$116="","",IF($C$28="PM",Main!AN$116/Main!AH$87*Main!AH96,ROUND(Main!AN$116/Main!AH$87*Main!AH96*$B40,0))))))</f>
        <v/>
      </c>
      <c r="AG154" s="32" t="str">
        <f>IF($A154="","",IF(AG153="","",IF(Main!AI$87=0,0,IF(Main!AO$116="","",IF($C$28="PM",Main!AO$116/Main!AI$87*Main!AI96,ROUND(Main!AO$116/Main!AI$87*Main!AI96*$B40,0))))))</f>
        <v/>
      </c>
      <c r="AH154" s="32" t="str">
        <f>IF($A154="","",IF(AH153="","",IF(Main!AJ$87=0,0,IF(Main!AP$116="","",IF($C$28="PM",Main!AP$116/Main!AJ$87*Main!AJ96,ROUND(Main!AP$116/Main!AJ$87*Main!AJ96*$B40,0))))))</f>
        <v/>
      </c>
      <c r="AI154" s="32" t="str">
        <f>IF($A154="","",IF(AI153="","",IF(Main!AK$87=0,0,IF(Main!AQ$116="","",IF($C$28="PM",Main!AQ$116/Main!AK$87*Main!AK96,ROUND(Main!AQ$116/Main!AK$87*Main!AK96*$B40,0))))))</f>
        <v/>
      </c>
      <c r="AJ154" s="32" t="str">
        <f>IF($A154="","",IF(AJ153="","",IF(Main!AL$87=0,0,IF(Main!AR$116="","",IF($C$28="PM",Main!AR$116/Main!AL$87*Main!AL96,ROUND(Main!AR$116/Main!AL$87*Main!AL96*$B40,0))))))</f>
        <v/>
      </c>
      <c r="AK154" s="32" t="str">
        <f>IF($A154="","",IF(AK153="","",IF(Main!AM$87=0,0,IF(Main!AS$116="","",IF($C$28="PM",Main!AS$116/Main!AM$87*Main!AM96,ROUND(Main!AS$116/Main!AM$87*Main!AM96*$B40,0))))))</f>
        <v/>
      </c>
      <c r="AL154" s="51" t="str">
        <f>IF($A154="","",IF(AL153="","",IF(Main!AN$87=0,0,IF(Main!AT$116="","",IF($C$28="PM",Main!AT$116/Main!AN$87*Main!AN96,ROUND(Main!AT$116/Main!AN$87*Main!AN96*$B40,0))))))</f>
        <v/>
      </c>
      <c r="AM154" s="32" t="str">
        <f>IF($A154="","",IF(AM153="","",IF(Main!AO$87=0,0,IF(Main!AU$116="","",IF($C$28="PM",Main!AU$116/Main!AO$87*Main!AO96,ROUND(Main!AU$116/Main!AO$87*Main!AO96*$B40,0))))))</f>
        <v/>
      </c>
      <c r="AN154" s="32" t="str">
        <f>IF($A154="","",IF(AN153="","",IF(Main!AP$87=0,0,IF(Main!AV$116="","",IF($C$28="PM",Main!AV$116/Main!AP$87*Main!AP96,ROUND(Main!AV$116/Main!AP$87*Main!AP96*$B40,0))))))</f>
        <v/>
      </c>
      <c r="AO154" s="32" t="str">
        <f>IF($A154="","",IF(AO153="","",IF(Main!AQ$87=0,0,IF(Main!AW$116="","",IF($C$28="PM",Main!AW$116/Main!AQ$87*Main!AQ96,ROUND(Main!AW$116/Main!AQ$87*Main!AQ96*$B40,0))))))</f>
        <v/>
      </c>
      <c r="AP154" s="32" t="str">
        <f>IF($A154="","",IF(AP153="","",IF(Main!AR$87=0,0,IF(Main!AX$116="","",IF($C$28="PM",Main!AX$116/Main!AR$87*Main!AR96,ROUND(Main!AX$116/Main!AR$87*Main!AR96*$B40,0))))))</f>
        <v/>
      </c>
      <c r="AQ154" s="32" t="str">
        <f>IF($A154="","",IF(AQ153="","",IF(Main!AS$87=0,0,IF(Main!AY$116="","",IF($C$28="PM",Main!AY$116/Main!AS$87*Main!AS96,ROUND(Main!AY$116/Main!AS$87*Main!AS96*$B40,0))))))</f>
        <v/>
      </c>
      <c r="AR154" s="32" t="str">
        <f>IF($A154="","",IF(AR153="","",IF(Main!AT$87=0,0,IF(Main!AZ$116="","",IF($C$28="PM",Main!AZ$116/Main!AT$87*Main!AT96,ROUND(Main!AZ$116/Main!AT$87*Main!AT96*$B40,0))))))</f>
        <v/>
      </c>
      <c r="AS154" s="32" t="str">
        <f>IF($A154="","",IF(AS153="","",IF(Main!AU$87=0,0,IF(Main!BA$116="","",IF($C$28="PM",Main!BA$116/Main!AU$87*Main!AU96,ROUND(Main!BA$116/Main!AU$87*Main!AU96*$B40,0))))))</f>
        <v/>
      </c>
      <c r="AT154" s="32" t="str">
        <f>IF($A154="","",IF(AT153="","",IF(Main!AV$87=0,0,IF(Main!BB$116="","",IF($C$28="PM",Main!BB$116/Main!AV$87*Main!AV96,ROUND(Main!BB$116/Main!AV$87*Main!AV96*$B40,0))))))</f>
        <v/>
      </c>
      <c r="AU154" s="32" t="str">
        <f>IF($A154="","",IF(AU153="","",IF(Main!AW$87=0,0,IF(Main!BC$116="","",IF($C$28="PM",Main!BC$116/Main!AW$87*Main!AW96,ROUND(Main!BC$116/Main!AW$87*Main!AW96*$B40,0))))))</f>
        <v/>
      </c>
      <c r="AV154" s="32" t="str">
        <f>IF($A154="","",IF(AV153="","",IF(Main!AX$87=0,0,IF(Main!BD$116="","",IF($C$28="PM",Main!BD$116/Main!AX$87*Main!AX96,ROUND(Main!BD$116/Main!AX$87*Main!AX96*$B40,0))))))</f>
        <v/>
      </c>
      <c r="AW154" s="32" t="str">
        <f>IF($A154="","",IF(AW153="","",IF(Main!AY$87=0,0,IF(Main!BE$116="","",IF($C$28="PM",Main!BE$116/Main!AY$87*Main!AY96,ROUND(Main!BE$116/Main!AY$87*Main!AY96*$B40,0))))))</f>
        <v/>
      </c>
      <c r="AX154" s="51" t="str">
        <f>IF($A154="","",IF(AX153="","",IF(Main!AZ$87=0,0,IF(Main!BF$116="","",IF($C$28="PM",Main!BF$116/Main!AZ$87*Main!AZ96,ROUND(Main!BF$116/Main!AZ$87*Main!AZ96*$B40,0))))))</f>
        <v/>
      </c>
    </row>
    <row r="155" spans="1:50" x14ac:dyDescent="0.2">
      <c r="A155" s="72" t="str">
        <f>IF(Main!A$41="","",Main!A$41)</f>
        <v/>
      </c>
      <c r="B155" s="75" t="str">
        <f t="shared" si="84"/>
        <v/>
      </c>
      <c r="C155" s="50" t="str">
        <f>IF($A155="","",IF(C154="","",IF(Main!E$87=0,0,IF(Main!K$116="","",IF($C$28="PM",Main!K$116/Main!E$87*Main!E97,ROUND(Main!K$116/Main!E$87*Main!E97*$B41,0))))))</f>
        <v/>
      </c>
      <c r="D155" s="32" t="str">
        <f>IF($A155="","",IF(D154="","",IF(Main!F$87=0,0,IF(Main!L$116="","",IF($C$28="PM",Main!L$116/Main!F$87*Main!F97,ROUND(Main!L$116/Main!F$87*Main!F97*$B41,0))))))</f>
        <v/>
      </c>
      <c r="E155" s="32" t="str">
        <f>IF($A155="","",IF(E154="","",IF(Main!G$87=0,0,IF(Main!M$116="","",IF($C$28="PM",Main!M$116/Main!G$87*Main!G97,ROUND(Main!M$116/Main!G$87*Main!G97*$B41,0))))))</f>
        <v/>
      </c>
      <c r="F155" s="32" t="str">
        <f>IF($A155="","",IF(F154="","",IF(Main!H$87=0,0,IF(Main!N$116="","",IF($C$28="PM",Main!N$116/Main!H$87*Main!H97,ROUND(Main!N$116/Main!H$87*Main!H97*$B41,0))))))</f>
        <v/>
      </c>
      <c r="G155" s="32" t="str">
        <f>IF($A155="","",IF(G154="","",IF(Main!I$87=0,0,IF(Main!O$116="","",IF($C$28="PM",Main!O$116/Main!I$87*Main!I97,ROUND(Main!O$116/Main!I$87*Main!I97*$B41,0))))))</f>
        <v/>
      </c>
      <c r="H155" s="32" t="str">
        <f>IF($A155="","",IF(H154="","",IF(Main!J$87=0,0,IF(Main!P$116="","",IF($C$28="PM",Main!P$116/Main!J$87*Main!J97,ROUND(Main!P$116/Main!J$87*Main!J97*$B41,0))))))</f>
        <v/>
      </c>
      <c r="I155" s="32" t="str">
        <f>IF($A155="","",IF(I154="","",IF(Main!K$87=0,0,IF(Main!Q$116="","",IF($C$28="PM",Main!Q$116/Main!K$87*Main!K97,ROUND(Main!Q$116/Main!K$87*Main!K97*$B41,0))))))</f>
        <v/>
      </c>
      <c r="J155" s="32" t="str">
        <f>IF($A155="","",IF(J154="","",IF(Main!L$87=0,0,IF(Main!R$116="","",IF($C$28="PM",Main!R$116/Main!L$87*Main!L97,ROUND(Main!R$116/Main!L$87*Main!L97*$B41,0))))))</f>
        <v/>
      </c>
      <c r="K155" s="32" t="str">
        <f>IF($A155="","",IF(K154="","",IF(Main!M$87=0,0,IF(Main!S$116="","",IF($C$28="PM",Main!S$116/Main!M$87*Main!M97,ROUND(Main!S$116/Main!M$87*Main!M97*$B41,0))))))</f>
        <v/>
      </c>
      <c r="L155" s="32" t="str">
        <f>IF($A155="","",IF(L154="","",IF(Main!N$87=0,0,IF(Main!T$116="","",IF($C$28="PM",Main!T$116/Main!N$87*Main!N97,ROUND(Main!T$116/Main!N$87*Main!N97*$B41,0))))))</f>
        <v/>
      </c>
      <c r="M155" s="32" t="str">
        <f>IF($A155="","",IF(M154="","",IF(Main!O$87=0,0,IF(Main!U$116="","",IF($C$28="PM",Main!U$116/Main!O$87*Main!O97,ROUND(Main!U$116/Main!O$87*Main!O97*$B41,0))))))</f>
        <v/>
      </c>
      <c r="N155" s="51" t="str">
        <f>IF($A155="","",IF(N154="","",IF(Main!P$87=0,0,IF(Main!V$116="","",IF($C$28="PM",Main!V$116/Main!P$87*Main!P97,ROUND(Main!V$116/Main!P$87*Main!P97*$B41,0))))))</f>
        <v/>
      </c>
      <c r="O155" s="32" t="str">
        <f>IF($A155="","",IF(O154="","",IF(Main!Q$87=0,0,IF(Main!W$116="","",IF($C$28="PM",Main!W$116/Main!Q$87*Main!Q97,ROUND(Main!W$116/Main!Q$87*Main!Q97*$B41,0))))))</f>
        <v/>
      </c>
      <c r="P155" s="32" t="str">
        <f>IF($A155="","",IF(P154="","",IF(Main!R$87=0,0,IF(Main!X$116="","",IF($C$28="PM",Main!X$116/Main!R$87*Main!R97,ROUND(Main!X$116/Main!R$87*Main!R97*$B41,0))))))</f>
        <v/>
      </c>
      <c r="Q155" s="32" t="str">
        <f>IF($A155="","",IF(Q154="","",IF(Main!S$87=0,0,IF(Main!Y$116="","",IF($C$28="PM",Main!Y$116/Main!S$87*Main!S97,ROUND(Main!Y$116/Main!S$87*Main!S97*$B41,0))))))</f>
        <v/>
      </c>
      <c r="R155" s="32" t="str">
        <f>IF($A155="","",IF(R154="","",IF(Main!T$87=0,0,IF(Main!Z$116="","",IF($C$28="PM",Main!Z$116/Main!T$87*Main!T97,ROUND(Main!Z$116/Main!T$87*Main!T97*$B41,0))))))</f>
        <v/>
      </c>
      <c r="S155" s="32" t="str">
        <f>IF($A155="","",IF(S154="","",IF(Main!U$87=0,0,IF(Main!AA$116="","",IF($C$28="PM",Main!AA$116/Main!U$87*Main!U97,ROUND(Main!AA$116/Main!U$87*Main!U97*$B41,0))))))</f>
        <v/>
      </c>
      <c r="T155" s="32" t="str">
        <f>IF($A155="","",IF(T154="","",IF(Main!V$87=0,0,IF(Main!AB$116="","",IF($C$28="PM",Main!AB$116/Main!V$87*Main!V97,ROUND(Main!AB$116/Main!V$87*Main!V97*$B41,0))))))</f>
        <v/>
      </c>
      <c r="U155" s="32" t="str">
        <f>IF($A155="","",IF(U154="","",IF(Main!W$87=0,0,IF(Main!AC$116="","",IF($C$28="PM",Main!AC$116/Main!W$87*Main!W97,ROUND(Main!AC$116/Main!W$87*Main!W97*$B41,0))))))</f>
        <v/>
      </c>
      <c r="V155" s="32" t="str">
        <f>IF($A155="","",IF(V154="","",IF(Main!X$87=0,0,IF(Main!AD$116="","",IF($C$28="PM",Main!AD$116/Main!X$87*Main!X97,ROUND(Main!AD$116/Main!X$87*Main!X97*$B41,0))))))</f>
        <v/>
      </c>
      <c r="W155" s="32" t="str">
        <f>IF($A155="","",IF(W154="","",IF(Main!Y$87=0,0,IF(Main!AE$116="","",IF($C$28="PM",Main!AE$116/Main!Y$87*Main!Y97,ROUND(Main!AE$116/Main!Y$87*Main!Y97*$B41,0))))))</f>
        <v/>
      </c>
      <c r="X155" s="32" t="str">
        <f>IF($A155="","",IF(X154="","",IF(Main!Z$87=0,0,IF(Main!AF$116="","",IF($C$28="PM",Main!AF$116/Main!Z$87*Main!Z97,ROUND(Main!AF$116/Main!Z$87*Main!Z97*$B41,0))))))</f>
        <v/>
      </c>
      <c r="Y155" s="32" t="str">
        <f>IF($A155="","",IF(Y154="","",IF(Main!AA$87=0,0,IF(Main!AG$116="","",IF($C$28="PM",Main!AG$116/Main!AA$87*Main!AA97,ROUND(Main!AG$116/Main!AA$87*Main!AA97*$B41,0))))))</f>
        <v/>
      </c>
      <c r="Z155" s="32" t="str">
        <f>IF($A155="","",IF(Z154="","",IF(Main!AB$87=0,0,IF(Main!AH$116="","",IF($C$28="PM",Main!AH$116/Main!AB$87*Main!AB97,ROUND(Main!AH$116/Main!AB$87*Main!AB97*$B41,0))))))</f>
        <v/>
      </c>
      <c r="AA155" s="50" t="str">
        <f>IF($A155="","",IF(AA154="","",IF(Main!AC$87=0,0,IF(Main!AI$116="","",IF($C$28="PM",Main!AI$116/Main!AC$87*Main!AC97,ROUND(Main!AI$116/Main!AC$87*Main!AC97*$B41,0))))))</f>
        <v/>
      </c>
      <c r="AB155" s="32" t="str">
        <f>IF($A155="","",IF(AB154="","",IF(Main!AD$87=0,0,IF(Main!AJ$116="","",IF($C$28="PM",Main!AJ$116/Main!AD$87*Main!AD97,ROUND(Main!AJ$116/Main!AD$87*Main!AD97*$B41,0))))))</f>
        <v/>
      </c>
      <c r="AC155" s="32" t="str">
        <f>IF($A155="","",IF(AC154="","",IF(Main!AE$87=0,0,IF(Main!AK$116="","",IF($C$28="PM",Main!AK$116/Main!AE$87*Main!AE97,ROUND(Main!AK$116/Main!AE$87*Main!AE97*$B41,0))))))</f>
        <v/>
      </c>
      <c r="AD155" s="32" t="str">
        <f>IF($A155="","",IF(AD154="","",IF(Main!AF$87=0,0,IF(Main!AL$116="","",IF($C$28="PM",Main!AL$116/Main!AF$87*Main!AF97,ROUND(Main!AL$116/Main!AF$87*Main!AF97*$B41,0))))))</f>
        <v/>
      </c>
      <c r="AE155" s="32" t="str">
        <f>IF($A155="","",IF(AE154="","",IF(Main!AG$87=0,0,IF(Main!AM$116="","",IF($C$28="PM",Main!AM$116/Main!AG$87*Main!AG97,ROUND(Main!AM$116/Main!AG$87*Main!AG97*$B41,0))))))</f>
        <v/>
      </c>
      <c r="AF155" s="32" t="str">
        <f>IF($A155="","",IF(AF154="","",IF(Main!AH$87=0,0,IF(Main!AN$116="","",IF($C$28="PM",Main!AN$116/Main!AH$87*Main!AH97,ROUND(Main!AN$116/Main!AH$87*Main!AH97*$B41,0))))))</f>
        <v/>
      </c>
      <c r="AG155" s="32" t="str">
        <f>IF($A155="","",IF(AG154="","",IF(Main!AI$87=0,0,IF(Main!AO$116="","",IF($C$28="PM",Main!AO$116/Main!AI$87*Main!AI97,ROUND(Main!AO$116/Main!AI$87*Main!AI97*$B41,0))))))</f>
        <v/>
      </c>
      <c r="AH155" s="32" t="str">
        <f>IF($A155="","",IF(AH154="","",IF(Main!AJ$87=0,0,IF(Main!AP$116="","",IF($C$28="PM",Main!AP$116/Main!AJ$87*Main!AJ97,ROUND(Main!AP$116/Main!AJ$87*Main!AJ97*$B41,0))))))</f>
        <v/>
      </c>
      <c r="AI155" s="32" t="str">
        <f>IF($A155="","",IF(AI154="","",IF(Main!AK$87=0,0,IF(Main!AQ$116="","",IF($C$28="PM",Main!AQ$116/Main!AK$87*Main!AK97,ROUND(Main!AQ$116/Main!AK$87*Main!AK97*$B41,0))))))</f>
        <v/>
      </c>
      <c r="AJ155" s="32" t="str">
        <f>IF($A155="","",IF(AJ154="","",IF(Main!AL$87=0,0,IF(Main!AR$116="","",IF($C$28="PM",Main!AR$116/Main!AL$87*Main!AL97,ROUND(Main!AR$116/Main!AL$87*Main!AL97*$B41,0))))))</f>
        <v/>
      </c>
      <c r="AK155" s="32" t="str">
        <f>IF($A155="","",IF(AK154="","",IF(Main!AM$87=0,0,IF(Main!AS$116="","",IF($C$28="PM",Main!AS$116/Main!AM$87*Main!AM97,ROUND(Main!AS$116/Main!AM$87*Main!AM97*$B41,0))))))</f>
        <v/>
      </c>
      <c r="AL155" s="51" t="str">
        <f>IF($A155="","",IF(AL154="","",IF(Main!AN$87=0,0,IF(Main!AT$116="","",IF($C$28="PM",Main!AT$116/Main!AN$87*Main!AN97,ROUND(Main!AT$116/Main!AN$87*Main!AN97*$B41,0))))))</f>
        <v/>
      </c>
      <c r="AM155" s="32" t="str">
        <f>IF($A155="","",IF(AM154="","",IF(Main!AO$87=0,0,IF(Main!AU$116="","",IF($C$28="PM",Main!AU$116/Main!AO$87*Main!AO97,ROUND(Main!AU$116/Main!AO$87*Main!AO97*$B41,0))))))</f>
        <v/>
      </c>
      <c r="AN155" s="32" t="str">
        <f>IF($A155="","",IF(AN154="","",IF(Main!AP$87=0,0,IF(Main!AV$116="","",IF($C$28="PM",Main!AV$116/Main!AP$87*Main!AP97,ROUND(Main!AV$116/Main!AP$87*Main!AP97*$B41,0))))))</f>
        <v/>
      </c>
      <c r="AO155" s="32" t="str">
        <f>IF($A155="","",IF(AO154="","",IF(Main!AQ$87=0,0,IF(Main!AW$116="","",IF($C$28="PM",Main!AW$116/Main!AQ$87*Main!AQ97,ROUND(Main!AW$116/Main!AQ$87*Main!AQ97*$B41,0))))))</f>
        <v/>
      </c>
      <c r="AP155" s="32" t="str">
        <f>IF($A155="","",IF(AP154="","",IF(Main!AR$87=0,0,IF(Main!AX$116="","",IF($C$28="PM",Main!AX$116/Main!AR$87*Main!AR97,ROUND(Main!AX$116/Main!AR$87*Main!AR97*$B41,0))))))</f>
        <v/>
      </c>
      <c r="AQ155" s="32" t="str">
        <f>IF($A155="","",IF(AQ154="","",IF(Main!AS$87=0,0,IF(Main!AY$116="","",IF($C$28="PM",Main!AY$116/Main!AS$87*Main!AS97,ROUND(Main!AY$116/Main!AS$87*Main!AS97*$B41,0))))))</f>
        <v/>
      </c>
      <c r="AR155" s="32" t="str">
        <f>IF($A155="","",IF(AR154="","",IF(Main!AT$87=0,0,IF(Main!AZ$116="","",IF($C$28="PM",Main!AZ$116/Main!AT$87*Main!AT97,ROUND(Main!AZ$116/Main!AT$87*Main!AT97*$B41,0))))))</f>
        <v/>
      </c>
      <c r="AS155" s="32" t="str">
        <f>IF($A155="","",IF(AS154="","",IF(Main!AU$87=0,0,IF(Main!BA$116="","",IF($C$28="PM",Main!BA$116/Main!AU$87*Main!AU97,ROUND(Main!BA$116/Main!AU$87*Main!AU97*$B41,0))))))</f>
        <v/>
      </c>
      <c r="AT155" s="32" t="str">
        <f>IF($A155="","",IF(AT154="","",IF(Main!AV$87=0,0,IF(Main!BB$116="","",IF($C$28="PM",Main!BB$116/Main!AV$87*Main!AV97,ROUND(Main!BB$116/Main!AV$87*Main!AV97*$B41,0))))))</f>
        <v/>
      </c>
      <c r="AU155" s="32" t="str">
        <f>IF($A155="","",IF(AU154="","",IF(Main!AW$87=0,0,IF(Main!BC$116="","",IF($C$28="PM",Main!BC$116/Main!AW$87*Main!AW97,ROUND(Main!BC$116/Main!AW$87*Main!AW97*$B41,0))))))</f>
        <v/>
      </c>
      <c r="AV155" s="32" t="str">
        <f>IF($A155="","",IF(AV154="","",IF(Main!AX$87=0,0,IF(Main!BD$116="","",IF($C$28="PM",Main!BD$116/Main!AX$87*Main!AX97,ROUND(Main!BD$116/Main!AX$87*Main!AX97*$B41,0))))))</f>
        <v/>
      </c>
      <c r="AW155" s="32" t="str">
        <f>IF($A155="","",IF(AW154="","",IF(Main!AY$87=0,0,IF(Main!BE$116="","",IF($C$28="PM",Main!BE$116/Main!AY$87*Main!AY97,ROUND(Main!BE$116/Main!AY$87*Main!AY97*$B41,0))))))</f>
        <v/>
      </c>
      <c r="AX155" s="51" t="str">
        <f>IF($A155="","",IF(AX154="","",IF(Main!AZ$87=0,0,IF(Main!BF$116="","",IF($C$28="PM",Main!BF$116/Main!AZ$87*Main!AZ97,ROUND(Main!BF$116/Main!AZ$87*Main!AZ97*$B41,0))))))</f>
        <v/>
      </c>
    </row>
    <row r="156" spans="1:50" x14ac:dyDescent="0.2">
      <c r="A156" s="72" t="str">
        <f>IF(Main!A$42="","",Main!A$42)</f>
        <v/>
      </c>
      <c r="B156" s="75" t="str">
        <f t="shared" si="84"/>
        <v/>
      </c>
      <c r="C156" s="50" t="str">
        <f>IF($A156="","",IF(C155="","",IF(Main!E$87=0,0,IF(Main!K$116="","",IF($C$28="PM",Main!K$116/Main!E$87*Main!E98,ROUND(Main!K$116/Main!E$87*Main!E98*$B42,0))))))</f>
        <v/>
      </c>
      <c r="D156" s="32" t="str">
        <f>IF($A156="","",IF(D155="","",IF(Main!F$87=0,0,IF(Main!L$116="","",IF($C$28="PM",Main!L$116/Main!F$87*Main!F98,ROUND(Main!L$116/Main!F$87*Main!F98*$B42,0))))))</f>
        <v/>
      </c>
      <c r="E156" s="32" t="str">
        <f>IF($A156="","",IF(E155="","",IF(Main!G$87=0,0,IF(Main!M$116="","",IF($C$28="PM",Main!M$116/Main!G$87*Main!G98,ROUND(Main!M$116/Main!G$87*Main!G98*$B42,0))))))</f>
        <v/>
      </c>
      <c r="F156" s="32" t="str">
        <f>IF($A156="","",IF(F155="","",IF(Main!H$87=0,0,IF(Main!N$116="","",IF($C$28="PM",Main!N$116/Main!H$87*Main!H98,ROUND(Main!N$116/Main!H$87*Main!H98*$B42,0))))))</f>
        <v/>
      </c>
      <c r="G156" s="32" t="str">
        <f>IF($A156="","",IF(G155="","",IF(Main!I$87=0,0,IF(Main!O$116="","",IF($C$28="PM",Main!O$116/Main!I$87*Main!I98,ROUND(Main!O$116/Main!I$87*Main!I98*$B42,0))))))</f>
        <v/>
      </c>
      <c r="H156" s="32" t="str">
        <f>IF($A156="","",IF(H155="","",IF(Main!J$87=0,0,IF(Main!P$116="","",IF($C$28="PM",Main!P$116/Main!J$87*Main!J98,ROUND(Main!P$116/Main!J$87*Main!J98*$B42,0))))))</f>
        <v/>
      </c>
      <c r="I156" s="32" t="str">
        <f>IF($A156="","",IF(I155="","",IF(Main!K$87=0,0,IF(Main!Q$116="","",IF($C$28="PM",Main!Q$116/Main!K$87*Main!K98,ROUND(Main!Q$116/Main!K$87*Main!K98*$B42,0))))))</f>
        <v/>
      </c>
      <c r="J156" s="32" t="str">
        <f>IF($A156="","",IF(J155="","",IF(Main!L$87=0,0,IF(Main!R$116="","",IF($C$28="PM",Main!R$116/Main!L$87*Main!L98,ROUND(Main!R$116/Main!L$87*Main!L98*$B42,0))))))</f>
        <v/>
      </c>
      <c r="K156" s="32" t="str">
        <f>IF($A156="","",IF(K155="","",IF(Main!M$87=0,0,IF(Main!S$116="","",IF($C$28="PM",Main!S$116/Main!M$87*Main!M98,ROUND(Main!S$116/Main!M$87*Main!M98*$B42,0))))))</f>
        <v/>
      </c>
      <c r="L156" s="32" t="str">
        <f>IF($A156="","",IF(L155="","",IF(Main!N$87=0,0,IF(Main!T$116="","",IF($C$28="PM",Main!T$116/Main!N$87*Main!N98,ROUND(Main!T$116/Main!N$87*Main!N98*$B42,0))))))</f>
        <v/>
      </c>
      <c r="M156" s="32" t="str">
        <f>IF($A156="","",IF(M155="","",IF(Main!O$87=0,0,IF(Main!U$116="","",IF($C$28="PM",Main!U$116/Main!O$87*Main!O98,ROUND(Main!U$116/Main!O$87*Main!O98*$B42,0))))))</f>
        <v/>
      </c>
      <c r="N156" s="51" t="str">
        <f>IF($A156="","",IF(N155="","",IF(Main!P$87=0,0,IF(Main!V$116="","",IF($C$28="PM",Main!V$116/Main!P$87*Main!P98,ROUND(Main!V$116/Main!P$87*Main!P98*$B42,0))))))</f>
        <v/>
      </c>
      <c r="O156" s="32" t="str">
        <f>IF($A156="","",IF(O155="","",IF(Main!Q$87=0,0,IF(Main!W$116="","",IF($C$28="PM",Main!W$116/Main!Q$87*Main!Q98,ROUND(Main!W$116/Main!Q$87*Main!Q98*$B42,0))))))</f>
        <v/>
      </c>
      <c r="P156" s="32" t="str">
        <f>IF($A156="","",IF(P155="","",IF(Main!R$87=0,0,IF(Main!X$116="","",IF($C$28="PM",Main!X$116/Main!R$87*Main!R98,ROUND(Main!X$116/Main!R$87*Main!R98*$B42,0))))))</f>
        <v/>
      </c>
      <c r="Q156" s="32" t="str">
        <f>IF($A156="","",IF(Q155="","",IF(Main!S$87=0,0,IF(Main!Y$116="","",IF($C$28="PM",Main!Y$116/Main!S$87*Main!S98,ROUND(Main!Y$116/Main!S$87*Main!S98*$B42,0))))))</f>
        <v/>
      </c>
      <c r="R156" s="32" t="str">
        <f>IF($A156="","",IF(R155="","",IF(Main!T$87=0,0,IF(Main!Z$116="","",IF($C$28="PM",Main!Z$116/Main!T$87*Main!T98,ROUND(Main!Z$116/Main!T$87*Main!T98*$B42,0))))))</f>
        <v/>
      </c>
      <c r="S156" s="32" t="str">
        <f>IF($A156="","",IF(S155="","",IF(Main!U$87=0,0,IF(Main!AA$116="","",IF($C$28="PM",Main!AA$116/Main!U$87*Main!U98,ROUND(Main!AA$116/Main!U$87*Main!U98*$B42,0))))))</f>
        <v/>
      </c>
      <c r="T156" s="32" t="str">
        <f>IF($A156="","",IF(T155="","",IF(Main!V$87=0,0,IF(Main!AB$116="","",IF($C$28="PM",Main!AB$116/Main!V$87*Main!V98,ROUND(Main!AB$116/Main!V$87*Main!V98*$B42,0))))))</f>
        <v/>
      </c>
      <c r="U156" s="32" t="str">
        <f>IF($A156="","",IF(U155="","",IF(Main!W$87=0,0,IF(Main!AC$116="","",IF($C$28="PM",Main!AC$116/Main!W$87*Main!W98,ROUND(Main!AC$116/Main!W$87*Main!W98*$B42,0))))))</f>
        <v/>
      </c>
      <c r="V156" s="32" t="str">
        <f>IF($A156="","",IF(V155="","",IF(Main!X$87=0,0,IF(Main!AD$116="","",IF($C$28="PM",Main!AD$116/Main!X$87*Main!X98,ROUND(Main!AD$116/Main!X$87*Main!X98*$B42,0))))))</f>
        <v/>
      </c>
      <c r="W156" s="32" t="str">
        <f>IF($A156="","",IF(W155="","",IF(Main!Y$87=0,0,IF(Main!AE$116="","",IF($C$28="PM",Main!AE$116/Main!Y$87*Main!Y98,ROUND(Main!AE$116/Main!Y$87*Main!Y98*$B42,0))))))</f>
        <v/>
      </c>
      <c r="X156" s="32" t="str">
        <f>IF($A156="","",IF(X155="","",IF(Main!Z$87=0,0,IF(Main!AF$116="","",IF($C$28="PM",Main!AF$116/Main!Z$87*Main!Z98,ROUND(Main!AF$116/Main!Z$87*Main!Z98*$B42,0))))))</f>
        <v/>
      </c>
      <c r="Y156" s="32" t="str">
        <f>IF($A156="","",IF(Y155="","",IF(Main!AA$87=0,0,IF(Main!AG$116="","",IF($C$28="PM",Main!AG$116/Main!AA$87*Main!AA98,ROUND(Main!AG$116/Main!AA$87*Main!AA98*$B42,0))))))</f>
        <v/>
      </c>
      <c r="Z156" s="32" t="str">
        <f>IF($A156="","",IF(Z155="","",IF(Main!AB$87=0,0,IF(Main!AH$116="","",IF($C$28="PM",Main!AH$116/Main!AB$87*Main!AB98,ROUND(Main!AH$116/Main!AB$87*Main!AB98*$B42,0))))))</f>
        <v/>
      </c>
      <c r="AA156" s="50" t="str">
        <f>IF($A156="","",IF(AA155="","",IF(Main!AC$87=0,0,IF(Main!AI$116="","",IF($C$28="PM",Main!AI$116/Main!AC$87*Main!AC98,ROUND(Main!AI$116/Main!AC$87*Main!AC98*$B42,0))))))</f>
        <v/>
      </c>
      <c r="AB156" s="32" t="str">
        <f>IF($A156="","",IF(AB155="","",IF(Main!AD$87=0,0,IF(Main!AJ$116="","",IF($C$28="PM",Main!AJ$116/Main!AD$87*Main!AD98,ROUND(Main!AJ$116/Main!AD$87*Main!AD98*$B42,0))))))</f>
        <v/>
      </c>
      <c r="AC156" s="32" t="str">
        <f>IF($A156="","",IF(AC155="","",IF(Main!AE$87=0,0,IF(Main!AK$116="","",IF($C$28="PM",Main!AK$116/Main!AE$87*Main!AE98,ROUND(Main!AK$116/Main!AE$87*Main!AE98*$B42,0))))))</f>
        <v/>
      </c>
      <c r="AD156" s="32" t="str">
        <f>IF($A156="","",IF(AD155="","",IF(Main!AF$87=0,0,IF(Main!AL$116="","",IF($C$28="PM",Main!AL$116/Main!AF$87*Main!AF98,ROUND(Main!AL$116/Main!AF$87*Main!AF98*$B42,0))))))</f>
        <v/>
      </c>
      <c r="AE156" s="32" t="str">
        <f>IF($A156="","",IF(AE155="","",IF(Main!AG$87=0,0,IF(Main!AM$116="","",IF($C$28="PM",Main!AM$116/Main!AG$87*Main!AG98,ROUND(Main!AM$116/Main!AG$87*Main!AG98*$B42,0))))))</f>
        <v/>
      </c>
      <c r="AF156" s="32" t="str">
        <f>IF($A156="","",IF(AF155="","",IF(Main!AH$87=0,0,IF(Main!AN$116="","",IF($C$28="PM",Main!AN$116/Main!AH$87*Main!AH98,ROUND(Main!AN$116/Main!AH$87*Main!AH98*$B42,0))))))</f>
        <v/>
      </c>
      <c r="AG156" s="32" t="str">
        <f>IF($A156="","",IF(AG155="","",IF(Main!AI$87=0,0,IF(Main!AO$116="","",IF($C$28="PM",Main!AO$116/Main!AI$87*Main!AI98,ROUND(Main!AO$116/Main!AI$87*Main!AI98*$B42,0))))))</f>
        <v/>
      </c>
      <c r="AH156" s="32" t="str">
        <f>IF($A156="","",IF(AH155="","",IF(Main!AJ$87=0,0,IF(Main!AP$116="","",IF($C$28="PM",Main!AP$116/Main!AJ$87*Main!AJ98,ROUND(Main!AP$116/Main!AJ$87*Main!AJ98*$B42,0))))))</f>
        <v/>
      </c>
      <c r="AI156" s="32" t="str">
        <f>IF($A156="","",IF(AI155="","",IF(Main!AK$87=0,0,IF(Main!AQ$116="","",IF($C$28="PM",Main!AQ$116/Main!AK$87*Main!AK98,ROUND(Main!AQ$116/Main!AK$87*Main!AK98*$B42,0))))))</f>
        <v/>
      </c>
      <c r="AJ156" s="32" t="str">
        <f>IF($A156="","",IF(AJ155="","",IF(Main!AL$87=0,0,IF(Main!AR$116="","",IF($C$28="PM",Main!AR$116/Main!AL$87*Main!AL98,ROUND(Main!AR$116/Main!AL$87*Main!AL98*$B42,0))))))</f>
        <v/>
      </c>
      <c r="AK156" s="32" t="str">
        <f>IF($A156="","",IF(AK155="","",IF(Main!AM$87=0,0,IF(Main!AS$116="","",IF($C$28="PM",Main!AS$116/Main!AM$87*Main!AM98,ROUND(Main!AS$116/Main!AM$87*Main!AM98*$B42,0))))))</f>
        <v/>
      </c>
      <c r="AL156" s="51" t="str">
        <f>IF($A156="","",IF(AL155="","",IF(Main!AN$87=0,0,IF(Main!AT$116="","",IF($C$28="PM",Main!AT$116/Main!AN$87*Main!AN98,ROUND(Main!AT$116/Main!AN$87*Main!AN98*$B42,0))))))</f>
        <v/>
      </c>
      <c r="AM156" s="32" t="str">
        <f>IF($A156="","",IF(AM155="","",IF(Main!AO$87=0,0,IF(Main!AU$116="","",IF($C$28="PM",Main!AU$116/Main!AO$87*Main!AO98,ROUND(Main!AU$116/Main!AO$87*Main!AO98*$B42,0))))))</f>
        <v/>
      </c>
      <c r="AN156" s="32" t="str">
        <f>IF($A156="","",IF(AN155="","",IF(Main!AP$87=0,0,IF(Main!AV$116="","",IF($C$28="PM",Main!AV$116/Main!AP$87*Main!AP98,ROUND(Main!AV$116/Main!AP$87*Main!AP98*$B42,0))))))</f>
        <v/>
      </c>
      <c r="AO156" s="32" t="str">
        <f>IF($A156="","",IF(AO155="","",IF(Main!AQ$87=0,0,IF(Main!AW$116="","",IF($C$28="PM",Main!AW$116/Main!AQ$87*Main!AQ98,ROUND(Main!AW$116/Main!AQ$87*Main!AQ98*$B42,0))))))</f>
        <v/>
      </c>
      <c r="AP156" s="32" t="str">
        <f>IF($A156="","",IF(AP155="","",IF(Main!AR$87=0,0,IF(Main!AX$116="","",IF($C$28="PM",Main!AX$116/Main!AR$87*Main!AR98,ROUND(Main!AX$116/Main!AR$87*Main!AR98*$B42,0))))))</f>
        <v/>
      </c>
      <c r="AQ156" s="32" t="str">
        <f>IF($A156="","",IF(AQ155="","",IF(Main!AS$87=0,0,IF(Main!AY$116="","",IF($C$28="PM",Main!AY$116/Main!AS$87*Main!AS98,ROUND(Main!AY$116/Main!AS$87*Main!AS98*$B42,0))))))</f>
        <v/>
      </c>
      <c r="AR156" s="32" t="str">
        <f>IF($A156="","",IF(AR155="","",IF(Main!AT$87=0,0,IF(Main!AZ$116="","",IF($C$28="PM",Main!AZ$116/Main!AT$87*Main!AT98,ROUND(Main!AZ$116/Main!AT$87*Main!AT98*$B42,0))))))</f>
        <v/>
      </c>
      <c r="AS156" s="32" t="str">
        <f>IF($A156="","",IF(AS155="","",IF(Main!AU$87=0,0,IF(Main!BA$116="","",IF($C$28="PM",Main!BA$116/Main!AU$87*Main!AU98,ROUND(Main!BA$116/Main!AU$87*Main!AU98*$B42,0))))))</f>
        <v/>
      </c>
      <c r="AT156" s="32" t="str">
        <f>IF($A156="","",IF(AT155="","",IF(Main!AV$87=0,0,IF(Main!BB$116="","",IF($C$28="PM",Main!BB$116/Main!AV$87*Main!AV98,ROUND(Main!BB$116/Main!AV$87*Main!AV98*$B42,0))))))</f>
        <v/>
      </c>
      <c r="AU156" s="32" t="str">
        <f>IF($A156="","",IF(AU155="","",IF(Main!AW$87=0,0,IF(Main!BC$116="","",IF($C$28="PM",Main!BC$116/Main!AW$87*Main!AW98,ROUND(Main!BC$116/Main!AW$87*Main!AW98*$B42,0))))))</f>
        <v/>
      </c>
      <c r="AV156" s="32" t="str">
        <f>IF($A156="","",IF(AV155="","",IF(Main!AX$87=0,0,IF(Main!BD$116="","",IF($C$28="PM",Main!BD$116/Main!AX$87*Main!AX98,ROUND(Main!BD$116/Main!AX$87*Main!AX98*$B42,0))))))</f>
        <v/>
      </c>
      <c r="AW156" s="32" t="str">
        <f>IF($A156="","",IF(AW155="","",IF(Main!AY$87=0,0,IF(Main!BE$116="","",IF($C$28="PM",Main!BE$116/Main!AY$87*Main!AY98,ROUND(Main!BE$116/Main!AY$87*Main!AY98*$B42,0))))))</f>
        <v/>
      </c>
      <c r="AX156" s="51" t="str">
        <f>IF($A156="","",IF(AX155="","",IF(Main!AZ$87=0,0,IF(Main!BF$116="","",IF($C$28="PM",Main!BF$116/Main!AZ$87*Main!AZ98,ROUND(Main!BF$116/Main!AZ$87*Main!AZ98*$B42,0))))))</f>
        <v/>
      </c>
    </row>
    <row r="157" spans="1:50" x14ac:dyDescent="0.2">
      <c r="A157" s="72" t="str">
        <f>IF(Main!A$43="","",Main!A$43)</f>
        <v/>
      </c>
      <c r="B157" s="75" t="str">
        <f t="shared" si="84"/>
        <v/>
      </c>
      <c r="C157" s="50" t="str">
        <f>IF($A157="","",IF(C156="","",IF(Main!E$87=0,0,IF(Main!K$116="","",IF($C$28="PM",Main!K$116/Main!E$87*Main!E99,ROUND(Main!K$116/Main!E$87*Main!E99*$B43,0))))))</f>
        <v/>
      </c>
      <c r="D157" s="32" t="str">
        <f>IF($A157="","",IF(D156="","",IF(Main!F$87=0,0,IF(Main!L$116="","",IF($C$28="PM",Main!L$116/Main!F$87*Main!F99,ROUND(Main!L$116/Main!F$87*Main!F99*$B43,0))))))</f>
        <v/>
      </c>
      <c r="E157" s="32" t="str">
        <f>IF($A157="","",IF(E156="","",IF(Main!G$87=0,0,IF(Main!M$116="","",IF($C$28="PM",Main!M$116/Main!G$87*Main!G99,ROUND(Main!M$116/Main!G$87*Main!G99*$B43,0))))))</f>
        <v/>
      </c>
      <c r="F157" s="32" t="str">
        <f>IF($A157="","",IF(F156="","",IF(Main!H$87=0,0,IF(Main!N$116="","",IF($C$28="PM",Main!N$116/Main!H$87*Main!H99,ROUND(Main!N$116/Main!H$87*Main!H99*$B43,0))))))</f>
        <v/>
      </c>
      <c r="G157" s="32" t="str">
        <f>IF($A157="","",IF(G156="","",IF(Main!I$87=0,0,IF(Main!O$116="","",IF($C$28="PM",Main!O$116/Main!I$87*Main!I99,ROUND(Main!O$116/Main!I$87*Main!I99*$B43,0))))))</f>
        <v/>
      </c>
      <c r="H157" s="32" t="str">
        <f>IF($A157="","",IF(H156="","",IF(Main!J$87=0,0,IF(Main!P$116="","",IF($C$28="PM",Main!P$116/Main!J$87*Main!J99,ROUND(Main!P$116/Main!J$87*Main!J99*$B43,0))))))</f>
        <v/>
      </c>
      <c r="I157" s="32" t="str">
        <f>IF($A157="","",IF(I156="","",IF(Main!K$87=0,0,IF(Main!Q$116="","",IF($C$28="PM",Main!Q$116/Main!K$87*Main!K99,ROUND(Main!Q$116/Main!K$87*Main!K99*$B43,0))))))</f>
        <v/>
      </c>
      <c r="J157" s="32" t="str">
        <f>IF($A157="","",IF(J156="","",IF(Main!L$87=0,0,IF(Main!R$116="","",IF($C$28="PM",Main!R$116/Main!L$87*Main!L99,ROUND(Main!R$116/Main!L$87*Main!L99*$B43,0))))))</f>
        <v/>
      </c>
      <c r="K157" s="32" t="str">
        <f>IF($A157="","",IF(K156="","",IF(Main!M$87=0,0,IF(Main!S$116="","",IF($C$28="PM",Main!S$116/Main!M$87*Main!M99,ROUND(Main!S$116/Main!M$87*Main!M99*$B43,0))))))</f>
        <v/>
      </c>
      <c r="L157" s="32" t="str">
        <f>IF($A157="","",IF(L156="","",IF(Main!N$87=0,0,IF(Main!T$116="","",IF($C$28="PM",Main!T$116/Main!N$87*Main!N99,ROUND(Main!T$116/Main!N$87*Main!N99*$B43,0))))))</f>
        <v/>
      </c>
      <c r="M157" s="32" t="str">
        <f>IF($A157="","",IF(M156="","",IF(Main!O$87=0,0,IF(Main!U$116="","",IF($C$28="PM",Main!U$116/Main!O$87*Main!O99,ROUND(Main!U$116/Main!O$87*Main!O99*$B43,0))))))</f>
        <v/>
      </c>
      <c r="N157" s="51" t="str">
        <f>IF($A157="","",IF(N156="","",IF(Main!P$87=0,0,IF(Main!V$116="","",IF($C$28="PM",Main!V$116/Main!P$87*Main!P99,ROUND(Main!V$116/Main!P$87*Main!P99*$B43,0))))))</f>
        <v/>
      </c>
      <c r="O157" s="32" t="str">
        <f>IF($A157="","",IF(O156="","",IF(Main!Q$87=0,0,IF(Main!W$116="","",IF($C$28="PM",Main!W$116/Main!Q$87*Main!Q99,ROUND(Main!W$116/Main!Q$87*Main!Q99*$B43,0))))))</f>
        <v/>
      </c>
      <c r="P157" s="32" t="str">
        <f>IF($A157="","",IF(P156="","",IF(Main!R$87=0,0,IF(Main!X$116="","",IF($C$28="PM",Main!X$116/Main!R$87*Main!R99,ROUND(Main!X$116/Main!R$87*Main!R99*$B43,0))))))</f>
        <v/>
      </c>
      <c r="Q157" s="32" t="str">
        <f>IF($A157="","",IF(Q156="","",IF(Main!S$87=0,0,IF(Main!Y$116="","",IF($C$28="PM",Main!Y$116/Main!S$87*Main!S99,ROUND(Main!Y$116/Main!S$87*Main!S99*$B43,0))))))</f>
        <v/>
      </c>
      <c r="R157" s="32" t="str">
        <f>IF($A157="","",IF(R156="","",IF(Main!T$87=0,0,IF(Main!Z$116="","",IF($C$28="PM",Main!Z$116/Main!T$87*Main!T99,ROUND(Main!Z$116/Main!T$87*Main!T99*$B43,0))))))</f>
        <v/>
      </c>
      <c r="S157" s="32" t="str">
        <f>IF($A157="","",IF(S156="","",IF(Main!U$87=0,0,IF(Main!AA$116="","",IF($C$28="PM",Main!AA$116/Main!U$87*Main!U99,ROUND(Main!AA$116/Main!U$87*Main!U99*$B43,0))))))</f>
        <v/>
      </c>
      <c r="T157" s="32" t="str">
        <f>IF($A157="","",IF(T156="","",IF(Main!V$87=0,0,IF(Main!AB$116="","",IF($C$28="PM",Main!AB$116/Main!V$87*Main!V99,ROUND(Main!AB$116/Main!V$87*Main!V99*$B43,0))))))</f>
        <v/>
      </c>
      <c r="U157" s="32" t="str">
        <f>IF($A157="","",IF(U156="","",IF(Main!W$87=0,0,IF(Main!AC$116="","",IF($C$28="PM",Main!AC$116/Main!W$87*Main!W99,ROUND(Main!AC$116/Main!W$87*Main!W99*$B43,0))))))</f>
        <v/>
      </c>
      <c r="V157" s="32" t="str">
        <f>IF($A157="","",IF(V156="","",IF(Main!X$87=0,0,IF(Main!AD$116="","",IF($C$28="PM",Main!AD$116/Main!X$87*Main!X99,ROUND(Main!AD$116/Main!X$87*Main!X99*$B43,0))))))</f>
        <v/>
      </c>
      <c r="W157" s="32" t="str">
        <f>IF($A157="","",IF(W156="","",IF(Main!Y$87=0,0,IF(Main!AE$116="","",IF($C$28="PM",Main!AE$116/Main!Y$87*Main!Y99,ROUND(Main!AE$116/Main!Y$87*Main!Y99*$B43,0))))))</f>
        <v/>
      </c>
      <c r="X157" s="32" t="str">
        <f>IF($A157="","",IF(X156="","",IF(Main!Z$87=0,0,IF(Main!AF$116="","",IF($C$28="PM",Main!AF$116/Main!Z$87*Main!Z99,ROUND(Main!AF$116/Main!Z$87*Main!Z99*$B43,0))))))</f>
        <v/>
      </c>
      <c r="Y157" s="32" t="str">
        <f>IF($A157="","",IF(Y156="","",IF(Main!AA$87=0,0,IF(Main!AG$116="","",IF($C$28="PM",Main!AG$116/Main!AA$87*Main!AA99,ROUND(Main!AG$116/Main!AA$87*Main!AA99*$B43,0))))))</f>
        <v/>
      </c>
      <c r="Z157" s="32" t="str">
        <f>IF($A157="","",IF(Z156="","",IF(Main!AB$87=0,0,IF(Main!AH$116="","",IF($C$28="PM",Main!AH$116/Main!AB$87*Main!AB99,ROUND(Main!AH$116/Main!AB$87*Main!AB99*$B43,0))))))</f>
        <v/>
      </c>
      <c r="AA157" s="50" t="str">
        <f>IF($A157="","",IF(AA156="","",IF(Main!AC$87=0,0,IF(Main!AI$116="","",IF($C$28="PM",Main!AI$116/Main!AC$87*Main!AC99,ROUND(Main!AI$116/Main!AC$87*Main!AC99*$B43,0))))))</f>
        <v/>
      </c>
      <c r="AB157" s="32" t="str">
        <f>IF($A157="","",IF(AB156="","",IF(Main!AD$87=0,0,IF(Main!AJ$116="","",IF($C$28="PM",Main!AJ$116/Main!AD$87*Main!AD99,ROUND(Main!AJ$116/Main!AD$87*Main!AD99*$B43,0))))))</f>
        <v/>
      </c>
      <c r="AC157" s="32" t="str">
        <f>IF($A157="","",IF(AC156="","",IF(Main!AE$87=0,0,IF(Main!AK$116="","",IF($C$28="PM",Main!AK$116/Main!AE$87*Main!AE99,ROUND(Main!AK$116/Main!AE$87*Main!AE99*$B43,0))))))</f>
        <v/>
      </c>
      <c r="AD157" s="32" t="str">
        <f>IF($A157="","",IF(AD156="","",IF(Main!AF$87=0,0,IF(Main!AL$116="","",IF($C$28="PM",Main!AL$116/Main!AF$87*Main!AF99,ROUND(Main!AL$116/Main!AF$87*Main!AF99*$B43,0))))))</f>
        <v/>
      </c>
      <c r="AE157" s="32" t="str">
        <f>IF($A157="","",IF(AE156="","",IF(Main!AG$87=0,0,IF(Main!AM$116="","",IF($C$28="PM",Main!AM$116/Main!AG$87*Main!AG99,ROUND(Main!AM$116/Main!AG$87*Main!AG99*$B43,0))))))</f>
        <v/>
      </c>
      <c r="AF157" s="32" t="str">
        <f>IF($A157="","",IF(AF156="","",IF(Main!AH$87=0,0,IF(Main!AN$116="","",IF($C$28="PM",Main!AN$116/Main!AH$87*Main!AH99,ROUND(Main!AN$116/Main!AH$87*Main!AH99*$B43,0))))))</f>
        <v/>
      </c>
      <c r="AG157" s="32" t="str">
        <f>IF($A157="","",IF(AG156="","",IF(Main!AI$87=0,0,IF(Main!AO$116="","",IF($C$28="PM",Main!AO$116/Main!AI$87*Main!AI99,ROUND(Main!AO$116/Main!AI$87*Main!AI99*$B43,0))))))</f>
        <v/>
      </c>
      <c r="AH157" s="32" t="str">
        <f>IF($A157="","",IF(AH156="","",IF(Main!AJ$87=0,0,IF(Main!AP$116="","",IF($C$28="PM",Main!AP$116/Main!AJ$87*Main!AJ99,ROUND(Main!AP$116/Main!AJ$87*Main!AJ99*$B43,0))))))</f>
        <v/>
      </c>
      <c r="AI157" s="32" t="str">
        <f>IF($A157="","",IF(AI156="","",IF(Main!AK$87=0,0,IF(Main!AQ$116="","",IF($C$28="PM",Main!AQ$116/Main!AK$87*Main!AK99,ROUND(Main!AQ$116/Main!AK$87*Main!AK99*$B43,0))))))</f>
        <v/>
      </c>
      <c r="AJ157" s="32" t="str">
        <f>IF($A157="","",IF(AJ156="","",IF(Main!AL$87=0,0,IF(Main!AR$116="","",IF($C$28="PM",Main!AR$116/Main!AL$87*Main!AL99,ROUND(Main!AR$116/Main!AL$87*Main!AL99*$B43,0))))))</f>
        <v/>
      </c>
      <c r="AK157" s="32" t="str">
        <f>IF($A157="","",IF(AK156="","",IF(Main!AM$87=0,0,IF(Main!AS$116="","",IF($C$28="PM",Main!AS$116/Main!AM$87*Main!AM99,ROUND(Main!AS$116/Main!AM$87*Main!AM99*$B43,0))))))</f>
        <v/>
      </c>
      <c r="AL157" s="51" t="str">
        <f>IF($A157="","",IF(AL156="","",IF(Main!AN$87=0,0,IF(Main!AT$116="","",IF($C$28="PM",Main!AT$116/Main!AN$87*Main!AN99,ROUND(Main!AT$116/Main!AN$87*Main!AN99*$B43,0))))))</f>
        <v/>
      </c>
      <c r="AM157" s="32" t="str">
        <f>IF($A157="","",IF(AM156="","",IF(Main!AO$87=0,0,IF(Main!AU$116="","",IF($C$28="PM",Main!AU$116/Main!AO$87*Main!AO99,ROUND(Main!AU$116/Main!AO$87*Main!AO99*$B43,0))))))</f>
        <v/>
      </c>
      <c r="AN157" s="32" t="str">
        <f>IF($A157="","",IF(AN156="","",IF(Main!AP$87=0,0,IF(Main!AV$116="","",IF($C$28="PM",Main!AV$116/Main!AP$87*Main!AP99,ROUND(Main!AV$116/Main!AP$87*Main!AP99*$B43,0))))))</f>
        <v/>
      </c>
      <c r="AO157" s="32" t="str">
        <f>IF($A157="","",IF(AO156="","",IF(Main!AQ$87=0,0,IF(Main!AW$116="","",IF($C$28="PM",Main!AW$116/Main!AQ$87*Main!AQ99,ROUND(Main!AW$116/Main!AQ$87*Main!AQ99*$B43,0))))))</f>
        <v/>
      </c>
      <c r="AP157" s="32" t="str">
        <f>IF($A157="","",IF(AP156="","",IF(Main!AR$87=0,0,IF(Main!AX$116="","",IF($C$28="PM",Main!AX$116/Main!AR$87*Main!AR99,ROUND(Main!AX$116/Main!AR$87*Main!AR99*$B43,0))))))</f>
        <v/>
      </c>
      <c r="AQ157" s="32" t="str">
        <f>IF($A157="","",IF(AQ156="","",IF(Main!AS$87=0,0,IF(Main!AY$116="","",IF($C$28="PM",Main!AY$116/Main!AS$87*Main!AS99,ROUND(Main!AY$116/Main!AS$87*Main!AS99*$B43,0))))))</f>
        <v/>
      </c>
      <c r="AR157" s="32" t="str">
        <f>IF($A157="","",IF(AR156="","",IF(Main!AT$87=0,0,IF(Main!AZ$116="","",IF($C$28="PM",Main!AZ$116/Main!AT$87*Main!AT99,ROUND(Main!AZ$116/Main!AT$87*Main!AT99*$B43,0))))))</f>
        <v/>
      </c>
      <c r="AS157" s="32" t="str">
        <f>IF($A157="","",IF(AS156="","",IF(Main!AU$87=0,0,IF(Main!BA$116="","",IF($C$28="PM",Main!BA$116/Main!AU$87*Main!AU99,ROUND(Main!BA$116/Main!AU$87*Main!AU99*$B43,0))))))</f>
        <v/>
      </c>
      <c r="AT157" s="32" t="str">
        <f>IF($A157="","",IF(AT156="","",IF(Main!AV$87=0,0,IF(Main!BB$116="","",IF($C$28="PM",Main!BB$116/Main!AV$87*Main!AV99,ROUND(Main!BB$116/Main!AV$87*Main!AV99*$B43,0))))))</f>
        <v/>
      </c>
      <c r="AU157" s="32" t="str">
        <f>IF($A157="","",IF(AU156="","",IF(Main!AW$87=0,0,IF(Main!BC$116="","",IF($C$28="PM",Main!BC$116/Main!AW$87*Main!AW99,ROUND(Main!BC$116/Main!AW$87*Main!AW99*$B43,0))))))</f>
        <v/>
      </c>
      <c r="AV157" s="32" t="str">
        <f>IF($A157="","",IF(AV156="","",IF(Main!AX$87=0,0,IF(Main!BD$116="","",IF($C$28="PM",Main!BD$116/Main!AX$87*Main!AX99,ROUND(Main!BD$116/Main!AX$87*Main!AX99*$B43,0))))))</f>
        <v/>
      </c>
      <c r="AW157" s="32" t="str">
        <f>IF($A157="","",IF(AW156="","",IF(Main!AY$87=0,0,IF(Main!BE$116="","",IF($C$28="PM",Main!BE$116/Main!AY$87*Main!AY99,ROUND(Main!BE$116/Main!AY$87*Main!AY99*$B43,0))))))</f>
        <v/>
      </c>
      <c r="AX157" s="51" t="str">
        <f>IF($A157="","",IF(AX156="","",IF(Main!AZ$87=0,0,IF(Main!BF$116="","",IF($C$28="PM",Main!BF$116/Main!AZ$87*Main!AZ99,ROUND(Main!BF$116/Main!AZ$87*Main!AZ99*$B43,0))))))</f>
        <v/>
      </c>
    </row>
    <row r="158" spans="1:50" x14ac:dyDescent="0.2">
      <c r="A158" s="72" t="str">
        <f>IF(Main!A$44="","",Main!A$44)</f>
        <v/>
      </c>
      <c r="B158" s="75" t="str">
        <f t="shared" si="84"/>
        <v/>
      </c>
      <c r="C158" s="50" t="str">
        <f>IF($A158="","",IF(C157="","",IF(Main!E$87=0,0,IF(Main!K$116="","",IF($C$28="PM",Main!K$116/Main!E$87*Main!E100,ROUND(Main!K$116/Main!E$87*Main!E100*$B44,0))))))</f>
        <v/>
      </c>
      <c r="D158" s="32" t="str">
        <f>IF($A158="","",IF(D157="","",IF(Main!F$87=0,0,IF(Main!L$116="","",IF($C$28="PM",Main!L$116/Main!F$87*Main!F100,ROUND(Main!L$116/Main!F$87*Main!F100*$B44,0))))))</f>
        <v/>
      </c>
      <c r="E158" s="32" t="str">
        <f>IF($A158="","",IF(E157="","",IF(Main!G$87=0,0,IF(Main!M$116="","",IF($C$28="PM",Main!M$116/Main!G$87*Main!G100,ROUND(Main!M$116/Main!G$87*Main!G100*$B44,0))))))</f>
        <v/>
      </c>
      <c r="F158" s="32" t="str">
        <f>IF($A158="","",IF(F157="","",IF(Main!H$87=0,0,IF(Main!N$116="","",IF($C$28="PM",Main!N$116/Main!H$87*Main!H100,ROUND(Main!N$116/Main!H$87*Main!H100*$B44,0))))))</f>
        <v/>
      </c>
      <c r="G158" s="32" t="str">
        <f>IF($A158="","",IF(G157="","",IF(Main!I$87=0,0,IF(Main!O$116="","",IF($C$28="PM",Main!O$116/Main!I$87*Main!I100,ROUND(Main!O$116/Main!I$87*Main!I100*$B44,0))))))</f>
        <v/>
      </c>
      <c r="H158" s="32" t="str">
        <f>IF($A158="","",IF(H157="","",IF(Main!J$87=0,0,IF(Main!P$116="","",IF($C$28="PM",Main!P$116/Main!J$87*Main!J100,ROUND(Main!P$116/Main!J$87*Main!J100*$B44,0))))))</f>
        <v/>
      </c>
      <c r="I158" s="32" t="str">
        <f>IF($A158="","",IF(I157="","",IF(Main!K$87=0,0,IF(Main!Q$116="","",IF($C$28="PM",Main!Q$116/Main!K$87*Main!K100,ROUND(Main!Q$116/Main!K$87*Main!K100*$B44,0))))))</f>
        <v/>
      </c>
      <c r="J158" s="32" t="str">
        <f>IF($A158="","",IF(J157="","",IF(Main!L$87=0,0,IF(Main!R$116="","",IF($C$28="PM",Main!R$116/Main!L$87*Main!L100,ROUND(Main!R$116/Main!L$87*Main!L100*$B44,0))))))</f>
        <v/>
      </c>
      <c r="K158" s="32" t="str">
        <f>IF($A158="","",IF(K157="","",IF(Main!M$87=0,0,IF(Main!S$116="","",IF($C$28="PM",Main!S$116/Main!M$87*Main!M100,ROUND(Main!S$116/Main!M$87*Main!M100*$B44,0))))))</f>
        <v/>
      </c>
      <c r="L158" s="32" t="str">
        <f>IF($A158="","",IF(L157="","",IF(Main!N$87=0,0,IF(Main!T$116="","",IF($C$28="PM",Main!T$116/Main!N$87*Main!N100,ROUND(Main!T$116/Main!N$87*Main!N100*$B44,0))))))</f>
        <v/>
      </c>
      <c r="M158" s="32" t="str">
        <f>IF($A158="","",IF(M157="","",IF(Main!O$87=0,0,IF(Main!U$116="","",IF($C$28="PM",Main!U$116/Main!O$87*Main!O100,ROUND(Main!U$116/Main!O$87*Main!O100*$B44,0))))))</f>
        <v/>
      </c>
      <c r="N158" s="51" t="str">
        <f>IF($A158="","",IF(N157="","",IF(Main!P$87=0,0,IF(Main!V$116="","",IF($C$28="PM",Main!V$116/Main!P$87*Main!P100,ROUND(Main!V$116/Main!P$87*Main!P100*$B44,0))))))</f>
        <v/>
      </c>
      <c r="O158" s="32" t="str">
        <f>IF($A158="","",IF(O157="","",IF(Main!Q$87=0,0,IF(Main!W$116="","",IF($C$28="PM",Main!W$116/Main!Q$87*Main!Q100,ROUND(Main!W$116/Main!Q$87*Main!Q100*$B44,0))))))</f>
        <v/>
      </c>
      <c r="P158" s="32" t="str">
        <f>IF($A158="","",IF(P157="","",IF(Main!R$87=0,0,IF(Main!X$116="","",IF($C$28="PM",Main!X$116/Main!R$87*Main!R100,ROUND(Main!X$116/Main!R$87*Main!R100*$B44,0))))))</f>
        <v/>
      </c>
      <c r="Q158" s="32" t="str">
        <f>IF($A158="","",IF(Q157="","",IF(Main!S$87=0,0,IF(Main!Y$116="","",IF($C$28="PM",Main!Y$116/Main!S$87*Main!S100,ROUND(Main!Y$116/Main!S$87*Main!S100*$B44,0))))))</f>
        <v/>
      </c>
      <c r="R158" s="32" t="str">
        <f>IF($A158="","",IF(R157="","",IF(Main!T$87=0,0,IF(Main!Z$116="","",IF($C$28="PM",Main!Z$116/Main!T$87*Main!T100,ROUND(Main!Z$116/Main!T$87*Main!T100*$B44,0))))))</f>
        <v/>
      </c>
      <c r="S158" s="32" t="str">
        <f>IF($A158="","",IF(S157="","",IF(Main!U$87=0,0,IF(Main!AA$116="","",IF($C$28="PM",Main!AA$116/Main!U$87*Main!U100,ROUND(Main!AA$116/Main!U$87*Main!U100*$B44,0))))))</f>
        <v/>
      </c>
      <c r="T158" s="32" t="str">
        <f>IF($A158="","",IF(T157="","",IF(Main!V$87=0,0,IF(Main!AB$116="","",IF($C$28="PM",Main!AB$116/Main!V$87*Main!V100,ROUND(Main!AB$116/Main!V$87*Main!V100*$B44,0))))))</f>
        <v/>
      </c>
      <c r="U158" s="32" t="str">
        <f>IF($A158="","",IF(U157="","",IF(Main!W$87=0,0,IF(Main!AC$116="","",IF($C$28="PM",Main!AC$116/Main!W$87*Main!W100,ROUND(Main!AC$116/Main!W$87*Main!W100*$B44,0))))))</f>
        <v/>
      </c>
      <c r="V158" s="32" t="str">
        <f>IF($A158="","",IF(V157="","",IF(Main!X$87=0,0,IF(Main!AD$116="","",IF($C$28="PM",Main!AD$116/Main!X$87*Main!X100,ROUND(Main!AD$116/Main!X$87*Main!X100*$B44,0))))))</f>
        <v/>
      </c>
      <c r="W158" s="32" t="str">
        <f>IF($A158="","",IF(W157="","",IF(Main!Y$87=0,0,IF(Main!AE$116="","",IF($C$28="PM",Main!AE$116/Main!Y$87*Main!Y100,ROUND(Main!AE$116/Main!Y$87*Main!Y100*$B44,0))))))</f>
        <v/>
      </c>
      <c r="X158" s="32" t="str">
        <f>IF($A158="","",IF(X157="","",IF(Main!Z$87=0,0,IF(Main!AF$116="","",IF($C$28="PM",Main!AF$116/Main!Z$87*Main!Z100,ROUND(Main!AF$116/Main!Z$87*Main!Z100*$B44,0))))))</f>
        <v/>
      </c>
      <c r="Y158" s="32" t="str">
        <f>IF($A158="","",IF(Y157="","",IF(Main!AA$87=0,0,IF(Main!AG$116="","",IF($C$28="PM",Main!AG$116/Main!AA$87*Main!AA100,ROUND(Main!AG$116/Main!AA$87*Main!AA100*$B44,0))))))</f>
        <v/>
      </c>
      <c r="Z158" s="32" t="str">
        <f>IF($A158="","",IF(Z157="","",IF(Main!AB$87=0,0,IF(Main!AH$116="","",IF($C$28="PM",Main!AH$116/Main!AB$87*Main!AB100,ROUND(Main!AH$116/Main!AB$87*Main!AB100*$B44,0))))))</f>
        <v/>
      </c>
      <c r="AA158" s="50" t="str">
        <f>IF($A158="","",IF(AA157="","",IF(Main!AC$87=0,0,IF(Main!AI$116="","",IF($C$28="PM",Main!AI$116/Main!AC$87*Main!AC100,ROUND(Main!AI$116/Main!AC$87*Main!AC100*$B44,0))))))</f>
        <v/>
      </c>
      <c r="AB158" s="32" t="str">
        <f>IF($A158="","",IF(AB157="","",IF(Main!AD$87=0,0,IF(Main!AJ$116="","",IF($C$28="PM",Main!AJ$116/Main!AD$87*Main!AD100,ROUND(Main!AJ$116/Main!AD$87*Main!AD100*$B44,0))))))</f>
        <v/>
      </c>
      <c r="AC158" s="32" t="str">
        <f>IF($A158="","",IF(AC157="","",IF(Main!AE$87=0,0,IF(Main!AK$116="","",IF($C$28="PM",Main!AK$116/Main!AE$87*Main!AE100,ROUND(Main!AK$116/Main!AE$87*Main!AE100*$B44,0))))))</f>
        <v/>
      </c>
      <c r="AD158" s="32" t="str">
        <f>IF($A158="","",IF(AD157="","",IF(Main!AF$87=0,0,IF(Main!AL$116="","",IF($C$28="PM",Main!AL$116/Main!AF$87*Main!AF100,ROUND(Main!AL$116/Main!AF$87*Main!AF100*$B44,0))))))</f>
        <v/>
      </c>
      <c r="AE158" s="32" t="str">
        <f>IF($A158="","",IF(AE157="","",IF(Main!AG$87=0,0,IF(Main!AM$116="","",IF($C$28="PM",Main!AM$116/Main!AG$87*Main!AG100,ROUND(Main!AM$116/Main!AG$87*Main!AG100*$B44,0))))))</f>
        <v/>
      </c>
      <c r="AF158" s="32" t="str">
        <f>IF($A158="","",IF(AF157="","",IF(Main!AH$87=0,0,IF(Main!AN$116="","",IF($C$28="PM",Main!AN$116/Main!AH$87*Main!AH100,ROUND(Main!AN$116/Main!AH$87*Main!AH100*$B44,0))))))</f>
        <v/>
      </c>
      <c r="AG158" s="32" t="str">
        <f>IF($A158="","",IF(AG157="","",IF(Main!AI$87=0,0,IF(Main!AO$116="","",IF($C$28="PM",Main!AO$116/Main!AI$87*Main!AI100,ROUND(Main!AO$116/Main!AI$87*Main!AI100*$B44,0))))))</f>
        <v/>
      </c>
      <c r="AH158" s="32" t="str">
        <f>IF($A158="","",IF(AH157="","",IF(Main!AJ$87=0,0,IF(Main!AP$116="","",IF($C$28="PM",Main!AP$116/Main!AJ$87*Main!AJ100,ROUND(Main!AP$116/Main!AJ$87*Main!AJ100*$B44,0))))))</f>
        <v/>
      </c>
      <c r="AI158" s="32" t="str">
        <f>IF($A158="","",IF(AI157="","",IF(Main!AK$87=0,0,IF(Main!AQ$116="","",IF($C$28="PM",Main!AQ$116/Main!AK$87*Main!AK100,ROUND(Main!AQ$116/Main!AK$87*Main!AK100*$B44,0))))))</f>
        <v/>
      </c>
      <c r="AJ158" s="32" t="str">
        <f>IF($A158="","",IF(AJ157="","",IF(Main!AL$87=0,0,IF(Main!AR$116="","",IF($C$28="PM",Main!AR$116/Main!AL$87*Main!AL100,ROUND(Main!AR$116/Main!AL$87*Main!AL100*$B44,0))))))</f>
        <v/>
      </c>
      <c r="AK158" s="32" t="str">
        <f>IF($A158="","",IF(AK157="","",IF(Main!AM$87=0,0,IF(Main!AS$116="","",IF($C$28="PM",Main!AS$116/Main!AM$87*Main!AM100,ROUND(Main!AS$116/Main!AM$87*Main!AM100*$B44,0))))))</f>
        <v/>
      </c>
      <c r="AL158" s="51" t="str">
        <f>IF($A158="","",IF(AL157="","",IF(Main!AN$87=0,0,IF(Main!AT$116="","",IF($C$28="PM",Main!AT$116/Main!AN$87*Main!AN100,ROUND(Main!AT$116/Main!AN$87*Main!AN100*$B44,0))))))</f>
        <v/>
      </c>
      <c r="AM158" s="32" t="str">
        <f>IF($A158="","",IF(AM157="","",IF(Main!AO$87=0,0,IF(Main!AU$116="","",IF($C$28="PM",Main!AU$116/Main!AO$87*Main!AO100,ROUND(Main!AU$116/Main!AO$87*Main!AO100*$B44,0))))))</f>
        <v/>
      </c>
      <c r="AN158" s="32" t="str">
        <f>IF($A158="","",IF(AN157="","",IF(Main!AP$87=0,0,IF(Main!AV$116="","",IF($C$28="PM",Main!AV$116/Main!AP$87*Main!AP100,ROUND(Main!AV$116/Main!AP$87*Main!AP100*$B44,0))))))</f>
        <v/>
      </c>
      <c r="AO158" s="32" t="str">
        <f>IF($A158="","",IF(AO157="","",IF(Main!AQ$87=0,0,IF(Main!AW$116="","",IF($C$28="PM",Main!AW$116/Main!AQ$87*Main!AQ100,ROUND(Main!AW$116/Main!AQ$87*Main!AQ100*$B44,0))))))</f>
        <v/>
      </c>
      <c r="AP158" s="32" t="str">
        <f>IF($A158="","",IF(AP157="","",IF(Main!AR$87=0,0,IF(Main!AX$116="","",IF($C$28="PM",Main!AX$116/Main!AR$87*Main!AR100,ROUND(Main!AX$116/Main!AR$87*Main!AR100*$B44,0))))))</f>
        <v/>
      </c>
      <c r="AQ158" s="32" t="str">
        <f>IF($A158="","",IF(AQ157="","",IF(Main!AS$87=0,0,IF(Main!AY$116="","",IF($C$28="PM",Main!AY$116/Main!AS$87*Main!AS100,ROUND(Main!AY$116/Main!AS$87*Main!AS100*$B44,0))))))</f>
        <v/>
      </c>
      <c r="AR158" s="32" t="str">
        <f>IF($A158="","",IF(AR157="","",IF(Main!AT$87=0,0,IF(Main!AZ$116="","",IF($C$28="PM",Main!AZ$116/Main!AT$87*Main!AT100,ROUND(Main!AZ$116/Main!AT$87*Main!AT100*$B44,0))))))</f>
        <v/>
      </c>
      <c r="AS158" s="32" t="str">
        <f>IF($A158="","",IF(AS157="","",IF(Main!AU$87=0,0,IF(Main!BA$116="","",IF($C$28="PM",Main!BA$116/Main!AU$87*Main!AU100,ROUND(Main!BA$116/Main!AU$87*Main!AU100*$B44,0))))))</f>
        <v/>
      </c>
      <c r="AT158" s="32" t="str">
        <f>IF($A158="","",IF(AT157="","",IF(Main!AV$87=0,0,IF(Main!BB$116="","",IF($C$28="PM",Main!BB$116/Main!AV$87*Main!AV100,ROUND(Main!BB$116/Main!AV$87*Main!AV100*$B44,0))))))</f>
        <v/>
      </c>
      <c r="AU158" s="32" t="str">
        <f>IF($A158="","",IF(AU157="","",IF(Main!AW$87=0,0,IF(Main!BC$116="","",IF($C$28="PM",Main!BC$116/Main!AW$87*Main!AW100,ROUND(Main!BC$116/Main!AW$87*Main!AW100*$B44,0))))))</f>
        <v/>
      </c>
      <c r="AV158" s="32" t="str">
        <f>IF($A158="","",IF(AV157="","",IF(Main!AX$87=0,0,IF(Main!BD$116="","",IF($C$28="PM",Main!BD$116/Main!AX$87*Main!AX100,ROUND(Main!BD$116/Main!AX$87*Main!AX100*$B44,0))))))</f>
        <v/>
      </c>
      <c r="AW158" s="32" t="str">
        <f>IF($A158="","",IF(AW157="","",IF(Main!AY$87=0,0,IF(Main!BE$116="","",IF($C$28="PM",Main!BE$116/Main!AY$87*Main!AY100,ROUND(Main!BE$116/Main!AY$87*Main!AY100*$B44,0))))))</f>
        <v/>
      </c>
      <c r="AX158" s="51" t="str">
        <f>IF($A158="","",IF(AX157="","",IF(Main!AZ$87=0,0,IF(Main!BF$116="","",IF($C$28="PM",Main!BF$116/Main!AZ$87*Main!AZ100,ROUND(Main!BF$116/Main!AZ$87*Main!AZ100*$B44,0))))))</f>
        <v/>
      </c>
    </row>
    <row r="159" spans="1:50" x14ac:dyDescent="0.2">
      <c r="A159" s="72" t="str">
        <f>IF(Main!A$45="","",Main!A$45)</f>
        <v/>
      </c>
      <c r="B159" s="75" t="str">
        <f t="shared" si="84"/>
        <v/>
      </c>
      <c r="C159" s="50" t="str">
        <f>IF($A159="","",IF(C158="","",IF(Main!E$87=0,0,IF(Main!K$116="","",IF($C$28="PM",Main!K$116/Main!E$87*Main!E101,ROUND(Main!K$116/Main!E$87*Main!E101*$B45,0))))))</f>
        <v/>
      </c>
      <c r="D159" s="32" t="str">
        <f>IF($A159="","",IF(D158="","",IF(Main!F$87=0,0,IF(Main!L$116="","",IF($C$28="PM",Main!L$116/Main!F$87*Main!F101,ROUND(Main!L$116/Main!F$87*Main!F101*$B45,0))))))</f>
        <v/>
      </c>
      <c r="E159" s="32" t="str">
        <f>IF($A159="","",IF(E158="","",IF(Main!G$87=0,0,IF(Main!M$116="","",IF($C$28="PM",Main!M$116/Main!G$87*Main!G101,ROUND(Main!M$116/Main!G$87*Main!G101*$B45,0))))))</f>
        <v/>
      </c>
      <c r="F159" s="32" t="str">
        <f>IF($A159="","",IF(F158="","",IF(Main!H$87=0,0,IF(Main!N$116="","",IF($C$28="PM",Main!N$116/Main!H$87*Main!H101,ROUND(Main!N$116/Main!H$87*Main!H101*$B45,0))))))</f>
        <v/>
      </c>
      <c r="G159" s="32" t="str">
        <f>IF($A159="","",IF(G158="","",IF(Main!I$87=0,0,IF(Main!O$116="","",IF($C$28="PM",Main!O$116/Main!I$87*Main!I101,ROUND(Main!O$116/Main!I$87*Main!I101*$B45,0))))))</f>
        <v/>
      </c>
      <c r="H159" s="32" t="str">
        <f>IF($A159="","",IF(H158="","",IF(Main!J$87=0,0,IF(Main!P$116="","",IF($C$28="PM",Main!P$116/Main!J$87*Main!J101,ROUND(Main!P$116/Main!J$87*Main!J101*$B45,0))))))</f>
        <v/>
      </c>
      <c r="I159" s="32" t="str">
        <f>IF($A159="","",IF(I158="","",IF(Main!K$87=0,0,IF(Main!Q$116="","",IF($C$28="PM",Main!Q$116/Main!K$87*Main!K101,ROUND(Main!Q$116/Main!K$87*Main!K101*$B45,0))))))</f>
        <v/>
      </c>
      <c r="J159" s="32" t="str">
        <f>IF($A159="","",IF(J158="","",IF(Main!L$87=0,0,IF(Main!R$116="","",IF($C$28="PM",Main!R$116/Main!L$87*Main!L101,ROUND(Main!R$116/Main!L$87*Main!L101*$B45,0))))))</f>
        <v/>
      </c>
      <c r="K159" s="32" t="str">
        <f>IF($A159="","",IF(K158="","",IF(Main!M$87=0,0,IF(Main!S$116="","",IF($C$28="PM",Main!S$116/Main!M$87*Main!M101,ROUND(Main!S$116/Main!M$87*Main!M101*$B45,0))))))</f>
        <v/>
      </c>
      <c r="L159" s="32" t="str">
        <f>IF($A159="","",IF(L158="","",IF(Main!N$87=0,0,IF(Main!T$116="","",IF($C$28="PM",Main!T$116/Main!N$87*Main!N101,ROUND(Main!T$116/Main!N$87*Main!N101*$B45,0))))))</f>
        <v/>
      </c>
      <c r="M159" s="32" t="str">
        <f>IF($A159="","",IF(M158="","",IF(Main!O$87=0,0,IF(Main!U$116="","",IF($C$28="PM",Main!U$116/Main!O$87*Main!O101,ROUND(Main!U$116/Main!O$87*Main!O101*$B45,0))))))</f>
        <v/>
      </c>
      <c r="N159" s="51" t="str">
        <f>IF($A159="","",IF(N158="","",IF(Main!P$87=0,0,IF(Main!V$116="","",IF($C$28="PM",Main!V$116/Main!P$87*Main!P101,ROUND(Main!V$116/Main!P$87*Main!P101*$B45,0))))))</f>
        <v/>
      </c>
      <c r="O159" s="32" t="str">
        <f>IF($A159="","",IF(O158="","",IF(Main!Q$87=0,0,IF(Main!W$116="","",IF($C$28="PM",Main!W$116/Main!Q$87*Main!Q101,ROUND(Main!W$116/Main!Q$87*Main!Q101*$B45,0))))))</f>
        <v/>
      </c>
      <c r="P159" s="32" t="str">
        <f>IF($A159="","",IF(P158="","",IF(Main!R$87=0,0,IF(Main!X$116="","",IF($C$28="PM",Main!X$116/Main!R$87*Main!R101,ROUND(Main!X$116/Main!R$87*Main!R101*$B45,0))))))</f>
        <v/>
      </c>
      <c r="Q159" s="32" t="str">
        <f>IF($A159="","",IF(Q158="","",IF(Main!S$87=0,0,IF(Main!Y$116="","",IF($C$28="PM",Main!Y$116/Main!S$87*Main!S101,ROUND(Main!Y$116/Main!S$87*Main!S101*$B45,0))))))</f>
        <v/>
      </c>
      <c r="R159" s="32" t="str">
        <f>IF($A159="","",IF(R158="","",IF(Main!T$87=0,0,IF(Main!Z$116="","",IF($C$28="PM",Main!Z$116/Main!T$87*Main!T101,ROUND(Main!Z$116/Main!T$87*Main!T101*$B45,0))))))</f>
        <v/>
      </c>
      <c r="S159" s="32" t="str">
        <f>IF($A159="","",IF(S158="","",IF(Main!U$87=0,0,IF(Main!AA$116="","",IF($C$28="PM",Main!AA$116/Main!U$87*Main!U101,ROUND(Main!AA$116/Main!U$87*Main!U101*$B45,0))))))</f>
        <v/>
      </c>
      <c r="T159" s="32" t="str">
        <f>IF($A159="","",IF(T158="","",IF(Main!V$87=0,0,IF(Main!AB$116="","",IF($C$28="PM",Main!AB$116/Main!V$87*Main!V101,ROUND(Main!AB$116/Main!V$87*Main!V101*$B45,0))))))</f>
        <v/>
      </c>
      <c r="U159" s="32" t="str">
        <f>IF($A159="","",IF(U158="","",IF(Main!W$87=0,0,IF(Main!AC$116="","",IF($C$28="PM",Main!AC$116/Main!W$87*Main!W101,ROUND(Main!AC$116/Main!W$87*Main!W101*$B45,0))))))</f>
        <v/>
      </c>
      <c r="V159" s="32" t="str">
        <f>IF($A159="","",IF(V158="","",IF(Main!X$87=0,0,IF(Main!AD$116="","",IF($C$28="PM",Main!AD$116/Main!X$87*Main!X101,ROUND(Main!AD$116/Main!X$87*Main!X101*$B45,0))))))</f>
        <v/>
      </c>
      <c r="W159" s="32" t="str">
        <f>IF($A159="","",IF(W158="","",IF(Main!Y$87=0,0,IF(Main!AE$116="","",IF($C$28="PM",Main!AE$116/Main!Y$87*Main!Y101,ROUND(Main!AE$116/Main!Y$87*Main!Y101*$B45,0))))))</f>
        <v/>
      </c>
      <c r="X159" s="32" t="str">
        <f>IF($A159="","",IF(X158="","",IF(Main!Z$87=0,0,IF(Main!AF$116="","",IF($C$28="PM",Main!AF$116/Main!Z$87*Main!Z101,ROUND(Main!AF$116/Main!Z$87*Main!Z101*$B45,0))))))</f>
        <v/>
      </c>
      <c r="Y159" s="32" t="str">
        <f>IF($A159="","",IF(Y158="","",IF(Main!AA$87=0,0,IF(Main!AG$116="","",IF($C$28="PM",Main!AG$116/Main!AA$87*Main!AA101,ROUND(Main!AG$116/Main!AA$87*Main!AA101*$B45,0))))))</f>
        <v/>
      </c>
      <c r="Z159" s="32" t="str">
        <f>IF($A159="","",IF(Z158="","",IF(Main!AB$87=0,0,IF(Main!AH$116="","",IF($C$28="PM",Main!AH$116/Main!AB$87*Main!AB101,ROUND(Main!AH$116/Main!AB$87*Main!AB101*$B45,0))))))</f>
        <v/>
      </c>
      <c r="AA159" s="50" t="str">
        <f>IF($A159="","",IF(AA158="","",IF(Main!AC$87=0,0,IF(Main!AI$116="","",IF($C$28="PM",Main!AI$116/Main!AC$87*Main!AC101,ROUND(Main!AI$116/Main!AC$87*Main!AC101*$B45,0))))))</f>
        <v/>
      </c>
      <c r="AB159" s="32" t="str">
        <f>IF($A159="","",IF(AB158="","",IF(Main!AD$87=0,0,IF(Main!AJ$116="","",IF($C$28="PM",Main!AJ$116/Main!AD$87*Main!AD101,ROUND(Main!AJ$116/Main!AD$87*Main!AD101*$B45,0))))))</f>
        <v/>
      </c>
      <c r="AC159" s="32" t="str">
        <f>IF($A159="","",IF(AC158="","",IF(Main!AE$87=0,0,IF(Main!AK$116="","",IF($C$28="PM",Main!AK$116/Main!AE$87*Main!AE101,ROUND(Main!AK$116/Main!AE$87*Main!AE101*$B45,0))))))</f>
        <v/>
      </c>
      <c r="AD159" s="32" t="str">
        <f>IF($A159="","",IF(AD158="","",IF(Main!AF$87=0,0,IF(Main!AL$116="","",IF($C$28="PM",Main!AL$116/Main!AF$87*Main!AF101,ROUND(Main!AL$116/Main!AF$87*Main!AF101*$B45,0))))))</f>
        <v/>
      </c>
      <c r="AE159" s="32" t="str">
        <f>IF($A159="","",IF(AE158="","",IF(Main!AG$87=0,0,IF(Main!AM$116="","",IF($C$28="PM",Main!AM$116/Main!AG$87*Main!AG101,ROUND(Main!AM$116/Main!AG$87*Main!AG101*$B45,0))))))</f>
        <v/>
      </c>
      <c r="AF159" s="32" t="str">
        <f>IF($A159="","",IF(AF158="","",IF(Main!AH$87=0,0,IF(Main!AN$116="","",IF($C$28="PM",Main!AN$116/Main!AH$87*Main!AH101,ROUND(Main!AN$116/Main!AH$87*Main!AH101*$B45,0))))))</f>
        <v/>
      </c>
      <c r="AG159" s="32" t="str">
        <f>IF($A159="","",IF(AG158="","",IF(Main!AI$87=0,0,IF(Main!AO$116="","",IF($C$28="PM",Main!AO$116/Main!AI$87*Main!AI101,ROUND(Main!AO$116/Main!AI$87*Main!AI101*$B45,0))))))</f>
        <v/>
      </c>
      <c r="AH159" s="32" t="str">
        <f>IF($A159="","",IF(AH158="","",IF(Main!AJ$87=0,0,IF(Main!AP$116="","",IF($C$28="PM",Main!AP$116/Main!AJ$87*Main!AJ101,ROUND(Main!AP$116/Main!AJ$87*Main!AJ101*$B45,0))))))</f>
        <v/>
      </c>
      <c r="AI159" s="32" t="str">
        <f>IF($A159="","",IF(AI158="","",IF(Main!AK$87=0,0,IF(Main!AQ$116="","",IF($C$28="PM",Main!AQ$116/Main!AK$87*Main!AK101,ROUND(Main!AQ$116/Main!AK$87*Main!AK101*$B45,0))))))</f>
        <v/>
      </c>
      <c r="AJ159" s="32" t="str">
        <f>IF($A159="","",IF(AJ158="","",IF(Main!AL$87=0,0,IF(Main!AR$116="","",IF($C$28="PM",Main!AR$116/Main!AL$87*Main!AL101,ROUND(Main!AR$116/Main!AL$87*Main!AL101*$B45,0))))))</f>
        <v/>
      </c>
      <c r="AK159" s="32" t="str">
        <f>IF($A159="","",IF(AK158="","",IF(Main!AM$87=0,0,IF(Main!AS$116="","",IF($C$28="PM",Main!AS$116/Main!AM$87*Main!AM101,ROUND(Main!AS$116/Main!AM$87*Main!AM101*$B45,0))))))</f>
        <v/>
      </c>
      <c r="AL159" s="51" t="str">
        <f>IF($A159="","",IF(AL158="","",IF(Main!AN$87=0,0,IF(Main!AT$116="","",IF($C$28="PM",Main!AT$116/Main!AN$87*Main!AN101,ROUND(Main!AT$116/Main!AN$87*Main!AN101*$B45,0))))))</f>
        <v/>
      </c>
      <c r="AM159" s="32" t="str">
        <f>IF($A159="","",IF(AM158="","",IF(Main!AO$87=0,0,IF(Main!AU$116="","",IF($C$28="PM",Main!AU$116/Main!AO$87*Main!AO101,ROUND(Main!AU$116/Main!AO$87*Main!AO101*$B45,0))))))</f>
        <v/>
      </c>
      <c r="AN159" s="32" t="str">
        <f>IF($A159="","",IF(AN158="","",IF(Main!AP$87=0,0,IF(Main!AV$116="","",IF($C$28="PM",Main!AV$116/Main!AP$87*Main!AP101,ROUND(Main!AV$116/Main!AP$87*Main!AP101*$B45,0))))))</f>
        <v/>
      </c>
      <c r="AO159" s="32" t="str">
        <f>IF($A159="","",IF(AO158="","",IF(Main!AQ$87=0,0,IF(Main!AW$116="","",IF($C$28="PM",Main!AW$116/Main!AQ$87*Main!AQ101,ROUND(Main!AW$116/Main!AQ$87*Main!AQ101*$B45,0))))))</f>
        <v/>
      </c>
      <c r="AP159" s="32" t="str">
        <f>IF($A159="","",IF(AP158="","",IF(Main!AR$87=0,0,IF(Main!AX$116="","",IF($C$28="PM",Main!AX$116/Main!AR$87*Main!AR101,ROUND(Main!AX$116/Main!AR$87*Main!AR101*$B45,0))))))</f>
        <v/>
      </c>
      <c r="AQ159" s="32" t="str">
        <f>IF($A159="","",IF(AQ158="","",IF(Main!AS$87=0,0,IF(Main!AY$116="","",IF($C$28="PM",Main!AY$116/Main!AS$87*Main!AS101,ROUND(Main!AY$116/Main!AS$87*Main!AS101*$B45,0))))))</f>
        <v/>
      </c>
      <c r="AR159" s="32" t="str">
        <f>IF($A159="","",IF(AR158="","",IF(Main!AT$87=0,0,IF(Main!AZ$116="","",IF($C$28="PM",Main!AZ$116/Main!AT$87*Main!AT101,ROUND(Main!AZ$116/Main!AT$87*Main!AT101*$B45,0))))))</f>
        <v/>
      </c>
      <c r="AS159" s="32" t="str">
        <f>IF($A159="","",IF(AS158="","",IF(Main!AU$87=0,0,IF(Main!BA$116="","",IF($C$28="PM",Main!BA$116/Main!AU$87*Main!AU101,ROUND(Main!BA$116/Main!AU$87*Main!AU101*$B45,0))))))</f>
        <v/>
      </c>
      <c r="AT159" s="32" t="str">
        <f>IF($A159="","",IF(AT158="","",IF(Main!AV$87=0,0,IF(Main!BB$116="","",IF($C$28="PM",Main!BB$116/Main!AV$87*Main!AV101,ROUND(Main!BB$116/Main!AV$87*Main!AV101*$B45,0))))))</f>
        <v/>
      </c>
      <c r="AU159" s="32" t="str">
        <f>IF($A159="","",IF(AU158="","",IF(Main!AW$87=0,0,IF(Main!BC$116="","",IF($C$28="PM",Main!BC$116/Main!AW$87*Main!AW101,ROUND(Main!BC$116/Main!AW$87*Main!AW101*$B45,0))))))</f>
        <v/>
      </c>
      <c r="AV159" s="32" t="str">
        <f>IF($A159="","",IF(AV158="","",IF(Main!AX$87=0,0,IF(Main!BD$116="","",IF($C$28="PM",Main!BD$116/Main!AX$87*Main!AX101,ROUND(Main!BD$116/Main!AX$87*Main!AX101*$B45,0))))))</f>
        <v/>
      </c>
      <c r="AW159" s="32" t="str">
        <f>IF($A159="","",IF(AW158="","",IF(Main!AY$87=0,0,IF(Main!BE$116="","",IF($C$28="PM",Main!BE$116/Main!AY$87*Main!AY101,ROUND(Main!BE$116/Main!AY$87*Main!AY101*$B45,0))))))</f>
        <v/>
      </c>
      <c r="AX159" s="51" t="str">
        <f>IF($A159="","",IF(AX158="","",IF(Main!AZ$87=0,0,IF(Main!BF$116="","",IF($C$28="PM",Main!BF$116/Main!AZ$87*Main!AZ101,ROUND(Main!BF$116/Main!AZ$87*Main!AZ101*$B45,0))))))</f>
        <v/>
      </c>
    </row>
    <row r="160" spans="1:50" x14ac:dyDescent="0.2">
      <c r="A160" s="72" t="str">
        <f>IF(Main!A$46="","",Main!A$46)</f>
        <v/>
      </c>
      <c r="B160" s="75" t="str">
        <f t="shared" si="84"/>
        <v/>
      </c>
      <c r="C160" s="50" t="str">
        <f>IF($A160="","",IF(C159="","",IF(Main!E$87=0,0,IF(Main!K$116="","",IF($C$28="PM",Main!K$116/Main!E$87*Main!E102,ROUND(Main!K$116/Main!E$87*Main!E102*$B46,0))))))</f>
        <v/>
      </c>
      <c r="D160" s="32" t="str">
        <f>IF($A160="","",IF(D159="","",IF(Main!F$87=0,0,IF(Main!L$116="","",IF($C$28="PM",Main!L$116/Main!F$87*Main!F102,ROUND(Main!L$116/Main!F$87*Main!F102*$B46,0))))))</f>
        <v/>
      </c>
      <c r="E160" s="32" t="str">
        <f>IF($A160="","",IF(E159="","",IF(Main!G$87=0,0,IF(Main!M$116="","",IF($C$28="PM",Main!M$116/Main!G$87*Main!G102,ROUND(Main!M$116/Main!G$87*Main!G102*$B46,0))))))</f>
        <v/>
      </c>
      <c r="F160" s="32" t="str">
        <f>IF($A160="","",IF(F159="","",IF(Main!H$87=0,0,IF(Main!N$116="","",IF($C$28="PM",Main!N$116/Main!H$87*Main!H102,ROUND(Main!N$116/Main!H$87*Main!H102*$B46,0))))))</f>
        <v/>
      </c>
      <c r="G160" s="32" t="str">
        <f>IF($A160="","",IF(G159="","",IF(Main!I$87=0,0,IF(Main!O$116="","",IF($C$28="PM",Main!O$116/Main!I$87*Main!I102,ROUND(Main!O$116/Main!I$87*Main!I102*$B46,0))))))</f>
        <v/>
      </c>
      <c r="H160" s="32" t="str">
        <f>IF($A160="","",IF(H159="","",IF(Main!J$87=0,0,IF(Main!P$116="","",IF($C$28="PM",Main!P$116/Main!J$87*Main!J102,ROUND(Main!P$116/Main!J$87*Main!J102*$B46,0))))))</f>
        <v/>
      </c>
      <c r="I160" s="32" t="str">
        <f>IF($A160="","",IF(I159="","",IF(Main!K$87=0,0,IF(Main!Q$116="","",IF($C$28="PM",Main!Q$116/Main!K$87*Main!K102,ROUND(Main!Q$116/Main!K$87*Main!K102*$B46,0))))))</f>
        <v/>
      </c>
      <c r="J160" s="32" t="str">
        <f>IF($A160="","",IF(J159="","",IF(Main!L$87=0,0,IF(Main!R$116="","",IF($C$28="PM",Main!R$116/Main!L$87*Main!L102,ROUND(Main!R$116/Main!L$87*Main!L102*$B46,0))))))</f>
        <v/>
      </c>
      <c r="K160" s="32" t="str">
        <f>IF($A160="","",IF(K159="","",IF(Main!M$87=0,0,IF(Main!S$116="","",IF($C$28="PM",Main!S$116/Main!M$87*Main!M102,ROUND(Main!S$116/Main!M$87*Main!M102*$B46,0))))))</f>
        <v/>
      </c>
      <c r="L160" s="32" t="str">
        <f>IF($A160="","",IF(L159="","",IF(Main!N$87=0,0,IF(Main!T$116="","",IF($C$28="PM",Main!T$116/Main!N$87*Main!N102,ROUND(Main!T$116/Main!N$87*Main!N102*$B46,0))))))</f>
        <v/>
      </c>
      <c r="M160" s="32" t="str">
        <f>IF($A160="","",IF(M159="","",IF(Main!O$87=0,0,IF(Main!U$116="","",IF($C$28="PM",Main!U$116/Main!O$87*Main!O102,ROUND(Main!U$116/Main!O$87*Main!O102*$B46,0))))))</f>
        <v/>
      </c>
      <c r="N160" s="51" t="str">
        <f>IF($A160="","",IF(N159="","",IF(Main!P$87=0,0,IF(Main!V$116="","",IF($C$28="PM",Main!V$116/Main!P$87*Main!P102,ROUND(Main!V$116/Main!P$87*Main!P102*$B46,0))))))</f>
        <v/>
      </c>
      <c r="O160" s="32" t="str">
        <f>IF($A160="","",IF(O159="","",IF(Main!Q$87=0,0,IF(Main!W$116="","",IF($C$28="PM",Main!W$116/Main!Q$87*Main!Q102,ROUND(Main!W$116/Main!Q$87*Main!Q102*$B46,0))))))</f>
        <v/>
      </c>
      <c r="P160" s="32" t="str">
        <f>IF($A160="","",IF(P159="","",IF(Main!R$87=0,0,IF(Main!X$116="","",IF($C$28="PM",Main!X$116/Main!R$87*Main!R102,ROUND(Main!X$116/Main!R$87*Main!R102*$B46,0))))))</f>
        <v/>
      </c>
      <c r="Q160" s="32" t="str">
        <f>IF($A160="","",IF(Q159="","",IF(Main!S$87=0,0,IF(Main!Y$116="","",IF($C$28="PM",Main!Y$116/Main!S$87*Main!S102,ROUND(Main!Y$116/Main!S$87*Main!S102*$B46,0))))))</f>
        <v/>
      </c>
      <c r="R160" s="32" t="str">
        <f>IF($A160="","",IF(R159="","",IF(Main!T$87=0,0,IF(Main!Z$116="","",IF($C$28="PM",Main!Z$116/Main!T$87*Main!T102,ROUND(Main!Z$116/Main!T$87*Main!T102*$B46,0))))))</f>
        <v/>
      </c>
      <c r="S160" s="32" t="str">
        <f>IF($A160="","",IF(S159="","",IF(Main!U$87=0,0,IF(Main!AA$116="","",IF($C$28="PM",Main!AA$116/Main!U$87*Main!U102,ROUND(Main!AA$116/Main!U$87*Main!U102*$B46,0))))))</f>
        <v/>
      </c>
      <c r="T160" s="32" t="str">
        <f>IF($A160="","",IF(T159="","",IF(Main!V$87=0,0,IF(Main!AB$116="","",IF($C$28="PM",Main!AB$116/Main!V$87*Main!V102,ROUND(Main!AB$116/Main!V$87*Main!V102*$B46,0))))))</f>
        <v/>
      </c>
      <c r="U160" s="32" t="str">
        <f>IF($A160="","",IF(U159="","",IF(Main!W$87=0,0,IF(Main!AC$116="","",IF($C$28="PM",Main!AC$116/Main!W$87*Main!W102,ROUND(Main!AC$116/Main!W$87*Main!W102*$B46,0))))))</f>
        <v/>
      </c>
      <c r="V160" s="32" t="str">
        <f>IF($A160="","",IF(V159="","",IF(Main!X$87=0,0,IF(Main!AD$116="","",IF($C$28="PM",Main!AD$116/Main!X$87*Main!X102,ROUND(Main!AD$116/Main!X$87*Main!X102*$B46,0))))))</f>
        <v/>
      </c>
      <c r="W160" s="32" t="str">
        <f>IF($A160="","",IF(W159="","",IF(Main!Y$87=0,0,IF(Main!AE$116="","",IF($C$28="PM",Main!AE$116/Main!Y$87*Main!Y102,ROUND(Main!AE$116/Main!Y$87*Main!Y102*$B46,0))))))</f>
        <v/>
      </c>
      <c r="X160" s="32" t="str">
        <f>IF($A160="","",IF(X159="","",IF(Main!Z$87=0,0,IF(Main!AF$116="","",IF($C$28="PM",Main!AF$116/Main!Z$87*Main!Z102,ROUND(Main!AF$116/Main!Z$87*Main!Z102*$B46,0))))))</f>
        <v/>
      </c>
      <c r="Y160" s="32" t="str">
        <f>IF($A160="","",IF(Y159="","",IF(Main!AA$87=0,0,IF(Main!AG$116="","",IF($C$28="PM",Main!AG$116/Main!AA$87*Main!AA102,ROUND(Main!AG$116/Main!AA$87*Main!AA102*$B46,0))))))</f>
        <v/>
      </c>
      <c r="Z160" s="32" t="str">
        <f>IF($A160="","",IF(Z159="","",IF(Main!AB$87=0,0,IF(Main!AH$116="","",IF($C$28="PM",Main!AH$116/Main!AB$87*Main!AB102,ROUND(Main!AH$116/Main!AB$87*Main!AB102*$B46,0))))))</f>
        <v/>
      </c>
      <c r="AA160" s="50" t="str">
        <f>IF($A160="","",IF(AA159="","",IF(Main!AC$87=0,0,IF(Main!AI$116="","",IF($C$28="PM",Main!AI$116/Main!AC$87*Main!AC102,ROUND(Main!AI$116/Main!AC$87*Main!AC102*$B46,0))))))</f>
        <v/>
      </c>
      <c r="AB160" s="32" t="str">
        <f>IF($A160="","",IF(AB159="","",IF(Main!AD$87=0,0,IF(Main!AJ$116="","",IF($C$28="PM",Main!AJ$116/Main!AD$87*Main!AD102,ROUND(Main!AJ$116/Main!AD$87*Main!AD102*$B46,0))))))</f>
        <v/>
      </c>
      <c r="AC160" s="32" t="str">
        <f>IF($A160="","",IF(AC159="","",IF(Main!AE$87=0,0,IF(Main!AK$116="","",IF($C$28="PM",Main!AK$116/Main!AE$87*Main!AE102,ROUND(Main!AK$116/Main!AE$87*Main!AE102*$B46,0))))))</f>
        <v/>
      </c>
      <c r="AD160" s="32" t="str">
        <f>IF($A160="","",IF(AD159="","",IF(Main!AF$87=0,0,IF(Main!AL$116="","",IF($C$28="PM",Main!AL$116/Main!AF$87*Main!AF102,ROUND(Main!AL$116/Main!AF$87*Main!AF102*$B46,0))))))</f>
        <v/>
      </c>
      <c r="AE160" s="32" t="str">
        <f>IF($A160="","",IF(AE159="","",IF(Main!AG$87=0,0,IF(Main!AM$116="","",IF($C$28="PM",Main!AM$116/Main!AG$87*Main!AG102,ROUND(Main!AM$116/Main!AG$87*Main!AG102*$B46,0))))))</f>
        <v/>
      </c>
      <c r="AF160" s="32" t="str">
        <f>IF($A160="","",IF(AF159="","",IF(Main!AH$87=0,0,IF(Main!AN$116="","",IF($C$28="PM",Main!AN$116/Main!AH$87*Main!AH102,ROUND(Main!AN$116/Main!AH$87*Main!AH102*$B46,0))))))</f>
        <v/>
      </c>
      <c r="AG160" s="32" t="str">
        <f>IF($A160="","",IF(AG159="","",IF(Main!AI$87=0,0,IF(Main!AO$116="","",IF($C$28="PM",Main!AO$116/Main!AI$87*Main!AI102,ROUND(Main!AO$116/Main!AI$87*Main!AI102*$B46,0))))))</f>
        <v/>
      </c>
      <c r="AH160" s="32" t="str">
        <f>IF($A160="","",IF(AH159="","",IF(Main!AJ$87=0,0,IF(Main!AP$116="","",IF($C$28="PM",Main!AP$116/Main!AJ$87*Main!AJ102,ROUND(Main!AP$116/Main!AJ$87*Main!AJ102*$B46,0))))))</f>
        <v/>
      </c>
      <c r="AI160" s="32" t="str">
        <f>IF($A160="","",IF(AI159="","",IF(Main!AK$87=0,0,IF(Main!AQ$116="","",IF($C$28="PM",Main!AQ$116/Main!AK$87*Main!AK102,ROUND(Main!AQ$116/Main!AK$87*Main!AK102*$B46,0))))))</f>
        <v/>
      </c>
      <c r="AJ160" s="32" t="str">
        <f>IF($A160="","",IF(AJ159="","",IF(Main!AL$87=0,0,IF(Main!AR$116="","",IF($C$28="PM",Main!AR$116/Main!AL$87*Main!AL102,ROUND(Main!AR$116/Main!AL$87*Main!AL102*$B46,0))))))</f>
        <v/>
      </c>
      <c r="AK160" s="32" t="str">
        <f>IF($A160="","",IF(AK159="","",IF(Main!AM$87=0,0,IF(Main!AS$116="","",IF($C$28="PM",Main!AS$116/Main!AM$87*Main!AM102,ROUND(Main!AS$116/Main!AM$87*Main!AM102*$B46,0))))))</f>
        <v/>
      </c>
      <c r="AL160" s="51" t="str">
        <f>IF($A160="","",IF(AL159="","",IF(Main!AN$87=0,0,IF(Main!AT$116="","",IF($C$28="PM",Main!AT$116/Main!AN$87*Main!AN102,ROUND(Main!AT$116/Main!AN$87*Main!AN102*$B46,0))))))</f>
        <v/>
      </c>
      <c r="AM160" s="32" t="str">
        <f>IF($A160="","",IF(AM159="","",IF(Main!AO$87=0,0,IF(Main!AU$116="","",IF($C$28="PM",Main!AU$116/Main!AO$87*Main!AO102,ROUND(Main!AU$116/Main!AO$87*Main!AO102*$B46,0))))))</f>
        <v/>
      </c>
      <c r="AN160" s="32" t="str">
        <f>IF($A160="","",IF(AN159="","",IF(Main!AP$87=0,0,IF(Main!AV$116="","",IF($C$28="PM",Main!AV$116/Main!AP$87*Main!AP102,ROUND(Main!AV$116/Main!AP$87*Main!AP102*$B46,0))))))</f>
        <v/>
      </c>
      <c r="AO160" s="32" t="str">
        <f>IF($A160="","",IF(AO159="","",IF(Main!AQ$87=0,0,IF(Main!AW$116="","",IF($C$28="PM",Main!AW$116/Main!AQ$87*Main!AQ102,ROUND(Main!AW$116/Main!AQ$87*Main!AQ102*$B46,0))))))</f>
        <v/>
      </c>
      <c r="AP160" s="32" t="str">
        <f>IF($A160="","",IF(AP159="","",IF(Main!AR$87=0,0,IF(Main!AX$116="","",IF($C$28="PM",Main!AX$116/Main!AR$87*Main!AR102,ROUND(Main!AX$116/Main!AR$87*Main!AR102*$B46,0))))))</f>
        <v/>
      </c>
      <c r="AQ160" s="32" t="str">
        <f>IF($A160="","",IF(AQ159="","",IF(Main!AS$87=0,0,IF(Main!AY$116="","",IF($C$28="PM",Main!AY$116/Main!AS$87*Main!AS102,ROUND(Main!AY$116/Main!AS$87*Main!AS102*$B46,0))))))</f>
        <v/>
      </c>
      <c r="AR160" s="32" t="str">
        <f>IF($A160="","",IF(AR159="","",IF(Main!AT$87=0,0,IF(Main!AZ$116="","",IF($C$28="PM",Main!AZ$116/Main!AT$87*Main!AT102,ROUND(Main!AZ$116/Main!AT$87*Main!AT102*$B46,0))))))</f>
        <v/>
      </c>
      <c r="AS160" s="32" t="str">
        <f>IF($A160="","",IF(AS159="","",IF(Main!AU$87=0,0,IF(Main!BA$116="","",IF($C$28="PM",Main!BA$116/Main!AU$87*Main!AU102,ROUND(Main!BA$116/Main!AU$87*Main!AU102*$B46,0))))))</f>
        <v/>
      </c>
      <c r="AT160" s="32" t="str">
        <f>IF($A160="","",IF(AT159="","",IF(Main!AV$87=0,0,IF(Main!BB$116="","",IF($C$28="PM",Main!BB$116/Main!AV$87*Main!AV102,ROUND(Main!BB$116/Main!AV$87*Main!AV102*$B46,0))))))</f>
        <v/>
      </c>
      <c r="AU160" s="32" t="str">
        <f>IF($A160="","",IF(AU159="","",IF(Main!AW$87=0,0,IF(Main!BC$116="","",IF($C$28="PM",Main!BC$116/Main!AW$87*Main!AW102,ROUND(Main!BC$116/Main!AW$87*Main!AW102*$B46,0))))))</f>
        <v/>
      </c>
      <c r="AV160" s="32" t="str">
        <f>IF($A160="","",IF(AV159="","",IF(Main!AX$87=0,0,IF(Main!BD$116="","",IF($C$28="PM",Main!BD$116/Main!AX$87*Main!AX102,ROUND(Main!BD$116/Main!AX$87*Main!AX102*$B46,0))))))</f>
        <v/>
      </c>
      <c r="AW160" s="32" t="str">
        <f>IF($A160="","",IF(AW159="","",IF(Main!AY$87=0,0,IF(Main!BE$116="","",IF($C$28="PM",Main!BE$116/Main!AY$87*Main!AY102,ROUND(Main!BE$116/Main!AY$87*Main!AY102*$B46,0))))))</f>
        <v/>
      </c>
      <c r="AX160" s="51" t="str">
        <f>IF($A160="","",IF(AX159="","",IF(Main!AZ$87=0,0,IF(Main!BF$116="","",IF($C$28="PM",Main!BF$116/Main!AZ$87*Main!AZ102,ROUND(Main!BF$116/Main!AZ$87*Main!AZ102*$B46,0))))))</f>
        <v/>
      </c>
    </row>
    <row r="161" spans="1:50" x14ac:dyDescent="0.2">
      <c r="A161" s="72" t="str">
        <f>IF(Main!A$47="","",Main!A$47)</f>
        <v/>
      </c>
      <c r="B161" s="75" t="str">
        <f t="shared" si="84"/>
        <v/>
      </c>
      <c r="C161" s="50" t="str">
        <f>IF($A161="","",IF(C160="","",IF(Main!E$87=0,0,IF(Main!K$116="","",IF($C$28="PM",Main!K$116/Main!E$87*Main!E103,ROUND(Main!K$116/Main!E$87*Main!E103*$B47,0))))))</f>
        <v/>
      </c>
      <c r="D161" s="32" t="str">
        <f>IF($A161="","",IF(D160="","",IF(Main!F$87=0,0,IF(Main!L$116="","",IF($C$28="PM",Main!L$116/Main!F$87*Main!F103,ROUND(Main!L$116/Main!F$87*Main!F103*$B47,0))))))</f>
        <v/>
      </c>
      <c r="E161" s="32" t="str">
        <f>IF($A161="","",IF(E160="","",IF(Main!G$87=0,0,IF(Main!M$116="","",IF($C$28="PM",Main!M$116/Main!G$87*Main!G103,ROUND(Main!M$116/Main!G$87*Main!G103*$B47,0))))))</f>
        <v/>
      </c>
      <c r="F161" s="32" t="str">
        <f>IF($A161="","",IF(F160="","",IF(Main!H$87=0,0,IF(Main!N$116="","",IF($C$28="PM",Main!N$116/Main!H$87*Main!H103,ROUND(Main!N$116/Main!H$87*Main!H103*$B47,0))))))</f>
        <v/>
      </c>
      <c r="G161" s="32" t="str">
        <f>IF($A161="","",IF(G160="","",IF(Main!I$87=0,0,IF(Main!O$116="","",IF($C$28="PM",Main!O$116/Main!I$87*Main!I103,ROUND(Main!O$116/Main!I$87*Main!I103*$B47,0))))))</f>
        <v/>
      </c>
      <c r="H161" s="32" t="str">
        <f>IF($A161="","",IF(H160="","",IF(Main!J$87=0,0,IF(Main!P$116="","",IF($C$28="PM",Main!P$116/Main!J$87*Main!J103,ROUND(Main!P$116/Main!J$87*Main!J103*$B47,0))))))</f>
        <v/>
      </c>
      <c r="I161" s="32" t="str">
        <f>IF($A161="","",IF(I160="","",IF(Main!K$87=0,0,IF(Main!Q$116="","",IF($C$28="PM",Main!Q$116/Main!K$87*Main!K103,ROUND(Main!Q$116/Main!K$87*Main!K103*$B47,0))))))</f>
        <v/>
      </c>
      <c r="J161" s="32" t="str">
        <f>IF($A161="","",IF(J160="","",IF(Main!L$87=0,0,IF(Main!R$116="","",IF($C$28="PM",Main!R$116/Main!L$87*Main!L103,ROUND(Main!R$116/Main!L$87*Main!L103*$B47,0))))))</f>
        <v/>
      </c>
      <c r="K161" s="32" t="str">
        <f>IF($A161="","",IF(K160="","",IF(Main!M$87=0,0,IF(Main!S$116="","",IF($C$28="PM",Main!S$116/Main!M$87*Main!M103,ROUND(Main!S$116/Main!M$87*Main!M103*$B47,0))))))</f>
        <v/>
      </c>
      <c r="L161" s="32" t="str">
        <f>IF($A161="","",IF(L160="","",IF(Main!N$87=0,0,IF(Main!T$116="","",IF($C$28="PM",Main!T$116/Main!N$87*Main!N103,ROUND(Main!T$116/Main!N$87*Main!N103*$B47,0))))))</f>
        <v/>
      </c>
      <c r="M161" s="32" t="str">
        <f>IF($A161="","",IF(M160="","",IF(Main!O$87=0,0,IF(Main!U$116="","",IF($C$28="PM",Main!U$116/Main!O$87*Main!O103,ROUND(Main!U$116/Main!O$87*Main!O103*$B47,0))))))</f>
        <v/>
      </c>
      <c r="N161" s="51" t="str">
        <f>IF($A161="","",IF(N160="","",IF(Main!P$87=0,0,IF(Main!V$116="","",IF($C$28="PM",Main!V$116/Main!P$87*Main!P103,ROUND(Main!V$116/Main!P$87*Main!P103*$B47,0))))))</f>
        <v/>
      </c>
      <c r="O161" s="32" t="str">
        <f>IF($A161="","",IF(O160="","",IF(Main!Q$87=0,0,IF(Main!W$116="","",IF($C$28="PM",Main!W$116/Main!Q$87*Main!Q103,ROUND(Main!W$116/Main!Q$87*Main!Q103*$B47,0))))))</f>
        <v/>
      </c>
      <c r="P161" s="32" t="str">
        <f>IF($A161="","",IF(P160="","",IF(Main!R$87=0,0,IF(Main!X$116="","",IF($C$28="PM",Main!X$116/Main!R$87*Main!R103,ROUND(Main!X$116/Main!R$87*Main!R103*$B47,0))))))</f>
        <v/>
      </c>
      <c r="Q161" s="32" t="str">
        <f>IF($A161="","",IF(Q160="","",IF(Main!S$87=0,0,IF(Main!Y$116="","",IF($C$28="PM",Main!Y$116/Main!S$87*Main!S103,ROUND(Main!Y$116/Main!S$87*Main!S103*$B47,0))))))</f>
        <v/>
      </c>
      <c r="R161" s="32" t="str">
        <f>IF($A161="","",IF(R160="","",IF(Main!T$87=0,0,IF(Main!Z$116="","",IF($C$28="PM",Main!Z$116/Main!T$87*Main!T103,ROUND(Main!Z$116/Main!T$87*Main!T103*$B47,0))))))</f>
        <v/>
      </c>
      <c r="S161" s="32" t="str">
        <f>IF($A161="","",IF(S160="","",IF(Main!U$87=0,0,IF(Main!AA$116="","",IF($C$28="PM",Main!AA$116/Main!U$87*Main!U103,ROUND(Main!AA$116/Main!U$87*Main!U103*$B47,0))))))</f>
        <v/>
      </c>
      <c r="T161" s="32" t="str">
        <f>IF($A161="","",IF(T160="","",IF(Main!V$87=0,0,IF(Main!AB$116="","",IF($C$28="PM",Main!AB$116/Main!V$87*Main!V103,ROUND(Main!AB$116/Main!V$87*Main!V103*$B47,0))))))</f>
        <v/>
      </c>
      <c r="U161" s="32" t="str">
        <f>IF($A161="","",IF(U160="","",IF(Main!W$87=0,0,IF(Main!AC$116="","",IF($C$28="PM",Main!AC$116/Main!W$87*Main!W103,ROUND(Main!AC$116/Main!W$87*Main!W103*$B47,0))))))</f>
        <v/>
      </c>
      <c r="V161" s="32" t="str">
        <f>IF($A161="","",IF(V160="","",IF(Main!X$87=0,0,IF(Main!AD$116="","",IF($C$28="PM",Main!AD$116/Main!X$87*Main!X103,ROUND(Main!AD$116/Main!X$87*Main!X103*$B47,0))))))</f>
        <v/>
      </c>
      <c r="W161" s="32" t="str">
        <f>IF($A161="","",IF(W160="","",IF(Main!Y$87=0,0,IF(Main!AE$116="","",IF($C$28="PM",Main!AE$116/Main!Y$87*Main!Y103,ROUND(Main!AE$116/Main!Y$87*Main!Y103*$B47,0))))))</f>
        <v/>
      </c>
      <c r="X161" s="32" t="str">
        <f>IF($A161="","",IF(X160="","",IF(Main!Z$87=0,0,IF(Main!AF$116="","",IF($C$28="PM",Main!AF$116/Main!Z$87*Main!Z103,ROUND(Main!AF$116/Main!Z$87*Main!Z103*$B47,0))))))</f>
        <v/>
      </c>
      <c r="Y161" s="32" t="str">
        <f>IF($A161="","",IF(Y160="","",IF(Main!AA$87=0,0,IF(Main!AG$116="","",IF($C$28="PM",Main!AG$116/Main!AA$87*Main!AA103,ROUND(Main!AG$116/Main!AA$87*Main!AA103*$B47,0))))))</f>
        <v/>
      </c>
      <c r="Z161" s="32" t="str">
        <f>IF($A161="","",IF(Z160="","",IF(Main!AB$87=0,0,IF(Main!AH$116="","",IF($C$28="PM",Main!AH$116/Main!AB$87*Main!AB103,ROUND(Main!AH$116/Main!AB$87*Main!AB103*$B47,0))))))</f>
        <v/>
      </c>
      <c r="AA161" s="50" t="str">
        <f>IF($A161="","",IF(AA160="","",IF(Main!AC$87=0,0,IF(Main!AI$116="","",IF($C$28="PM",Main!AI$116/Main!AC$87*Main!AC103,ROUND(Main!AI$116/Main!AC$87*Main!AC103*$B47,0))))))</f>
        <v/>
      </c>
      <c r="AB161" s="32" t="str">
        <f>IF($A161="","",IF(AB160="","",IF(Main!AD$87=0,0,IF(Main!AJ$116="","",IF($C$28="PM",Main!AJ$116/Main!AD$87*Main!AD103,ROUND(Main!AJ$116/Main!AD$87*Main!AD103*$B47,0))))))</f>
        <v/>
      </c>
      <c r="AC161" s="32" t="str">
        <f>IF($A161="","",IF(AC160="","",IF(Main!AE$87=0,0,IF(Main!AK$116="","",IF($C$28="PM",Main!AK$116/Main!AE$87*Main!AE103,ROUND(Main!AK$116/Main!AE$87*Main!AE103*$B47,0))))))</f>
        <v/>
      </c>
      <c r="AD161" s="32" t="str">
        <f>IF($A161="","",IF(AD160="","",IF(Main!AF$87=0,0,IF(Main!AL$116="","",IF($C$28="PM",Main!AL$116/Main!AF$87*Main!AF103,ROUND(Main!AL$116/Main!AF$87*Main!AF103*$B47,0))))))</f>
        <v/>
      </c>
      <c r="AE161" s="32" t="str">
        <f>IF($A161="","",IF(AE160="","",IF(Main!AG$87=0,0,IF(Main!AM$116="","",IF($C$28="PM",Main!AM$116/Main!AG$87*Main!AG103,ROUND(Main!AM$116/Main!AG$87*Main!AG103*$B47,0))))))</f>
        <v/>
      </c>
      <c r="AF161" s="32" t="str">
        <f>IF($A161="","",IF(AF160="","",IF(Main!AH$87=0,0,IF(Main!AN$116="","",IF($C$28="PM",Main!AN$116/Main!AH$87*Main!AH103,ROUND(Main!AN$116/Main!AH$87*Main!AH103*$B47,0))))))</f>
        <v/>
      </c>
      <c r="AG161" s="32" t="str">
        <f>IF($A161="","",IF(AG160="","",IF(Main!AI$87=0,0,IF(Main!AO$116="","",IF($C$28="PM",Main!AO$116/Main!AI$87*Main!AI103,ROUND(Main!AO$116/Main!AI$87*Main!AI103*$B47,0))))))</f>
        <v/>
      </c>
      <c r="AH161" s="32" t="str">
        <f>IF($A161="","",IF(AH160="","",IF(Main!AJ$87=0,0,IF(Main!AP$116="","",IF($C$28="PM",Main!AP$116/Main!AJ$87*Main!AJ103,ROUND(Main!AP$116/Main!AJ$87*Main!AJ103*$B47,0))))))</f>
        <v/>
      </c>
      <c r="AI161" s="32" t="str">
        <f>IF($A161="","",IF(AI160="","",IF(Main!AK$87=0,0,IF(Main!AQ$116="","",IF($C$28="PM",Main!AQ$116/Main!AK$87*Main!AK103,ROUND(Main!AQ$116/Main!AK$87*Main!AK103*$B47,0))))))</f>
        <v/>
      </c>
      <c r="AJ161" s="32" t="str">
        <f>IF($A161="","",IF(AJ160="","",IF(Main!AL$87=0,0,IF(Main!AR$116="","",IF($C$28="PM",Main!AR$116/Main!AL$87*Main!AL103,ROUND(Main!AR$116/Main!AL$87*Main!AL103*$B47,0))))))</f>
        <v/>
      </c>
      <c r="AK161" s="32" t="str">
        <f>IF($A161="","",IF(AK160="","",IF(Main!AM$87=0,0,IF(Main!AS$116="","",IF($C$28="PM",Main!AS$116/Main!AM$87*Main!AM103,ROUND(Main!AS$116/Main!AM$87*Main!AM103*$B47,0))))))</f>
        <v/>
      </c>
      <c r="AL161" s="51" t="str">
        <f>IF($A161="","",IF(AL160="","",IF(Main!AN$87=0,0,IF(Main!AT$116="","",IF($C$28="PM",Main!AT$116/Main!AN$87*Main!AN103,ROUND(Main!AT$116/Main!AN$87*Main!AN103*$B47,0))))))</f>
        <v/>
      </c>
      <c r="AM161" s="32" t="str">
        <f>IF($A161="","",IF(AM160="","",IF(Main!AO$87=0,0,IF(Main!AU$116="","",IF($C$28="PM",Main!AU$116/Main!AO$87*Main!AO103,ROUND(Main!AU$116/Main!AO$87*Main!AO103*$B47,0))))))</f>
        <v/>
      </c>
      <c r="AN161" s="32" t="str">
        <f>IF($A161="","",IF(AN160="","",IF(Main!AP$87=0,0,IF(Main!AV$116="","",IF($C$28="PM",Main!AV$116/Main!AP$87*Main!AP103,ROUND(Main!AV$116/Main!AP$87*Main!AP103*$B47,0))))))</f>
        <v/>
      </c>
      <c r="AO161" s="32" t="str">
        <f>IF($A161="","",IF(AO160="","",IF(Main!AQ$87=0,0,IF(Main!AW$116="","",IF($C$28="PM",Main!AW$116/Main!AQ$87*Main!AQ103,ROUND(Main!AW$116/Main!AQ$87*Main!AQ103*$B47,0))))))</f>
        <v/>
      </c>
      <c r="AP161" s="32" t="str">
        <f>IF($A161="","",IF(AP160="","",IF(Main!AR$87=0,0,IF(Main!AX$116="","",IF($C$28="PM",Main!AX$116/Main!AR$87*Main!AR103,ROUND(Main!AX$116/Main!AR$87*Main!AR103*$B47,0))))))</f>
        <v/>
      </c>
      <c r="AQ161" s="32" t="str">
        <f>IF($A161="","",IF(AQ160="","",IF(Main!AS$87=0,0,IF(Main!AY$116="","",IF($C$28="PM",Main!AY$116/Main!AS$87*Main!AS103,ROUND(Main!AY$116/Main!AS$87*Main!AS103*$B47,0))))))</f>
        <v/>
      </c>
      <c r="AR161" s="32" t="str">
        <f>IF($A161="","",IF(AR160="","",IF(Main!AT$87=0,0,IF(Main!AZ$116="","",IF($C$28="PM",Main!AZ$116/Main!AT$87*Main!AT103,ROUND(Main!AZ$116/Main!AT$87*Main!AT103*$B47,0))))))</f>
        <v/>
      </c>
      <c r="AS161" s="32" t="str">
        <f>IF($A161="","",IF(AS160="","",IF(Main!AU$87=0,0,IF(Main!BA$116="","",IF($C$28="PM",Main!BA$116/Main!AU$87*Main!AU103,ROUND(Main!BA$116/Main!AU$87*Main!AU103*$B47,0))))))</f>
        <v/>
      </c>
      <c r="AT161" s="32" t="str">
        <f>IF($A161="","",IF(AT160="","",IF(Main!AV$87=0,0,IF(Main!BB$116="","",IF($C$28="PM",Main!BB$116/Main!AV$87*Main!AV103,ROUND(Main!BB$116/Main!AV$87*Main!AV103*$B47,0))))))</f>
        <v/>
      </c>
      <c r="AU161" s="32" t="str">
        <f>IF($A161="","",IF(AU160="","",IF(Main!AW$87=0,0,IF(Main!BC$116="","",IF($C$28="PM",Main!BC$116/Main!AW$87*Main!AW103,ROUND(Main!BC$116/Main!AW$87*Main!AW103*$B47,0))))))</f>
        <v/>
      </c>
      <c r="AV161" s="32" t="str">
        <f>IF($A161="","",IF(AV160="","",IF(Main!AX$87=0,0,IF(Main!BD$116="","",IF($C$28="PM",Main!BD$116/Main!AX$87*Main!AX103,ROUND(Main!BD$116/Main!AX$87*Main!AX103*$B47,0))))))</f>
        <v/>
      </c>
      <c r="AW161" s="32" t="str">
        <f>IF($A161="","",IF(AW160="","",IF(Main!AY$87=0,0,IF(Main!BE$116="","",IF($C$28="PM",Main!BE$116/Main!AY$87*Main!AY103,ROUND(Main!BE$116/Main!AY$87*Main!AY103*$B47,0))))))</f>
        <v/>
      </c>
      <c r="AX161" s="51" t="str">
        <f>IF($A161="","",IF(AX160="","",IF(Main!AZ$87=0,0,IF(Main!BF$116="","",IF($C$28="PM",Main!BF$116/Main!AZ$87*Main!AZ103,ROUND(Main!BF$116/Main!AZ$87*Main!AZ103*$B47,0))))))</f>
        <v/>
      </c>
    </row>
    <row r="162" spans="1:50" x14ac:dyDescent="0.2">
      <c r="A162" s="72" t="str">
        <f>IF(Main!A$48="","",Main!A$48)</f>
        <v/>
      </c>
      <c r="B162" s="75" t="str">
        <f t="shared" si="84"/>
        <v/>
      </c>
      <c r="C162" s="50" t="str">
        <f>IF($A162="","",IF(C161="","",IF(Main!E$87=0,0,IF(Main!K$116="","",IF($C$28="PM",Main!K$116/Main!E$87*Main!E104,ROUND(Main!K$116/Main!E$87*Main!E104*$B48,0))))))</f>
        <v/>
      </c>
      <c r="D162" s="32" t="str">
        <f>IF($A162="","",IF(D161="","",IF(Main!F$87=0,0,IF(Main!L$116="","",IF($C$28="PM",Main!L$116/Main!F$87*Main!F104,ROUND(Main!L$116/Main!F$87*Main!F104*$B48,0))))))</f>
        <v/>
      </c>
      <c r="E162" s="32" t="str">
        <f>IF($A162="","",IF(E161="","",IF(Main!G$87=0,0,IF(Main!M$116="","",IF($C$28="PM",Main!M$116/Main!G$87*Main!G104,ROUND(Main!M$116/Main!G$87*Main!G104*$B48,0))))))</f>
        <v/>
      </c>
      <c r="F162" s="32" t="str">
        <f>IF($A162="","",IF(F161="","",IF(Main!H$87=0,0,IF(Main!N$116="","",IF($C$28="PM",Main!N$116/Main!H$87*Main!H104,ROUND(Main!N$116/Main!H$87*Main!H104*$B48,0))))))</f>
        <v/>
      </c>
      <c r="G162" s="32" t="str">
        <f>IF($A162="","",IF(G161="","",IF(Main!I$87=0,0,IF(Main!O$116="","",IF($C$28="PM",Main!O$116/Main!I$87*Main!I104,ROUND(Main!O$116/Main!I$87*Main!I104*$B48,0))))))</f>
        <v/>
      </c>
      <c r="H162" s="32" t="str">
        <f>IF($A162="","",IF(H161="","",IF(Main!J$87=0,0,IF(Main!P$116="","",IF($C$28="PM",Main!P$116/Main!J$87*Main!J104,ROUND(Main!P$116/Main!J$87*Main!J104*$B48,0))))))</f>
        <v/>
      </c>
      <c r="I162" s="32" t="str">
        <f>IF($A162="","",IF(I161="","",IF(Main!K$87=0,0,IF(Main!Q$116="","",IF($C$28="PM",Main!Q$116/Main!K$87*Main!K104,ROUND(Main!Q$116/Main!K$87*Main!K104*$B48,0))))))</f>
        <v/>
      </c>
      <c r="J162" s="32" t="str">
        <f>IF($A162="","",IF(J161="","",IF(Main!L$87=0,0,IF(Main!R$116="","",IF($C$28="PM",Main!R$116/Main!L$87*Main!L104,ROUND(Main!R$116/Main!L$87*Main!L104*$B48,0))))))</f>
        <v/>
      </c>
      <c r="K162" s="32" t="str">
        <f>IF($A162="","",IF(K161="","",IF(Main!M$87=0,0,IF(Main!S$116="","",IF($C$28="PM",Main!S$116/Main!M$87*Main!M104,ROUND(Main!S$116/Main!M$87*Main!M104*$B48,0))))))</f>
        <v/>
      </c>
      <c r="L162" s="32" t="str">
        <f>IF($A162="","",IF(L161="","",IF(Main!N$87=0,0,IF(Main!T$116="","",IF($C$28="PM",Main!T$116/Main!N$87*Main!N104,ROUND(Main!T$116/Main!N$87*Main!N104*$B48,0))))))</f>
        <v/>
      </c>
      <c r="M162" s="32" t="str">
        <f>IF($A162="","",IF(M161="","",IF(Main!O$87=0,0,IF(Main!U$116="","",IF($C$28="PM",Main!U$116/Main!O$87*Main!O104,ROUND(Main!U$116/Main!O$87*Main!O104*$B48,0))))))</f>
        <v/>
      </c>
      <c r="N162" s="51" t="str">
        <f>IF($A162="","",IF(N161="","",IF(Main!P$87=0,0,IF(Main!V$116="","",IF($C$28="PM",Main!V$116/Main!P$87*Main!P104,ROUND(Main!V$116/Main!P$87*Main!P104*$B48,0))))))</f>
        <v/>
      </c>
      <c r="O162" s="32" t="str">
        <f>IF($A162="","",IF(O161="","",IF(Main!Q$87=0,0,IF(Main!W$116="","",IF($C$28="PM",Main!W$116/Main!Q$87*Main!Q104,ROUND(Main!W$116/Main!Q$87*Main!Q104*$B48,0))))))</f>
        <v/>
      </c>
      <c r="P162" s="32" t="str">
        <f>IF($A162="","",IF(P161="","",IF(Main!R$87=0,0,IF(Main!X$116="","",IF($C$28="PM",Main!X$116/Main!R$87*Main!R104,ROUND(Main!X$116/Main!R$87*Main!R104*$B48,0))))))</f>
        <v/>
      </c>
      <c r="Q162" s="32" t="str">
        <f>IF($A162="","",IF(Q161="","",IF(Main!S$87=0,0,IF(Main!Y$116="","",IF($C$28="PM",Main!Y$116/Main!S$87*Main!S104,ROUND(Main!Y$116/Main!S$87*Main!S104*$B48,0))))))</f>
        <v/>
      </c>
      <c r="R162" s="32" t="str">
        <f>IF($A162="","",IF(R161="","",IF(Main!T$87=0,0,IF(Main!Z$116="","",IF($C$28="PM",Main!Z$116/Main!T$87*Main!T104,ROUND(Main!Z$116/Main!T$87*Main!T104*$B48,0))))))</f>
        <v/>
      </c>
      <c r="S162" s="32" t="str">
        <f>IF($A162="","",IF(S161="","",IF(Main!U$87=0,0,IF(Main!AA$116="","",IF($C$28="PM",Main!AA$116/Main!U$87*Main!U104,ROUND(Main!AA$116/Main!U$87*Main!U104*$B48,0))))))</f>
        <v/>
      </c>
      <c r="T162" s="32" t="str">
        <f>IF($A162="","",IF(T161="","",IF(Main!V$87=0,0,IF(Main!AB$116="","",IF($C$28="PM",Main!AB$116/Main!V$87*Main!V104,ROUND(Main!AB$116/Main!V$87*Main!V104*$B48,0))))))</f>
        <v/>
      </c>
      <c r="U162" s="32" t="str">
        <f>IF($A162="","",IF(U161="","",IF(Main!W$87=0,0,IF(Main!AC$116="","",IF($C$28="PM",Main!AC$116/Main!W$87*Main!W104,ROUND(Main!AC$116/Main!W$87*Main!W104*$B48,0))))))</f>
        <v/>
      </c>
      <c r="V162" s="32" t="str">
        <f>IF($A162="","",IF(V161="","",IF(Main!X$87=0,0,IF(Main!AD$116="","",IF($C$28="PM",Main!AD$116/Main!X$87*Main!X104,ROUND(Main!AD$116/Main!X$87*Main!X104*$B48,0))))))</f>
        <v/>
      </c>
      <c r="W162" s="32" t="str">
        <f>IF($A162="","",IF(W161="","",IF(Main!Y$87=0,0,IF(Main!AE$116="","",IF($C$28="PM",Main!AE$116/Main!Y$87*Main!Y104,ROUND(Main!AE$116/Main!Y$87*Main!Y104*$B48,0))))))</f>
        <v/>
      </c>
      <c r="X162" s="32" t="str">
        <f>IF($A162="","",IF(X161="","",IF(Main!Z$87=0,0,IF(Main!AF$116="","",IF($C$28="PM",Main!AF$116/Main!Z$87*Main!Z104,ROUND(Main!AF$116/Main!Z$87*Main!Z104*$B48,0))))))</f>
        <v/>
      </c>
      <c r="Y162" s="32" t="str">
        <f>IF($A162="","",IF(Y161="","",IF(Main!AA$87=0,0,IF(Main!AG$116="","",IF($C$28="PM",Main!AG$116/Main!AA$87*Main!AA104,ROUND(Main!AG$116/Main!AA$87*Main!AA104*$B48,0))))))</f>
        <v/>
      </c>
      <c r="Z162" s="32" t="str">
        <f>IF($A162="","",IF(Z161="","",IF(Main!AB$87=0,0,IF(Main!AH$116="","",IF($C$28="PM",Main!AH$116/Main!AB$87*Main!AB104,ROUND(Main!AH$116/Main!AB$87*Main!AB104*$B48,0))))))</f>
        <v/>
      </c>
      <c r="AA162" s="50" t="str">
        <f>IF($A162="","",IF(AA161="","",IF(Main!AC$87=0,0,IF(Main!AI$116="","",IF($C$28="PM",Main!AI$116/Main!AC$87*Main!AC104,ROUND(Main!AI$116/Main!AC$87*Main!AC104*$B48,0))))))</f>
        <v/>
      </c>
      <c r="AB162" s="32" t="str">
        <f>IF($A162="","",IF(AB161="","",IF(Main!AD$87=0,0,IF(Main!AJ$116="","",IF($C$28="PM",Main!AJ$116/Main!AD$87*Main!AD104,ROUND(Main!AJ$116/Main!AD$87*Main!AD104*$B48,0))))))</f>
        <v/>
      </c>
      <c r="AC162" s="32" t="str">
        <f>IF($A162="","",IF(AC161="","",IF(Main!AE$87=0,0,IF(Main!AK$116="","",IF($C$28="PM",Main!AK$116/Main!AE$87*Main!AE104,ROUND(Main!AK$116/Main!AE$87*Main!AE104*$B48,0))))))</f>
        <v/>
      </c>
      <c r="AD162" s="32" t="str">
        <f>IF($A162="","",IF(AD161="","",IF(Main!AF$87=0,0,IF(Main!AL$116="","",IF($C$28="PM",Main!AL$116/Main!AF$87*Main!AF104,ROUND(Main!AL$116/Main!AF$87*Main!AF104*$B48,0))))))</f>
        <v/>
      </c>
      <c r="AE162" s="32" t="str">
        <f>IF($A162="","",IF(AE161="","",IF(Main!AG$87=0,0,IF(Main!AM$116="","",IF($C$28="PM",Main!AM$116/Main!AG$87*Main!AG104,ROUND(Main!AM$116/Main!AG$87*Main!AG104*$B48,0))))))</f>
        <v/>
      </c>
      <c r="AF162" s="32" t="str">
        <f>IF($A162="","",IF(AF161="","",IF(Main!AH$87=0,0,IF(Main!AN$116="","",IF($C$28="PM",Main!AN$116/Main!AH$87*Main!AH104,ROUND(Main!AN$116/Main!AH$87*Main!AH104*$B48,0))))))</f>
        <v/>
      </c>
      <c r="AG162" s="32" t="str">
        <f>IF($A162="","",IF(AG161="","",IF(Main!AI$87=0,0,IF(Main!AO$116="","",IF($C$28="PM",Main!AO$116/Main!AI$87*Main!AI104,ROUND(Main!AO$116/Main!AI$87*Main!AI104*$B48,0))))))</f>
        <v/>
      </c>
      <c r="AH162" s="32" t="str">
        <f>IF($A162="","",IF(AH161="","",IF(Main!AJ$87=0,0,IF(Main!AP$116="","",IF($C$28="PM",Main!AP$116/Main!AJ$87*Main!AJ104,ROUND(Main!AP$116/Main!AJ$87*Main!AJ104*$B48,0))))))</f>
        <v/>
      </c>
      <c r="AI162" s="32" t="str">
        <f>IF($A162="","",IF(AI161="","",IF(Main!AK$87=0,0,IF(Main!AQ$116="","",IF($C$28="PM",Main!AQ$116/Main!AK$87*Main!AK104,ROUND(Main!AQ$116/Main!AK$87*Main!AK104*$B48,0))))))</f>
        <v/>
      </c>
      <c r="AJ162" s="32" t="str">
        <f>IF($A162="","",IF(AJ161="","",IF(Main!AL$87=0,0,IF(Main!AR$116="","",IF($C$28="PM",Main!AR$116/Main!AL$87*Main!AL104,ROUND(Main!AR$116/Main!AL$87*Main!AL104*$B48,0))))))</f>
        <v/>
      </c>
      <c r="AK162" s="32" t="str">
        <f>IF($A162="","",IF(AK161="","",IF(Main!AM$87=0,0,IF(Main!AS$116="","",IF($C$28="PM",Main!AS$116/Main!AM$87*Main!AM104,ROUND(Main!AS$116/Main!AM$87*Main!AM104*$B48,0))))))</f>
        <v/>
      </c>
      <c r="AL162" s="51" t="str">
        <f>IF($A162="","",IF(AL161="","",IF(Main!AN$87=0,0,IF(Main!AT$116="","",IF($C$28="PM",Main!AT$116/Main!AN$87*Main!AN104,ROUND(Main!AT$116/Main!AN$87*Main!AN104*$B48,0))))))</f>
        <v/>
      </c>
      <c r="AM162" s="32" t="str">
        <f>IF($A162="","",IF(AM161="","",IF(Main!AO$87=0,0,IF(Main!AU$116="","",IF($C$28="PM",Main!AU$116/Main!AO$87*Main!AO104,ROUND(Main!AU$116/Main!AO$87*Main!AO104*$B48,0))))))</f>
        <v/>
      </c>
      <c r="AN162" s="32" t="str">
        <f>IF($A162="","",IF(AN161="","",IF(Main!AP$87=0,0,IF(Main!AV$116="","",IF($C$28="PM",Main!AV$116/Main!AP$87*Main!AP104,ROUND(Main!AV$116/Main!AP$87*Main!AP104*$B48,0))))))</f>
        <v/>
      </c>
      <c r="AO162" s="32" t="str">
        <f>IF($A162="","",IF(AO161="","",IF(Main!AQ$87=0,0,IF(Main!AW$116="","",IF($C$28="PM",Main!AW$116/Main!AQ$87*Main!AQ104,ROUND(Main!AW$116/Main!AQ$87*Main!AQ104*$B48,0))))))</f>
        <v/>
      </c>
      <c r="AP162" s="32" t="str">
        <f>IF($A162="","",IF(AP161="","",IF(Main!AR$87=0,0,IF(Main!AX$116="","",IF($C$28="PM",Main!AX$116/Main!AR$87*Main!AR104,ROUND(Main!AX$116/Main!AR$87*Main!AR104*$B48,0))))))</f>
        <v/>
      </c>
      <c r="AQ162" s="32" t="str">
        <f>IF($A162="","",IF(AQ161="","",IF(Main!AS$87=0,0,IF(Main!AY$116="","",IF($C$28="PM",Main!AY$116/Main!AS$87*Main!AS104,ROUND(Main!AY$116/Main!AS$87*Main!AS104*$B48,0))))))</f>
        <v/>
      </c>
      <c r="AR162" s="32" t="str">
        <f>IF($A162="","",IF(AR161="","",IF(Main!AT$87=0,0,IF(Main!AZ$116="","",IF($C$28="PM",Main!AZ$116/Main!AT$87*Main!AT104,ROUND(Main!AZ$116/Main!AT$87*Main!AT104*$B48,0))))))</f>
        <v/>
      </c>
      <c r="AS162" s="32" t="str">
        <f>IF($A162="","",IF(AS161="","",IF(Main!AU$87=0,0,IF(Main!BA$116="","",IF($C$28="PM",Main!BA$116/Main!AU$87*Main!AU104,ROUND(Main!BA$116/Main!AU$87*Main!AU104*$B48,0))))))</f>
        <v/>
      </c>
      <c r="AT162" s="32" t="str">
        <f>IF($A162="","",IF(AT161="","",IF(Main!AV$87=0,0,IF(Main!BB$116="","",IF($C$28="PM",Main!BB$116/Main!AV$87*Main!AV104,ROUND(Main!BB$116/Main!AV$87*Main!AV104*$B48,0))))))</f>
        <v/>
      </c>
      <c r="AU162" s="32" t="str">
        <f>IF($A162="","",IF(AU161="","",IF(Main!AW$87=0,0,IF(Main!BC$116="","",IF($C$28="PM",Main!BC$116/Main!AW$87*Main!AW104,ROUND(Main!BC$116/Main!AW$87*Main!AW104*$B48,0))))))</f>
        <v/>
      </c>
      <c r="AV162" s="32" t="str">
        <f>IF($A162="","",IF(AV161="","",IF(Main!AX$87=0,0,IF(Main!BD$116="","",IF($C$28="PM",Main!BD$116/Main!AX$87*Main!AX104,ROUND(Main!BD$116/Main!AX$87*Main!AX104*$B48,0))))))</f>
        <v/>
      </c>
      <c r="AW162" s="32" t="str">
        <f>IF($A162="","",IF(AW161="","",IF(Main!AY$87=0,0,IF(Main!BE$116="","",IF($C$28="PM",Main!BE$116/Main!AY$87*Main!AY104,ROUND(Main!BE$116/Main!AY$87*Main!AY104*$B48,0))))))</f>
        <v/>
      </c>
      <c r="AX162" s="51" t="str">
        <f>IF($A162="","",IF(AX161="","",IF(Main!AZ$87=0,0,IF(Main!BF$116="","",IF($C$28="PM",Main!BF$116/Main!AZ$87*Main!AZ104,ROUND(Main!BF$116/Main!AZ$87*Main!AZ104*$B48,0))))))</f>
        <v/>
      </c>
    </row>
    <row r="163" spans="1:50" x14ac:dyDescent="0.2">
      <c r="A163" s="72" t="str">
        <f>IF(Main!A$49="","",Main!A$49)</f>
        <v/>
      </c>
      <c r="B163" s="75" t="str">
        <f t="shared" si="84"/>
        <v/>
      </c>
      <c r="C163" s="50" t="str">
        <f>IF($A163="","",IF(C162="","",IF(Main!E$87=0,0,IF(Main!K$116="","",IF($C$28="PM",Main!K$116/Main!E$87*Main!E105,ROUND(Main!K$116/Main!E$87*Main!E105*$B49,0))))))</f>
        <v/>
      </c>
      <c r="D163" s="32" t="str">
        <f>IF($A163="","",IF(D162="","",IF(Main!F$87=0,0,IF(Main!L$116="","",IF($C$28="PM",Main!L$116/Main!F$87*Main!F105,ROUND(Main!L$116/Main!F$87*Main!F105*$B49,0))))))</f>
        <v/>
      </c>
      <c r="E163" s="32" t="str">
        <f>IF($A163="","",IF(E162="","",IF(Main!G$87=0,0,IF(Main!M$116="","",IF($C$28="PM",Main!M$116/Main!G$87*Main!G105,ROUND(Main!M$116/Main!G$87*Main!G105*$B49,0))))))</f>
        <v/>
      </c>
      <c r="F163" s="32" t="str">
        <f>IF($A163="","",IF(F162="","",IF(Main!H$87=0,0,IF(Main!N$116="","",IF($C$28="PM",Main!N$116/Main!H$87*Main!H105,ROUND(Main!N$116/Main!H$87*Main!H105*$B49,0))))))</f>
        <v/>
      </c>
      <c r="G163" s="32" t="str">
        <f>IF($A163="","",IF(G162="","",IF(Main!I$87=0,0,IF(Main!O$116="","",IF($C$28="PM",Main!O$116/Main!I$87*Main!I105,ROUND(Main!O$116/Main!I$87*Main!I105*$B49,0))))))</f>
        <v/>
      </c>
      <c r="H163" s="32" t="str">
        <f>IF($A163="","",IF(H162="","",IF(Main!J$87=0,0,IF(Main!P$116="","",IF($C$28="PM",Main!P$116/Main!J$87*Main!J105,ROUND(Main!P$116/Main!J$87*Main!J105*$B49,0))))))</f>
        <v/>
      </c>
      <c r="I163" s="32" t="str">
        <f>IF($A163="","",IF(I162="","",IF(Main!K$87=0,0,IF(Main!Q$116="","",IF($C$28="PM",Main!Q$116/Main!K$87*Main!K105,ROUND(Main!Q$116/Main!K$87*Main!K105*$B49,0))))))</f>
        <v/>
      </c>
      <c r="J163" s="32" t="str">
        <f>IF($A163="","",IF(J162="","",IF(Main!L$87=0,0,IF(Main!R$116="","",IF($C$28="PM",Main!R$116/Main!L$87*Main!L105,ROUND(Main!R$116/Main!L$87*Main!L105*$B49,0))))))</f>
        <v/>
      </c>
      <c r="K163" s="32" t="str">
        <f>IF($A163="","",IF(K162="","",IF(Main!M$87=0,0,IF(Main!S$116="","",IF($C$28="PM",Main!S$116/Main!M$87*Main!M105,ROUND(Main!S$116/Main!M$87*Main!M105*$B49,0))))))</f>
        <v/>
      </c>
      <c r="L163" s="32" t="str">
        <f>IF($A163="","",IF(L162="","",IF(Main!N$87=0,0,IF(Main!T$116="","",IF($C$28="PM",Main!T$116/Main!N$87*Main!N105,ROUND(Main!T$116/Main!N$87*Main!N105*$B49,0))))))</f>
        <v/>
      </c>
      <c r="M163" s="32" t="str">
        <f>IF($A163="","",IF(M162="","",IF(Main!O$87=0,0,IF(Main!U$116="","",IF($C$28="PM",Main!U$116/Main!O$87*Main!O105,ROUND(Main!U$116/Main!O$87*Main!O105*$B49,0))))))</f>
        <v/>
      </c>
      <c r="N163" s="51" t="str">
        <f>IF($A163="","",IF(N162="","",IF(Main!P$87=0,0,IF(Main!V$116="","",IF($C$28="PM",Main!V$116/Main!P$87*Main!P105,ROUND(Main!V$116/Main!P$87*Main!P105*$B49,0))))))</f>
        <v/>
      </c>
      <c r="O163" s="32" t="str">
        <f>IF($A163="","",IF(O162="","",IF(Main!Q$87=0,0,IF(Main!W$116="","",IF($C$28="PM",Main!W$116/Main!Q$87*Main!Q105,ROUND(Main!W$116/Main!Q$87*Main!Q105*$B49,0))))))</f>
        <v/>
      </c>
      <c r="P163" s="32" t="str">
        <f>IF($A163="","",IF(P162="","",IF(Main!R$87=0,0,IF(Main!X$116="","",IF($C$28="PM",Main!X$116/Main!R$87*Main!R105,ROUND(Main!X$116/Main!R$87*Main!R105*$B49,0))))))</f>
        <v/>
      </c>
      <c r="Q163" s="32" t="str">
        <f>IF($A163="","",IF(Q162="","",IF(Main!S$87=0,0,IF(Main!Y$116="","",IF($C$28="PM",Main!Y$116/Main!S$87*Main!S105,ROUND(Main!Y$116/Main!S$87*Main!S105*$B49,0))))))</f>
        <v/>
      </c>
      <c r="R163" s="32" t="str">
        <f>IF($A163="","",IF(R162="","",IF(Main!T$87=0,0,IF(Main!Z$116="","",IF($C$28="PM",Main!Z$116/Main!T$87*Main!T105,ROUND(Main!Z$116/Main!T$87*Main!T105*$B49,0))))))</f>
        <v/>
      </c>
      <c r="S163" s="32" t="str">
        <f>IF($A163="","",IF(S162="","",IF(Main!U$87=0,0,IF(Main!AA$116="","",IF($C$28="PM",Main!AA$116/Main!U$87*Main!U105,ROUND(Main!AA$116/Main!U$87*Main!U105*$B49,0))))))</f>
        <v/>
      </c>
      <c r="T163" s="32" t="str">
        <f>IF($A163="","",IF(T162="","",IF(Main!V$87=0,0,IF(Main!AB$116="","",IF($C$28="PM",Main!AB$116/Main!V$87*Main!V105,ROUND(Main!AB$116/Main!V$87*Main!V105*$B49,0))))))</f>
        <v/>
      </c>
      <c r="U163" s="32" t="str">
        <f>IF($A163="","",IF(U162="","",IF(Main!W$87=0,0,IF(Main!AC$116="","",IF($C$28="PM",Main!AC$116/Main!W$87*Main!W105,ROUND(Main!AC$116/Main!W$87*Main!W105*$B49,0))))))</f>
        <v/>
      </c>
      <c r="V163" s="32" t="str">
        <f>IF($A163="","",IF(V162="","",IF(Main!X$87=0,0,IF(Main!AD$116="","",IF($C$28="PM",Main!AD$116/Main!X$87*Main!X105,ROUND(Main!AD$116/Main!X$87*Main!X105*$B49,0))))))</f>
        <v/>
      </c>
      <c r="W163" s="32" t="str">
        <f>IF($A163="","",IF(W162="","",IF(Main!Y$87=0,0,IF(Main!AE$116="","",IF($C$28="PM",Main!AE$116/Main!Y$87*Main!Y105,ROUND(Main!AE$116/Main!Y$87*Main!Y105*$B49,0))))))</f>
        <v/>
      </c>
      <c r="X163" s="32" t="str">
        <f>IF($A163="","",IF(X162="","",IF(Main!Z$87=0,0,IF(Main!AF$116="","",IF($C$28="PM",Main!AF$116/Main!Z$87*Main!Z105,ROUND(Main!AF$116/Main!Z$87*Main!Z105*$B49,0))))))</f>
        <v/>
      </c>
      <c r="Y163" s="32" t="str">
        <f>IF($A163="","",IF(Y162="","",IF(Main!AA$87=0,0,IF(Main!AG$116="","",IF($C$28="PM",Main!AG$116/Main!AA$87*Main!AA105,ROUND(Main!AG$116/Main!AA$87*Main!AA105*$B49,0))))))</f>
        <v/>
      </c>
      <c r="Z163" s="32" t="str">
        <f>IF($A163="","",IF(Z162="","",IF(Main!AB$87=0,0,IF(Main!AH$116="","",IF($C$28="PM",Main!AH$116/Main!AB$87*Main!AB105,ROUND(Main!AH$116/Main!AB$87*Main!AB105*$B49,0))))))</f>
        <v/>
      </c>
      <c r="AA163" s="50" t="str">
        <f>IF($A163="","",IF(AA162="","",IF(Main!AC$87=0,0,IF(Main!AI$116="","",IF($C$28="PM",Main!AI$116/Main!AC$87*Main!AC105,ROUND(Main!AI$116/Main!AC$87*Main!AC105*$B49,0))))))</f>
        <v/>
      </c>
      <c r="AB163" s="32" t="str">
        <f>IF($A163="","",IF(AB162="","",IF(Main!AD$87=0,0,IF(Main!AJ$116="","",IF($C$28="PM",Main!AJ$116/Main!AD$87*Main!AD105,ROUND(Main!AJ$116/Main!AD$87*Main!AD105*$B49,0))))))</f>
        <v/>
      </c>
      <c r="AC163" s="32" t="str">
        <f>IF($A163="","",IF(AC162="","",IF(Main!AE$87=0,0,IF(Main!AK$116="","",IF($C$28="PM",Main!AK$116/Main!AE$87*Main!AE105,ROUND(Main!AK$116/Main!AE$87*Main!AE105*$B49,0))))))</f>
        <v/>
      </c>
      <c r="AD163" s="32" t="str">
        <f>IF($A163="","",IF(AD162="","",IF(Main!AF$87=0,0,IF(Main!AL$116="","",IF($C$28="PM",Main!AL$116/Main!AF$87*Main!AF105,ROUND(Main!AL$116/Main!AF$87*Main!AF105*$B49,0))))))</f>
        <v/>
      </c>
      <c r="AE163" s="32" t="str">
        <f>IF($A163="","",IF(AE162="","",IF(Main!AG$87=0,0,IF(Main!AM$116="","",IF($C$28="PM",Main!AM$116/Main!AG$87*Main!AG105,ROUND(Main!AM$116/Main!AG$87*Main!AG105*$B49,0))))))</f>
        <v/>
      </c>
      <c r="AF163" s="32" t="str">
        <f>IF($A163="","",IF(AF162="","",IF(Main!AH$87=0,0,IF(Main!AN$116="","",IF($C$28="PM",Main!AN$116/Main!AH$87*Main!AH105,ROUND(Main!AN$116/Main!AH$87*Main!AH105*$B49,0))))))</f>
        <v/>
      </c>
      <c r="AG163" s="32" t="str">
        <f>IF($A163="","",IF(AG162="","",IF(Main!AI$87=0,0,IF(Main!AO$116="","",IF($C$28="PM",Main!AO$116/Main!AI$87*Main!AI105,ROUND(Main!AO$116/Main!AI$87*Main!AI105*$B49,0))))))</f>
        <v/>
      </c>
      <c r="AH163" s="32" t="str">
        <f>IF($A163="","",IF(AH162="","",IF(Main!AJ$87=0,0,IF(Main!AP$116="","",IF($C$28="PM",Main!AP$116/Main!AJ$87*Main!AJ105,ROUND(Main!AP$116/Main!AJ$87*Main!AJ105*$B49,0))))))</f>
        <v/>
      </c>
      <c r="AI163" s="32" t="str">
        <f>IF($A163="","",IF(AI162="","",IF(Main!AK$87=0,0,IF(Main!AQ$116="","",IF($C$28="PM",Main!AQ$116/Main!AK$87*Main!AK105,ROUND(Main!AQ$116/Main!AK$87*Main!AK105*$B49,0))))))</f>
        <v/>
      </c>
      <c r="AJ163" s="32" t="str">
        <f>IF($A163="","",IF(AJ162="","",IF(Main!AL$87=0,0,IF(Main!AR$116="","",IF($C$28="PM",Main!AR$116/Main!AL$87*Main!AL105,ROUND(Main!AR$116/Main!AL$87*Main!AL105*$B49,0))))))</f>
        <v/>
      </c>
      <c r="AK163" s="32" t="str">
        <f>IF($A163="","",IF(AK162="","",IF(Main!AM$87=0,0,IF(Main!AS$116="","",IF($C$28="PM",Main!AS$116/Main!AM$87*Main!AM105,ROUND(Main!AS$116/Main!AM$87*Main!AM105*$B49,0))))))</f>
        <v/>
      </c>
      <c r="AL163" s="51" t="str">
        <f>IF($A163="","",IF(AL162="","",IF(Main!AN$87=0,0,IF(Main!AT$116="","",IF($C$28="PM",Main!AT$116/Main!AN$87*Main!AN105,ROUND(Main!AT$116/Main!AN$87*Main!AN105*$B49,0))))))</f>
        <v/>
      </c>
      <c r="AM163" s="32" t="str">
        <f>IF($A163="","",IF(AM162="","",IF(Main!AO$87=0,0,IF(Main!AU$116="","",IF($C$28="PM",Main!AU$116/Main!AO$87*Main!AO105,ROUND(Main!AU$116/Main!AO$87*Main!AO105*$B49,0))))))</f>
        <v/>
      </c>
      <c r="AN163" s="32" t="str">
        <f>IF($A163="","",IF(AN162="","",IF(Main!AP$87=0,0,IF(Main!AV$116="","",IF($C$28="PM",Main!AV$116/Main!AP$87*Main!AP105,ROUND(Main!AV$116/Main!AP$87*Main!AP105*$B49,0))))))</f>
        <v/>
      </c>
      <c r="AO163" s="32" t="str">
        <f>IF($A163="","",IF(AO162="","",IF(Main!AQ$87=0,0,IF(Main!AW$116="","",IF($C$28="PM",Main!AW$116/Main!AQ$87*Main!AQ105,ROUND(Main!AW$116/Main!AQ$87*Main!AQ105*$B49,0))))))</f>
        <v/>
      </c>
      <c r="AP163" s="32" t="str">
        <f>IF($A163="","",IF(AP162="","",IF(Main!AR$87=0,0,IF(Main!AX$116="","",IF($C$28="PM",Main!AX$116/Main!AR$87*Main!AR105,ROUND(Main!AX$116/Main!AR$87*Main!AR105*$B49,0))))))</f>
        <v/>
      </c>
      <c r="AQ163" s="32" t="str">
        <f>IF($A163="","",IF(AQ162="","",IF(Main!AS$87=0,0,IF(Main!AY$116="","",IF($C$28="PM",Main!AY$116/Main!AS$87*Main!AS105,ROUND(Main!AY$116/Main!AS$87*Main!AS105*$B49,0))))))</f>
        <v/>
      </c>
      <c r="AR163" s="32" t="str">
        <f>IF($A163="","",IF(AR162="","",IF(Main!AT$87=0,0,IF(Main!AZ$116="","",IF($C$28="PM",Main!AZ$116/Main!AT$87*Main!AT105,ROUND(Main!AZ$116/Main!AT$87*Main!AT105*$B49,0))))))</f>
        <v/>
      </c>
      <c r="AS163" s="32" t="str">
        <f>IF($A163="","",IF(AS162="","",IF(Main!AU$87=0,0,IF(Main!BA$116="","",IF($C$28="PM",Main!BA$116/Main!AU$87*Main!AU105,ROUND(Main!BA$116/Main!AU$87*Main!AU105*$B49,0))))))</f>
        <v/>
      </c>
      <c r="AT163" s="32" t="str">
        <f>IF($A163="","",IF(AT162="","",IF(Main!AV$87=0,0,IF(Main!BB$116="","",IF($C$28="PM",Main!BB$116/Main!AV$87*Main!AV105,ROUND(Main!BB$116/Main!AV$87*Main!AV105*$B49,0))))))</f>
        <v/>
      </c>
      <c r="AU163" s="32" t="str">
        <f>IF($A163="","",IF(AU162="","",IF(Main!AW$87=0,0,IF(Main!BC$116="","",IF($C$28="PM",Main!BC$116/Main!AW$87*Main!AW105,ROUND(Main!BC$116/Main!AW$87*Main!AW105*$B49,0))))))</f>
        <v/>
      </c>
      <c r="AV163" s="32" t="str">
        <f>IF($A163="","",IF(AV162="","",IF(Main!AX$87=0,0,IF(Main!BD$116="","",IF($C$28="PM",Main!BD$116/Main!AX$87*Main!AX105,ROUND(Main!BD$116/Main!AX$87*Main!AX105*$B49,0))))))</f>
        <v/>
      </c>
      <c r="AW163" s="32" t="str">
        <f>IF($A163="","",IF(AW162="","",IF(Main!AY$87=0,0,IF(Main!BE$116="","",IF($C$28="PM",Main!BE$116/Main!AY$87*Main!AY105,ROUND(Main!BE$116/Main!AY$87*Main!AY105*$B49,0))))))</f>
        <v/>
      </c>
      <c r="AX163" s="51" t="str">
        <f>IF($A163="","",IF(AX162="","",IF(Main!AZ$87=0,0,IF(Main!BF$116="","",IF($C$28="PM",Main!BF$116/Main!AZ$87*Main!AZ105,ROUND(Main!BF$116/Main!AZ$87*Main!AZ105*$B49,0))))))</f>
        <v/>
      </c>
    </row>
    <row r="164" spans="1:50" x14ac:dyDescent="0.2">
      <c r="A164" s="72" t="str">
        <f>IF(Main!A$50="","",Main!A$50)</f>
        <v/>
      </c>
      <c r="B164" s="75" t="str">
        <f t="shared" si="84"/>
        <v/>
      </c>
      <c r="C164" s="50" t="str">
        <f>IF($A164="","",IF(C163="","",IF(Main!E$87=0,0,IF(Main!K$116="","",IF($C$28="PM",Main!K$116/Main!E$87*Main!E106,ROUND(Main!K$116/Main!E$87*Main!E106*$B50,0))))))</f>
        <v/>
      </c>
      <c r="D164" s="32" t="str">
        <f>IF($A164="","",IF(D163="","",IF(Main!F$87=0,0,IF(Main!L$116="","",IF($C$28="PM",Main!L$116/Main!F$87*Main!F106,ROUND(Main!L$116/Main!F$87*Main!F106*$B50,0))))))</f>
        <v/>
      </c>
      <c r="E164" s="32" t="str">
        <f>IF($A164="","",IF(E163="","",IF(Main!G$87=0,0,IF(Main!M$116="","",IF($C$28="PM",Main!M$116/Main!G$87*Main!G106,ROUND(Main!M$116/Main!G$87*Main!G106*$B50,0))))))</f>
        <v/>
      </c>
      <c r="F164" s="32" t="str">
        <f>IF($A164="","",IF(F163="","",IF(Main!H$87=0,0,IF(Main!N$116="","",IF($C$28="PM",Main!N$116/Main!H$87*Main!H106,ROUND(Main!N$116/Main!H$87*Main!H106*$B50,0))))))</f>
        <v/>
      </c>
      <c r="G164" s="32" t="str">
        <f>IF($A164="","",IF(G163="","",IF(Main!I$87=0,0,IF(Main!O$116="","",IF($C$28="PM",Main!O$116/Main!I$87*Main!I106,ROUND(Main!O$116/Main!I$87*Main!I106*$B50,0))))))</f>
        <v/>
      </c>
      <c r="H164" s="32" t="str">
        <f>IF($A164="","",IF(H163="","",IF(Main!J$87=0,0,IF(Main!P$116="","",IF($C$28="PM",Main!P$116/Main!J$87*Main!J106,ROUND(Main!P$116/Main!J$87*Main!J106*$B50,0))))))</f>
        <v/>
      </c>
      <c r="I164" s="32" t="str">
        <f>IF($A164="","",IF(I163="","",IF(Main!K$87=0,0,IF(Main!Q$116="","",IF($C$28="PM",Main!Q$116/Main!K$87*Main!K106,ROUND(Main!Q$116/Main!K$87*Main!K106*$B50,0))))))</f>
        <v/>
      </c>
      <c r="J164" s="32" t="str">
        <f>IF($A164="","",IF(J163="","",IF(Main!L$87=0,0,IF(Main!R$116="","",IF($C$28="PM",Main!R$116/Main!L$87*Main!L106,ROUND(Main!R$116/Main!L$87*Main!L106*$B50,0))))))</f>
        <v/>
      </c>
      <c r="K164" s="32" t="str">
        <f>IF($A164="","",IF(K163="","",IF(Main!M$87=0,0,IF(Main!S$116="","",IF($C$28="PM",Main!S$116/Main!M$87*Main!M106,ROUND(Main!S$116/Main!M$87*Main!M106*$B50,0))))))</f>
        <v/>
      </c>
      <c r="L164" s="32" t="str">
        <f>IF($A164="","",IF(L163="","",IF(Main!N$87=0,0,IF(Main!T$116="","",IF($C$28="PM",Main!T$116/Main!N$87*Main!N106,ROUND(Main!T$116/Main!N$87*Main!N106*$B50,0))))))</f>
        <v/>
      </c>
      <c r="M164" s="32" t="str">
        <f>IF($A164="","",IF(M163="","",IF(Main!O$87=0,0,IF(Main!U$116="","",IF($C$28="PM",Main!U$116/Main!O$87*Main!O106,ROUND(Main!U$116/Main!O$87*Main!O106*$B50,0))))))</f>
        <v/>
      </c>
      <c r="N164" s="51" t="str">
        <f>IF($A164="","",IF(N163="","",IF(Main!P$87=0,0,IF(Main!V$116="","",IF($C$28="PM",Main!V$116/Main!P$87*Main!P106,ROUND(Main!V$116/Main!P$87*Main!P106*$B50,0))))))</f>
        <v/>
      </c>
      <c r="O164" s="32" t="str">
        <f>IF($A164="","",IF(O163="","",IF(Main!Q$87=0,0,IF(Main!W$116="","",IF($C$28="PM",Main!W$116/Main!Q$87*Main!Q106,ROUND(Main!W$116/Main!Q$87*Main!Q106*$B50,0))))))</f>
        <v/>
      </c>
      <c r="P164" s="32" t="str">
        <f>IF($A164="","",IF(P163="","",IF(Main!R$87=0,0,IF(Main!X$116="","",IF($C$28="PM",Main!X$116/Main!R$87*Main!R106,ROUND(Main!X$116/Main!R$87*Main!R106*$B50,0))))))</f>
        <v/>
      </c>
      <c r="Q164" s="32" t="str">
        <f>IF($A164="","",IF(Q163="","",IF(Main!S$87=0,0,IF(Main!Y$116="","",IF($C$28="PM",Main!Y$116/Main!S$87*Main!S106,ROUND(Main!Y$116/Main!S$87*Main!S106*$B50,0))))))</f>
        <v/>
      </c>
      <c r="R164" s="32" t="str">
        <f>IF($A164="","",IF(R163="","",IF(Main!T$87=0,0,IF(Main!Z$116="","",IF($C$28="PM",Main!Z$116/Main!T$87*Main!T106,ROUND(Main!Z$116/Main!T$87*Main!T106*$B50,0))))))</f>
        <v/>
      </c>
      <c r="S164" s="32" t="str">
        <f>IF($A164="","",IF(S163="","",IF(Main!U$87=0,0,IF(Main!AA$116="","",IF($C$28="PM",Main!AA$116/Main!U$87*Main!U106,ROUND(Main!AA$116/Main!U$87*Main!U106*$B50,0))))))</f>
        <v/>
      </c>
      <c r="T164" s="32" t="str">
        <f>IF($A164="","",IF(T163="","",IF(Main!V$87=0,0,IF(Main!AB$116="","",IF($C$28="PM",Main!AB$116/Main!V$87*Main!V106,ROUND(Main!AB$116/Main!V$87*Main!V106*$B50,0))))))</f>
        <v/>
      </c>
      <c r="U164" s="32" t="str">
        <f>IF($A164="","",IF(U163="","",IF(Main!W$87=0,0,IF(Main!AC$116="","",IF($C$28="PM",Main!AC$116/Main!W$87*Main!W106,ROUND(Main!AC$116/Main!W$87*Main!W106*$B50,0))))))</f>
        <v/>
      </c>
      <c r="V164" s="32" t="str">
        <f>IF($A164="","",IF(V163="","",IF(Main!X$87=0,0,IF(Main!AD$116="","",IF($C$28="PM",Main!AD$116/Main!X$87*Main!X106,ROUND(Main!AD$116/Main!X$87*Main!X106*$B50,0))))))</f>
        <v/>
      </c>
      <c r="W164" s="32" t="str">
        <f>IF($A164="","",IF(W163="","",IF(Main!Y$87=0,0,IF(Main!AE$116="","",IF($C$28="PM",Main!AE$116/Main!Y$87*Main!Y106,ROUND(Main!AE$116/Main!Y$87*Main!Y106*$B50,0))))))</f>
        <v/>
      </c>
      <c r="X164" s="32" t="str">
        <f>IF($A164="","",IF(X163="","",IF(Main!Z$87=0,0,IF(Main!AF$116="","",IF($C$28="PM",Main!AF$116/Main!Z$87*Main!Z106,ROUND(Main!AF$116/Main!Z$87*Main!Z106*$B50,0))))))</f>
        <v/>
      </c>
      <c r="Y164" s="32" t="str">
        <f>IF($A164="","",IF(Y163="","",IF(Main!AA$87=0,0,IF(Main!AG$116="","",IF($C$28="PM",Main!AG$116/Main!AA$87*Main!AA106,ROUND(Main!AG$116/Main!AA$87*Main!AA106*$B50,0))))))</f>
        <v/>
      </c>
      <c r="Z164" s="32" t="str">
        <f>IF($A164="","",IF(Z163="","",IF(Main!AB$87=0,0,IF(Main!AH$116="","",IF($C$28="PM",Main!AH$116/Main!AB$87*Main!AB106,ROUND(Main!AH$116/Main!AB$87*Main!AB106*$B50,0))))))</f>
        <v/>
      </c>
      <c r="AA164" s="50" t="str">
        <f>IF($A164="","",IF(AA163="","",IF(Main!AC$87=0,0,IF(Main!AI$116="","",IF($C$28="PM",Main!AI$116/Main!AC$87*Main!AC106,ROUND(Main!AI$116/Main!AC$87*Main!AC106*$B50,0))))))</f>
        <v/>
      </c>
      <c r="AB164" s="32" t="str">
        <f>IF($A164="","",IF(AB163="","",IF(Main!AD$87=0,0,IF(Main!AJ$116="","",IF($C$28="PM",Main!AJ$116/Main!AD$87*Main!AD106,ROUND(Main!AJ$116/Main!AD$87*Main!AD106*$B50,0))))))</f>
        <v/>
      </c>
      <c r="AC164" s="32" t="str">
        <f>IF($A164="","",IF(AC163="","",IF(Main!AE$87=0,0,IF(Main!AK$116="","",IF($C$28="PM",Main!AK$116/Main!AE$87*Main!AE106,ROUND(Main!AK$116/Main!AE$87*Main!AE106*$B50,0))))))</f>
        <v/>
      </c>
      <c r="AD164" s="32" t="str">
        <f>IF($A164="","",IF(AD163="","",IF(Main!AF$87=0,0,IF(Main!AL$116="","",IF($C$28="PM",Main!AL$116/Main!AF$87*Main!AF106,ROUND(Main!AL$116/Main!AF$87*Main!AF106*$B50,0))))))</f>
        <v/>
      </c>
      <c r="AE164" s="32" t="str">
        <f>IF($A164="","",IF(AE163="","",IF(Main!AG$87=0,0,IF(Main!AM$116="","",IF($C$28="PM",Main!AM$116/Main!AG$87*Main!AG106,ROUND(Main!AM$116/Main!AG$87*Main!AG106*$B50,0))))))</f>
        <v/>
      </c>
      <c r="AF164" s="32" t="str">
        <f>IF($A164="","",IF(AF163="","",IF(Main!AH$87=0,0,IF(Main!AN$116="","",IF($C$28="PM",Main!AN$116/Main!AH$87*Main!AH106,ROUND(Main!AN$116/Main!AH$87*Main!AH106*$B50,0))))))</f>
        <v/>
      </c>
      <c r="AG164" s="32" t="str">
        <f>IF($A164="","",IF(AG163="","",IF(Main!AI$87=0,0,IF(Main!AO$116="","",IF($C$28="PM",Main!AO$116/Main!AI$87*Main!AI106,ROUND(Main!AO$116/Main!AI$87*Main!AI106*$B50,0))))))</f>
        <v/>
      </c>
      <c r="AH164" s="32" t="str">
        <f>IF($A164="","",IF(AH163="","",IF(Main!AJ$87=0,0,IF(Main!AP$116="","",IF($C$28="PM",Main!AP$116/Main!AJ$87*Main!AJ106,ROUND(Main!AP$116/Main!AJ$87*Main!AJ106*$B50,0))))))</f>
        <v/>
      </c>
      <c r="AI164" s="32" t="str">
        <f>IF($A164="","",IF(AI163="","",IF(Main!AK$87=0,0,IF(Main!AQ$116="","",IF($C$28="PM",Main!AQ$116/Main!AK$87*Main!AK106,ROUND(Main!AQ$116/Main!AK$87*Main!AK106*$B50,0))))))</f>
        <v/>
      </c>
      <c r="AJ164" s="32" t="str">
        <f>IF($A164="","",IF(AJ163="","",IF(Main!AL$87=0,0,IF(Main!AR$116="","",IF($C$28="PM",Main!AR$116/Main!AL$87*Main!AL106,ROUND(Main!AR$116/Main!AL$87*Main!AL106*$B50,0))))))</f>
        <v/>
      </c>
      <c r="AK164" s="32" t="str">
        <f>IF($A164="","",IF(AK163="","",IF(Main!AM$87=0,0,IF(Main!AS$116="","",IF($C$28="PM",Main!AS$116/Main!AM$87*Main!AM106,ROUND(Main!AS$116/Main!AM$87*Main!AM106*$B50,0))))))</f>
        <v/>
      </c>
      <c r="AL164" s="51" t="str">
        <f>IF($A164="","",IF(AL163="","",IF(Main!AN$87=0,0,IF(Main!AT$116="","",IF($C$28="PM",Main!AT$116/Main!AN$87*Main!AN106,ROUND(Main!AT$116/Main!AN$87*Main!AN106*$B50,0))))))</f>
        <v/>
      </c>
      <c r="AM164" s="32" t="str">
        <f>IF($A164="","",IF(AM163="","",IF(Main!AO$87=0,0,IF(Main!AU$116="","",IF($C$28="PM",Main!AU$116/Main!AO$87*Main!AO106,ROUND(Main!AU$116/Main!AO$87*Main!AO106*$B50,0))))))</f>
        <v/>
      </c>
      <c r="AN164" s="32" t="str">
        <f>IF($A164="","",IF(AN163="","",IF(Main!AP$87=0,0,IF(Main!AV$116="","",IF($C$28="PM",Main!AV$116/Main!AP$87*Main!AP106,ROUND(Main!AV$116/Main!AP$87*Main!AP106*$B50,0))))))</f>
        <v/>
      </c>
      <c r="AO164" s="32" t="str">
        <f>IF($A164="","",IF(AO163="","",IF(Main!AQ$87=0,0,IF(Main!AW$116="","",IF($C$28="PM",Main!AW$116/Main!AQ$87*Main!AQ106,ROUND(Main!AW$116/Main!AQ$87*Main!AQ106*$B50,0))))))</f>
        <v/>
      </c>
      <c r="AP164" s="32" t="str">
        <f>IF($A164="","",IF(AP163="","",IF(Main!AR$87=0,0,IF(Main!AX$116="","",IF($C$28="PM",Main!AX$116/Main!AR$87*Main!AR106,ROUND(Main!AX$116/Main!AR$87*Main!AR106*$B50,0))))))</f>
        <v/>
      </c>
      <c r="AQ164" s="32" t="str">
        <f>IF($A164="","",IF(AQ163="","",IF(Main!AS$87=0,0,IF(Main!AY$116="","",IF($C$28="PM",Main!AY$116/Main!AS$87*Main!AS106,ROUND(Main!AY$116/Main!AS$87*Main!AS106*$B50,0))))))</f>
        <v/>
      </c>
      <c r="AR164" s="32" t="str">
        <f>IF($A164="","",IF(AR163="","",IF(Main!AT$87=0,0,IF(Main!AZ$116="","",IF($C$28="PM",Main!AZ$116/Main!AT$87*Main!AT106,ROUND(Main!AZ$116/Main!AT$87*Main!AT106*$B50,0))))))</f>
        <v/>
      </c>
      <c r="AS164" s="32" t="str">
        <f>IF($A164="","",IF(AS163="","",IF(Main!AU$87=0,0,IF(Main!BA$116="","",IF($C$28="PM",Main!BA$116/Main!AU$87*Main!AU106,ROUND(Main!BA$116/Main!AU$87*Main!AU106*$B50,0))))))</f>
        <v/>
      </c>
      <c r="AT164" s="32" t="str">
        <f>IF($A164="","",IF(AT163="","",IF(Main!AV$87=0,0,IF(Main!BB$116="","",IF($C$28="PM",Main!BB$116/Main!AV$87*Main!AV106,ROUND(Main!BB$116/Main!AV$87*Main!AV106*$B50,0))))))</f>
        <v/>
      </c>
      <c r="AU164" s="32" t="str">
        <f>IF($A164="","",IF(AU163="","",IF(Main!AW$87=0,0,IF(Main!BC$116="","",IF($C$28="PM",Main!BC$116/Main!AW$87*Main!AW106,ROUND(Main!BC$116/Main!AW$87*Main!AW106*$B50,0))))))</f>
        <v/>
      </c>
      <c r="AV164" s="32" t="str">
        <f>IF($A164="","",IF(AV163="","",IF(Main!AX$87=0,0,IF(Main!BD$116="","",IF($C$28="PM",Main!BD$116/Main!AX$87*Main!AX106,ROUND(Main!BD$116/Main!AX$87*Main!AX106*$B50,0))))))</f>
        <v/>
      </c>
      <c r="AW164" s="32" t="str">
        <f>IF($A164="","",IF(AW163="","",IF(Main!AY$87=0,0,IF(Main!BE$116="","",IF($C$28="PM",Main!BE$116/Main!AY$87*Main!AY106,ROUND(Main!BE$116/Main!AY$87*Main!AY106*$B50,0))))))</f>
        <v/>
      </c>
      <c r="AX164" s="51" t="str">
        <f>IF($A164="","",IF(AX163="","",IF(Main!AZ$87=0,0,IF(Main!BF$116="","",IF($C$28="PM",Main!BF$116/Main!AZ$87*Main!AZ106,ROUND(Main!BF$116/Main!AZ$87*Main!AZ106*$B50,0))))))</f>
        <v/>
      </c>
    </row>
    <row r="165" spans="1:50" x14ac:dyDescent="0.2">
      <c r="A165" s="72" t="str">
        <f>IF(Main!A$51="","",Main!A$51)</f>
        <v/>
      </c>
      <c r="B165" s="75" t="str">
        <f t="shared" si="84"/>
        <v/>
      </c>
      <c r="C165" s="50" t="str">
        <f>IF($A165="","",IF(C164="","",IF(Main!E$87=0,0,IF(Main!K$116="","",IF($C$28="PM",Main!K$116/Main!E$87*Main!E107,ROUND(Main!K$116/Main!E$87*Main!E107*$B51,0))))))</f>
        <v/>
      </c>
      <c r="D165" s="32" t="str">
        <f>IF($A165="","",IF(D164="","",IF(Main!F$87=0,0,IF(Main!L$116="","",IF($C$28="PM",Main!L$116/Main!F$87*Main!F107,ROUND(Main!L$116/Main!F$87*Main!F107*$B51,0))))))</f>
        <v/>
      </c>
      <c r="E165" s="32" t="str">
        <f>IF($A165="","",IF(E164="","",IF(Main!G$87=0,0,IF(Main!M$116="","",IF($C$28="PM",Main!M$116/Main!G$87*Main!G107,ROUND(Main!M$116/Main!G$87*Main!G107*$B51,0))))))</f>
        <v/>
      </c>
      <c r="F165" s="32" t="str">
        <f>IF($A165="","",IF(F164="","",IF(Main!H$87=0,0,IF(Main!N$116="","",IF($C$28="PM",Main!N$116/Main!H$87*Main!H107,ROUND(Main!N$116/Main!H$87*Main!H107*$B51,0))))))</f>
        <v/>
      </c>
      <c r="G165" s="32" t="str">
        <f>IF($A165="","",IF(G164="","",IF(Main!I$87=0,0,IF(Main!O$116="","",IF($C$28="PM",Main!O$116/Main!I$87*Main!I107,ROUND(Main!O$116/Main!I$87*Main!I107*$B51,0))))))</f>
        <v/>
      </c>
      <c r="H165" s="32" t="str">
        <f>IF($A165="","",IF(H164="","",IF(Main!J$87=0,0,IF(Main!P$116="","",IF($C$28="PM",Main!P$116/Main!J$87*Main!J107,ROUND(Main!P$116/Main!J$87*Main!J107*$B51,0))))))</f>
        <v/>
      </c>
      <c r="I165" s="32" t="str">
        <f>IF($A165="","",IF(I164="","",IF(Main!K$87=0,0,IF(Main!Q$116="","",IF($C$28="PM",Main!Q$116/Main!K$87*Main!K107,ROUND(Main!Q$116/Main!K$87*Main!K107*$B51,0))))))</f>
        <v/>
      </c>
      <c r="J165" s="32" t="str">
        <f>IF($A165="","",IF(J164="","",IF(Main!L$87=0,0,IF(Main!R$116="","",IF($C$28="PM",Main!R$116/Main!L$87*Main!L107,ROUND(Main!R$116/Main!L$87*Main!L107*$B51,0))))))</f>
        <v/>
      </c>
      <c r="K165" s="32" t="str">
        <f>IF($A165="","",IF(K164="","",IF(Main!M$87=0,0,IF(Main!S$116="","",IF($C$28="PM",Main!S$116/Main!M$87*Main!M107,ROUND(Main!S$116/Main!M$87*Main!M107*$B51,0))))))</f>
        <v/>
      </c>
      <c r="L165" s="32" t="str">
        <f>IF($A165="","",IF(L164="","",IF(Main!N$87=0,0,IF(Main!T$116="","",IF($C$28="PM",Main!T$116/Main!N$87*Main!N107,ROUND(Main!T$116/Main!N$87*Main!N107*$B51,0))))))</f>
        <v/>
      </c>
      <c r="M165" s="32" t="str">
        <f>IF($A165="","",IF(M164="","",IF(Main!O$87=0,0,IF(Main!U$116="","",IF($C$28="PM",Main!U$116/Main!O$87*Main!O107,ROUND(Main!U$116/Main!O$87*Main!O107*$B51,0))))))</f>
        <v/>
      </c>
      <c r="N165" s="51" t="str">
        <f>IF($A165="","",IF(N164="","",IF(Main!P$87=0,0,IF(Main!V$116="","",IF($C$28="PM",Main!V$116/Main!P$87*Main!P107,ROUND(Main!V$116/Main!P$87*Main!P107*$B51,0))))))</f>
        <v/>
      </c>
      <c r="O165" s="32" t="str">
        <f>IF($A165="","",IF(O164="","",IF(Main!Q$87=0,0,IF(Main!W$116="","",IF($C$28="PM",Main!W$116/Main!Q$87*Main!Q107,ROUND(Main!W$116/Main!Q$87*Main!Q107*$B51,0))))))</f>
        <v/>
      </c>
      <c r="P165" s="32" t="str">
        <f>IF($A165="","",IF(P164="","",IF(Main!R$87=0,0,IF(Main!X$116="","",IF($C$28="PM",Main!X$116/Main!R$87*Main!R107,ROUND(Main!X$116/Main!R$87*Main!R107*$B51,0))))))</f>
        <v/>
      </c>
      <c r="Q165" s="32" t="str">
        <f>IF($A165="","",IF(Q164="","",IF(Main!S$87=0,0,IF(Main!Y$116="","",IF($C$28="PM",Main!Y$116/Main!S$87*Main!S107,ROUND(Main!Y$116/Main!S$87*Main!S107*$B51,0))))))</f>
        <v/>
      </c>
      <c r="R165" s="32" t="str">
        <f>IF($A165="","",IF(R164="","",IF(Main!T$87=0,0,IF(Main!Z$116="","",IF($C$28="PM",Main!Z$116/Main!T$87*Main!T107,ROUND(Main!Z$116/Main!T$87*Main!T107*$B51,0))))))</f>
        <v/>
      </c>
      <c r="S165" s="32" t="str">
        <f>IF($A165="","",IF(S164="","",IF(Main!U$87=0,0,IF(Main!AA$116="","",IF($C$28="PM",Main!AA$116/Main!U$87*Main!U107,ROUND(Main!AA$116/Main!U$87*Main!U107*$B51,0))))))</f>
        <v/>
      </c>
      <c r="T165" s="32" t="str">
        <f>IF($A165="","",IF(T164="","",IF(Main!V$87=0,0,IF(Main!AB$116="","",IF($C$28="PM",Main!AB$116/Main!V$87*Main!V107,ROUND(Main!AB$116/Main!V$87*Main!V107*$B51,0))))))</f>
        <v/>
      </c>
      <c r="U165" s="32" t="str">
        <f>IF($A165="","",IF(U164="","",IF(Main!W$87=0,0,IF(Main!AC$116="","",IF($C$28="PM",Main!AC$116/Main!W$87*Main!W107,ROUND(Main!AC$116/Main!W$87*Main!W107*$B51,0))))))</f>
        <v/>
      </c>
      <c r="V165" s="32" t="str">
        <f>IF($A165="","",IF(V164="","",IF(Main!X$87=0,0,IF(Main!AD$116="","",IF($C$28="PM",Main!AD$116/Main!X$87*Main!X107,ROUND(Main!AD$116/Main!X$87*Main!X107*$B51,0))))))</f>
        <v/>
      </c>
      <c r="W165" s="32" t="str">
        <f>IF($A165="","",IF(W164="","",IF(Main!Y$87=0,0,IF(Main!AE$116="","",IF($C$28="PM",Main!AE$116/Main!Y$87*Main!Y107,ROUND(Main!AE$116/Main!Y$87*Main!Y107*$B51,0))))))</f>
        <v/>
      </c>
      <c r="X165" s="32" t="str">
        <f>IF($A165="","",IF(X164="","",IF(Main!Z$87=0,0,IF(Main!AF$116="","",IF($C$28="PM",Main!AF$116/Main!Z$87*Main!Z107,ROUND(Main!AF$116/Main!Z$87*Main!Z107*$B51,0))))))</f>
        <v/>
      </c>
      <c r="Y165" s="32" t="str">
        <f>IF($A165="","",IF(Y164="","",IF(Main!AA$87=0,0,IF(Main!AG$116="","",IF($C$28="PM",Main!AG$116/Main!AA$87*Main!AA107,ROUND(Main!AG$116/Main!AA$87*Main!AA107*$B51,0))))))</f>
        <v/>
      </c>
      <c r="Z165" s="32" t="str">
        <f>IF($A165="","",IF(Z164="","",IF(Main!AB$87=0,0,IF(Main!AH$116="","",IF($C$28="PM",Main!AH$116/Main!AB$87*Main!AB107,ROUND(Main!AH$116/Main!AB$87*Main!AB107*$B51,0))))))</f>
        <v/>
      </c>
      <c r="AA165" s="50" t="str">
        <f>IF($A165="","",IF(AA164="","",IF(Main!AC$87=0,0,IF(Main!AI$116="","",IF($C$28="PM",Main!AI$116/Main!AC$87*Main!AC107,ROUND(Main!AI$116/Main!AC$87*Main!AC107*$B51,0))))))</f>
        <v/>
      </c>
      <c r="AB165" s="32" t="str">
        <f>IF($A165="","",IF(AB164="","",IF(Main!AD$87=0,0,IF(Main!AJ$116="","",IF($C$28="PM",Main!AJ$116/Main!AD$87*Main!AD107,ROUND(Main!AJ$116/Main!AD$87*Main!AD107*$B51,0))))))</f>
        <v/>
      </c>
      <c r="AC165" s="32" t="str">
        <f>IF($A165="","",IF(AC164="","",IF(Main!AE$87=0,0,IF(Main!AK$116="","",IF($C$28="PM",Main!AK$116/Main!AE$87*Main!AE107,ROUND(Main!AK$116/Main!AE$87*Main!AE107*$B51,0))))))</f>
        <v/>
      </c>
      <c r="AD165" s="32" t="str">
        <f>IF($A165="","",IF(AD164="","",IF(Main!AF$87=0,0,IF(Main!AL$116="","",IF($C$28="PM",Main!AL$116/Main!AF$87*Main!AF107,ROUND(Main!AL$116/Main!AF$87*Main!AF107*$B51,0))))))</f>
        <v/>
      </c>
      <c r="AE165" s="32" t="str">
        <f>IF($A165="","",IF(AE164="","",IF(Main!AG$87=0,0,IF(Main!AM$116="","",IF($C$28="PM",Main!AM$116/Main!AG$87*Main!AG107,ROUND(Main!AM$116/Main!AG$87*Main!AG107*$B51,0))))))</f>
        <v/>
      </c>
      <c r="AF165" s="32" t="str">
        <f>IF($A165="","",IF(AF164="","",IF(Main!AH$87=0,0,IF(Main!AN$116="","",IF($C$28="PM",Main!AN$116/Main!AH$87*Main!AH107,ROUND(Main!AN$116/Main!AH$87*Main!AH107*$B51,0))))))</f>
        <v/>
      </c>
      <c r="AG165" s="32" t="str">
        <f>IF($A165="","",IF(AG164="","",IF(Main!AI$87=0,0,IF(Main!AO$116="","",IF($C$28="PM",Main!AO$116/Main!AI$87*Main!AI107,ROUND(Main!AO$116/Main!AI$87*Main!AI107*$B51,0))))))</f>
        <v/>
      </c>
      <c r="AH165" s="32" t="str">
        <f>IF($A165="","",IF(AH164="","",IF(Main!AJ$87=0,0,IF(Main!AP$116="","",IF($C$28="PM",Main!AP$116/Main!AJ$87*Main!AJ107,ROUND(Main!AP$116/Main!AJ$87*Main!AJ107*$B51,0))))))</f>
        <v/>
      </c>
      <c r="AI165" s="32" t="str">
        <f>IF($A165="","",IF(AI164="","",IF(Main!AK$87=0,0,IF(Main!AQ$116="","",IF($C$28="PM",Main!AQ$116/Main!AK$87*Main!AK107,ROUND(Main!AQ$116/Main!AK$87*Main!AK107*$B51,0))))))</f>
        <v/>
      </c>
      <c r="AJ165" s="32" t="str">
        <f>IF($A165="","",IF(AJ164="","",IF(Main!AL$87=0,0,IF(Main!AR$116="","",IF($C$28="PM",Main!AR$116/Main!AL$87*Main!AL107,ROUND(Main!AR$116/Main!AL$87*Main!AL107*$B51,0))))))</f>
        <v/>
      </c>
      <c r="AK165" s="32" t="str">
        <f>IF($A165="","",IF(AK164="","",IF(Main!AM$87=0,0,IF(Main!AS$116="","",IF($C$28="PM",Main!AS$116/Main!AM$87*Main!AM107,ROUND(Main!AS$116/Main!AM$87*Main!AM107*$B51,0))))))</f>
        <v/>
      </c>
      <c r="AL165" s="51" t="str">
        <f>IF($A165="","",IF(AL164="","",IF(Main!AN$87=0,0,IF(Main!AT$116="","",IF($C$28="PM",Main!AT$116/Main!AN$87*Main!AN107,ROUND(Main!AT$116/Main!AN$87*Main!AN107*$B51,0))))))</f>
        <v/>
      </c>
      <c r="AM165" s="32" t="str">
        <f>IF($A165="","",IF(AM164="","",IF(Main!AO$87=0,0,IF(Main!AU$116="","",IF($C$28="PM",Main!AU$116/Main!AO$87*Main!AO107,ROUND(Main!AU$116/Main!AO$87*Main!AO107*$B51,0))))))</f>
        <v/>
      </c>
      <c r="AN165" s="32" t="str">
        <f>IF($A165="","",IF(AN164="","",IF(Main!AP$87=0,0,IF(Main!AV$116="","",IF($C$28="PM",Main!AV$116/Main!AP$87*Main!AP107,ROUND(Main!AV$116/Main!AP$87*Main!AP107*$B51,0))))))</f>
        <v/>
      </c>
      <c r="AO165" s="32" t="str">
        <f>IF($A165="","",IF(AO164="","",IF(Main!AQ$87=0,0,IF(Main!AW$116="","",IF($C$28="PM",Main!AW$116/Main!AQ$87*Main!AQ107,ROUND(Main!AW$116/Main!AQ$87*Main!AQ107*$B51,0))))))</f>
        <v/>
      </c>
      <c r="AP165" s="32" t="str">
        <f>IF($A165="","",IF(AP164="","",IF(Main!AR$87=0,0,IF(Main!AX$116="","",IF($C$28="PM",Main!AX$116/Main!AR$87*Main!AR107,ROUND(Main!AX$116/Main!AR$87*Main!AR107*$B51,0))))))</f>
        <v/>
      </c>
      <c r="AQ165" s="32" t="str">
        <f>IF($A165="","",IF(AQ164="","",IF(Main!AS$87=0,0,IF(Main!AY$116="","",IF($C$28="PM",Main!AY$116/Main!AS$87*Main!AS107,ROUND(Main!AY$116/Main!AS$87*Main!AS107*$B51,0))))))</f>
        <v/>
      </c>
      <c r="AR165" s="32" t="str">
        <f>IF($A165="","",IF(AR164="","",IF(Main!AT$87=0,0,IF(Main!AZ$116="","",IF($C$28="PM",Main!AZ$116/Main!AT$87*Main!AT107,ROUND(Main!AZ$116/Main!AT$87*Main!AT107*$B51,0))))))</f>
        <v/>
      </c>
      <c r="AS165" s="32" t="str">
        <f>IF($A165="","",IF(AS164="","",IF(Main!AU$87=0,0,IF(Main!BA$116="","",IF($C$28="PM",Main!BA$116/Main!AU$87*Main!AU107,ROUND(Main!BA$116/Main!AU$87*Main!AU107*$B51,0))))))</f>
        <v/>
      </c>
      <c r="AT165" s="32" t="str">
        <f>IF($A165="","",IF(AT164="","",IF(Main!AV$87=0,0,IF(Main!BB$116="","",IF($C$28="PM",Main!BB$116/Main!AV$87*Main!AV107,ROUND(Main!BB$116/Main!AV$87*Main!AV107*$B51,0))))))</f>
        <v/>
      </c>
      <c r="AU165" s="32" t="str">
        <f>IF($A165="","",IF(AU164="","",IF(Main!AW$87=0,0,IF(Main!BC$116="","",IF($C$28="PM",Main!BC$116/Main!AW$87*Main!AW107,ROUND(Main!BC$116/Main!AW$87*Main!AW107*$B51,0))))))</f>
        <v/>
      </c>
      <c r="AV165" s="32" t="str">
        <f>IF($A165="","",IF(AV164="","",IF(Main!AX$87=0,0,IF(Main!BD$116="","",IF($C$28="PM",Main!BD$116/Main!AX$87*Main!AX107,ROUND(Main!BD$116/Main!AX$87*Main!AX107*$B51,0))))))</f>
        <v/>
      </c>
      <c r="AW165" s="32" t="str">
        <f>IF($A165="","",IF(AW164="","",IF(Main!AY$87=0,0,IF(Main!BE$116="","",IF($C$28="PM",Main!BE$116/Main!AY$87*Main!AY107,ROUND(Main!BE$116/Main!AY$87*Main!AY107*$B51,0))))))</f>
        <v/>
      </c>
      <c r="AX165" s="51" t="str">
        <f>IF($A165="","",IF(AX164="","",IF(Main!AZ$87=0,0,IF(Main!BF$116="","",IF($C$28="PM",Main!BF$116/Main!AZ$87*Main!AZ107,ROUND(Main!BF$116/Main!AZ$87*Main!AZ107*$B51,0))))))</f>
        <v/>
      </c>
    </row>
    <row r="166" spans="1:50" x14ac:dyDescent="0.2">
      <c r="A166" s="72" t="str">
        <f>IF(Main!A$52="","",Main!A$52)</f>
        <v/>
      </c>
      <c r="B166" s="75" t="str">
        <f t="shared" si="84"/>
        <v/>
      </c>
      <c r="C166" s="50" t="str">
        <f>IF($A166="","",IF(C165="","",IF(Main!E$87=0,0,IF(Main!K$116="","",IF($C$28="PM",Main!K$116/Main!E$87*Main!E108,ROUND(Main!K$116/Main!E$87*Main!E108*$B52,0))))))</f>
        <v/>
      </c>
      <c r="D166" s="32" t="str">
        <f>IF($A166="","",IF(D165="","",IF(Main!F$87=0,0,IF(Main!L$116="","",IF($C$28="PM",Main!L$116/Main!F$87*Main!F108,ROUND(Main!L$116/Main!F$87*Main!F108*$B52,0))))))</f>
        <v/>
      </c>
      <c r="E166" s="32" t="str">
        <f>IF($A166="","",IF(E165="","",IF(Main!G$87=0,0,IF(Main!M$116="","",IF($C$28="PM",Main!M$116/Main!G$87*Main!G108,ROUND(Main!M$116/Main!G$87*Main!G108*$B52,0))))))</f>
        <v/>
      </c>
      <c r="F166" s="32" t="str">
        <f>IF($A166="","",IF(F165="","",IF(Main!H$87=0,0,IF(Main!N$116="","",IF($C$28="PM",Main!N$116/Main!H$87*Main!H108,ROUND(Main!N$116/Main!H$87*Main!H108*$B52,0))))))</f>
        <v/>
      </c>
      <c r="G166" s="32" t="str">
        <f>IF($A166="","",IF(G165="","",IF(Main!I$87=0,0,IF(Main!O$116="","",IF($C$28="PM",Main!O$116/Main!I$87*Main!I108,ROUND(Main!O$116/Main!I$87*Main!I108*$B52,0))))))</f>
        <v/>
      </c>
      <c r="H166" s="32" t="str">
        <f>IF($A166="","",IF(H165="","",IF(Main!J$87=0,0,IF(Main!P$116="","",IF($C$28="PM",Main!P$116/Main!J$87*Main!J108,ROUND(Main!P$116/Main!J$87*Main!J108*$B52,0))))))</f>
        <v/>
      </c>
      <c r="I166" s="32" t="str">
        <f>IF($A166="","",IF(I165="","",IF(Main!K$87=0,0,IF(Main!Q$116="","",IF($C$28="PM",Main!Q$116/Main!K$87*Main!K108,ROUND(Main!Q$116/Main!K$87*Main!K108*$B52,0))))))</f>
        <v/>
      </c>
      <c r="J166" s="32" t="str">
        <f>IF($A166="","",IF(J165="","",IF(Main!L$87=0,0,IF(Main!R$116="","",IF($C$28="PM",Main!R$116/Main!L$87*Main!L108,ROUND(Main!R$116/Main!L$87*Main!L108*$B52,0))))))</f>
        <v/>
      </c>
      <c r="K166" s="32" t="str">
        <f>IF($A166="","",IF(K165="","",IF(Main!M$87=0,0,IF(Main!S$116="","",IF($C$28="PM",Main!S$116/Main!M$87*Main!M108,ROUND(Main!S$116/Main!M$87*Main!M108*$B52,0))))))</f>
        <v/>
      </c>
      <c r="L166" s="32" t="str">
        <f>IF($A166="","",IF(L165="","",IF(Main!N$87=0,0,IF(Main!T$116="","",IF($C$28="PM",Main!T$116/Main!N$87*Main!N108,ROUND(Main!T$116/Main!N$87*Main!N108*$B52,0))))))</f>
        <v/>
      </c>
      <c r="M166" s="32" t="str">
        <f>IF($A166="","",IF(M165="","",IF(Main!O$87=0,0,IF(Main!U$116="","",IF($C$28="PM",Main!U$116/Main!O$87*Main!O108,ROUND(Main!U$116/Main!O$87*Main!O108*$B52,0))))))</f>
        <v/>
      </c>
      <c r="N166" s="51" t="str">
        <f>IF($A166="","",IF(N165="","",IF(Main!P$87=0,0,IF(Main!V$116="","",IF($C$28="PM",Main!V$116/Main!P$87*Main!P108,ROUND(Main!V$116/Main!P$87*Main!P108*$B52,0))))))</f>
        <v/>
      </c>
      <c r="O166" s="32" t="str">
        <f>IF($A166="","",IF(O165="","",IF(Main!Q$87=0,0,IF(Main!W$116="","",IF($C$28="PM",Main!W$116/Main!Q$87*Main!Q108,ROUND(Main!W$116/Main!Q$87*Main!Q108*$B52,0))))))</f>
        <v/>
      </c>
      <c r="P166" s="32" t="str">
        <f>IF($A166="","",IF(P165="","",IF(Main!R$87=0,0,IF(Main!X$116="","",IF($C$28="PM",Main!X$116/Main!R$87*Main!R108,ROUND(Main!X$116/Main!R$87*Main!R108*$B52,0))))))</f>
        <v/>
      </c>
      <c r="Q166" s="32" t="str">
        <f>IF($A166="","",IF(Q165="","",IF(Main!S$87=0,0,IF(Main!Y$116="","",IF($C$28="PM",Main!Y$116/Main!S$87*Main!S108,ROUND(Main!Y$116/Main!S$87*Main!S108*$B52,0))))))</f>
        <v/>
      </c>
      <c r="R166" s="32" t="str">
        <f>IF($A166="","",IF(R165="","",IF(Main!T$87=0,0,IF(Main!Z$116="","",IF($C$28="PM",Main!Z$116/Main!T$87*Main!T108,ROUND(Main!Z$116/Main!T$87*Main!T108*$B52,0))))))</f>
        <v/>
      </c>
      <c r="S166" s="32" t="str">
        <f>IF($A166="","",IF(S165="","",IF(Main!U$87=0,0,IF(Main!AA$116="","",IF($C$28="PM",Main!AA$116/Main!U$87*Main!U108,ROUND(Main!AA$116/Main!U$87*Main!U108*$B52,0))))))</f>
        <v/>
      </c>
      <c r="T166" s="32" t="str">
        <f>IF($A166="","",IF(T165="","",IF(Main!V$87=0,0,IF(Main!AB$116="","",IF($C$28="PM",Main!AB$116/Main!V$87*Main!V108,ROUND(Main!AB$116/Main!V$87*Main!V108*$B52,0))))))</f>
        <v/>
      </c>
      <c r="U166" s="32" t="str">
        <f>IF($A166="","",IF(U165="","",IF(Main!W$87=0,0,IF(Main!AC$116="","",IF($C$28="PM",Main!AC$116/Main!W$87*Main!W108,ROUND(Main!AC$116/Main!W$87*Main!W108*$B52,0))))))</f>
        <v/>
      </c>
      <c r="V166" s="32" t="str">
        <f>IF($A166="","",IF(V165="","",IF(Main!X$87=0,0,IF(Main!AD$116="","",IF($C$28="PM",Main!AD$116/Main!X$87*Main!X108,ROUND(Main!AD$116/Main!X$87*Main!X108*$B52,0))))))</f>
        <v/>
      </c>
      <c r="W166" s="32" t="str">
        <f>IF($A166="","",IF(W165="","",IF(Main!Y$87=0,0,IF(Main!AE$116="","",IF($C$28="PM",Main!AE$116/Main!Y$87*Main!Y108,ROUND(Main!AE$116/Main!Y$87*Main!Y108*$B52,0))))))</f>
        <v/>
      </c>
      <c r="X166" s="32" t="str">
        <f>IF($A166="","",IF(X165="","",IF(Main!Z$87=0,0,IF(Main!AF$116="","",IF($C$28="PM",Main!AF$116/Main!Z$87*Main!Z108,ROUND(Main!AF$116/Main!Z$87*Main!Z108*$B52,0))))))</f>
        <v/>
      </c>
      <c r="Y166" s="32" t="str">
        <f>IF($A166="","",IF(Y165="","",IF(Main!AA$87=0,0,IF(Main!AG$116="","",IF($C$28="PM",Main!AG$116/Main!AA$87*Main!AA108,ROUND(Main!AG$116/Main!AA$87*Main!AA108*$B52,0))))))</f>
        <v/>
      </c>
      <c r="Z166" s="32" t="str">
        <f>IF($A166="","",IF(Z165="","",IF(Main!AB$87=0,0,IF(Main!AH$116="","",IF($C$28="PM",Main!AH$116/Main!AB$87*Main!AB108,ROUND(Main!AH$116/Main!AB$87*Main!AB108*$B52,0))))))</f>
        <v/>
      </c>
      <c r="AA166" s="50" t="str">
        <f>IF($A166="","",IF(AA165="","",IF(Main!AC$87=0,0,IF(Main!AI$116="","",IF($C$28="PM",Main!AI$116/Main!AC$87*Main!AC108,ROUND(Main!AI$116/Main!AC$87*Main!AC108*$B52,0))))))</f>
        <v/>
      </c>
      <c r="AB166" s="32" t="str">
        <f>IF($A166="","",IF(AB165="","",IF(Main!AD$87=0,0,IF(Main!AJ$116="","",IF($C$28="PM",Main!AJ$116/Main!AD$87*Main!AD108,ROUND(Main!AJ$116/Main!AD$87*Main!AD108*$B52,0))))))</f>
        <v/>
      </c>
      <c r="AC166" s="32" t="str">
        <f>IF($A166="","",IF(AC165="","",IF(Main!AE$87=0,0,IF(Main!AK$116="","",IF($C$28="PM",Main!AK$116/Main!AE$87*Main!AE108,ROUND(Main!AK$116/Main!AE$87*Main!AE108*$B52,0))))))</f>
        <v/>
      </c>
      <c r="AD166" s="32" t="str">
        <f>IF($A166="","",IF(AD165="","",IF(Main!AF$87=0,0,IF(Main!AL$116="","",IF($C$28="PM",Main!AL$116/Main!AF$87*Main!AF108,ROUND(Main!AL$116/Main!AF$87*Main!AF108*$B52,0))))))</f>
        <v/>
      </c>
      <c r="AE166" s="32" t="str">
        <f>IF($A166="","",IF(AE165="","",IF(Main!AG$87=0,0,IF(Main!AM$116="","",IF($C$28="PM",Main!AM$116/Main!AG$87*Main!AG108,ROUND(Main!AM$116/Main!AG$87*Main!AG108*$B52,0))))))</f>
        <v/>
      </c>
      <c r="AF166" s="32" t="str">
        <f>IF($A166="","",IF(AF165="","",IF(Main!AH$87=0,0,IF(Main!AN$116="","",IF($C$28="PM",Main!AN$116/Main!AH$87*Main!AH108,ROUND(Main!AN$116/Main!AH$87*Main!AH108*$B52,0))))))</f>
        <v/>
      </c>
      <c r="AG166" s="32" t="str">
        <f>IF($A166="","",IF(AG165="","",IF(Main!AI$87=0,0,IF(Main!AO$116="","",IF($C$28="PM",Main!AO$116/Main!AI$87*Main!AI108,ROUND(Main!AO$116/Main!AI$87*Main!AI108*$B52,0))))))</f>
        <v/>
      </c>
      <c r="AH166" s="32" t="str">
        <f>IF($A166="","",IF(AH165="","",IF(Main!AJ$87=0,0,IF(Main!AP$116="","",IF($C$28="PM",Main!AP$116/Main!AJ$87*Main!AJ108,ROUND(Main!AP$116/Main!AJ$87*Main!AJ108*$B52,0))))))</f>
        <v/>
      </c>
      <c r="AI166" s="32" t="str">
        <f>IF($A166="","",IF(AI165="","",IF(Main!AK$87=0,0,IF(Main!AQ$116="","",IF($C$28="PM",Main!AQ$116/Main!AK$87*Main!AK108,ROUND(Main!AQ$116/Main!AK$87*Main!AK108*$B52,0))))))</f>
        <v/>
      </c>
      <c r="AJ166" s="32" t="str">
        <f>IF($A166="","",IF(AJ165="","",IF(Main!AL$87=0,0,IF(Main!AR$116="","",IF($C$28="PM",Main!AR$116/Main!AL$87*Main!AL108,ROUND(Main!AR$116/Main!AL$87*Main!AL108*$B52,0))))))</f>
        <v/>
      </c>
      <c r="AK166" s="32" t="str">
        <f>IF($A166="","",IF(AK165="","",IF(Main!AM$87=0,0,IF(Main!AS$116="","",IF($C$28="PM",Main!AS$116/Main!AM$87*Main!AM108,ROUND(Main!AS$116/Main!AM$87*Main!AM108*$B52,0))))))</f>
        <v/>
      </c>
      <c r="AL166" s="51" t="str">
        <f>IF($A166="","",IF(AL165="","",IF(Main!AN$87=0,0,IF(Main!AT$116="","",IF($C$28="PM",Main!AT$116/Main!AN$87*Main!AN108,ROUND(Main!AT$116/Main!AN$87*Main!AN108*$B52,0))))))</f>
        <v/>
      </c>
      <c r="AM166" s="32" t="str">
        <f>IF($A166="","",IF(AM165="","",IF(Main!AO$87=0,0,IF(Main!AU$116="","",IF($C$28="PM",Main!AU$116/Main!AO$87*Main!AO108,ROUND(Main!AU$116/Main!AO$87*Main!AO108*$B52,0))))))</f>
        <v/>
      </c>
      <c r="AN166" s="32" t="str">
        <f>IF($A166="","",IF(AN165="","",IF(Main!AP$87=0,0,IF(Main!AV$116="","",IF($C$28="PM",Main!AV$116/Main!AP$87*Main!AP108,ROUND(Main!AV$116/Main!AP$87*Main!AP108*$B52,0))))))</f>
        <v/>
      </c>
      <c r="AO166" s="32" t="str">
        <f>IF($A166="","",IF(AO165="","",IF(Main!AQ$87=0,0,IF(Main!AW$116="","",IF($C$28="PM",Main!AW$116/Main!AQ$87*Main!AQ108,ROUND(Main!AW$116/Main!AQ$87*Main!AQ108*$B52,0))))))</f>
        <v/>
      </c>
      <c r="AP166" s="32" t="str">
        <f>IF($A166="","",IF(AP165="","",IF(Main!AR$87=0,0,IF(Main!AX$116="","",IF($C$28="PM",Main!AX$116/Main!AR$87*Main!AR108,ROUND(Main!AX$116/Main!AR$87*Main!AR108*$B52,0))))))</f>
        <v/>
      </c>
      <c r="AQ166" s="32" t="str">
        <f>IF($A166="","",IF(AQ165="","",IF(Main!AS$87=0,0,IF(Main!AY$116="","",IF($C$28="PM",Main!AY$116/Main!AS$87*Main!AS108,ROUND(Main!AY$116/Main!AS$87*Main!AS108*$B52,0))))))</f>
        <v/>
      </c>
      <c r="AR166" s="32" t="str">
        <f>IF($A166="","",IF(AR165="","",IF(Main!AT$87=0,0,IF(Main!AZ$116="","",IF($C$28="PM",Main!AZ$116/Main!AT$87*Main!AT108,ROUND(Main!AZ$116/Main!AT$87*Main!AT108*$B52,0))))))</f>
        <v/>
      </c>
      <c r="AS166" s="32" t="str">
        <f>IF($A166="","",IF(AS165="","",IF(Main!AU$87=0,0,IF(Main!BA$116="","",IF($C$28="PM",Main!BA$116/Main!AU$87*Main!AU108,ROUND(Main!BA$116/Main!AU$87*Main!AU108*$B52,0))))))</f>
        <v/>
      </c>
      <c r="AT166" s="32" t="str">
        <f>IF($A166="","",IF(AT165="","",IF(Main!AV$87=0,0,IF(Main!BB$116="","",IF($C$28="PM",Main!BB$116/Main!AV$87*Main!AV108,ROUND(Main!BB$116/Main!AV$87*Main!AV108*$B52,0))))))</f>
        <v/>
      </c>
      <c r="AU166" s="32" t="str">
        <f>IF($A166="","",IF(AU165="","",IF(Main!AW$87=0,0,IF(Main!BC$116="","",IF($C$28="PM",Main!BC$116/Main!AW$87*Main!AW108,ROUND(Main!BC$116/Main!AW$87*Main!AW108*$B52,0))))))</f>
        <v/>
      </c>
      <c r="AV166" s="32" t="str">
        <f>IF($A166="","",IF(AV165="","",IF(Main!AX$87=0,0,IF(Main!BD$116="","",IF($C$28="PM",Main!BD$116/Main!AX$87*Main!AX108,ROUND(Main!BD$116/Main!AX$87*Main!AX108*$B52,0))))))</f>
        <v/>
      </c>
      <c r="AW166" s="32" t="str">
        <f>IF($A166="","",IF(AW165="","",IF(Main!AY$87=0,0,IF(Main!BE$116="","",IF($C$28="PM",Main!BE$116/Main!AY$87*Main!AY108,ROUND(Main!BE$116/Main!AY$87*Main!AY108*$B52,0))))))</f>
        <v/>
      </c>
      <c r="AX166" s="51" t="str">
        <f>IF($A166="","",IF(AX165="","",IF(Main!AZ$87=0,0,IF(Main!BF$116="","",IF($C$28="PM",Main!BF$116/Main!AZ$87*Main!AZ108,ROUND(Main!BF$116/Main!AZ$87*Main!AZ108*$B52,0))))))</f>
        <v/>
      </c>
    </row>
    <row r="167" spans="1:50" x14ac:dyDescent="0.2">
      <c r="A167" s="73" t="str">
        <f>IF(Main!A$53="","",Main!A$53)</f>
        <v/>
      </c>
      <c r="B167" s="76" t="str">
        <f t="shared" si="84"/>
        <v/>
      </c>
      <c r="C167" s="54" t="str">
        <f>IF($A167="","",IF(C166="","",IF(Main!E$87=0,0,IF(Main!K$116="","",IF($C$28="PM",Main!K$116/Main!E$87*Main!E109,ROUND(Main!K$116/Main!E$87*Main!E109*$B53,0))))))</f>
        <v/>
      </c>
      <c r="D167" s="52" t="str">
        <f>IF($A167="","",IF(D166="","",IF(Main!F$87=0,0,IF(Main!L$116="","",IF($C$28="PM",Main!L$116/Main!F$87*Main!F109,ROUND(Main!L$116/Main!F$87*Main!F109*$B53,0))))))</f>
        <v/>
      </c>
      <c r="E167" s="52" t="str">
        <f>IF($A167="","",IF(E166="","",IF(Main!G$87=0,0,IF(Main!M$116="","",IF($C$28="PM",Main!M$116/Main!G$87*Main!G109,ROUND(Main!M$116/Main!G$87*Main!G109*$B53,0))))))</f>
        <v/>
      </c>
      <c r="F167" s="52" t="str">
        <f>IF($A167="","",IF(F166="","",IF(Main!H$87=0,0,IF(Main!N$116="","",IF($C$28="PM",Main!N$116/Main!H$87*Main!H109,ROUND(Main!N$116/Main!H$87*Main!H109*$B53,0))))))</f>
        <v/>
      </c>
      <c r="G167" s="52" t="str">
        <f>IF($A167="","",IF(G166="","",IF(Main!I$87=0,0,IF(Main!O$116="","",IF($C$28="PM",Main!O$116/Main!I$87*Main!I109,ROUND(Main!O$116/Main!I$87*Main!I109*$B53,0))))))</f>
        <v/>
      </c>
      <c r="H167" s="52" t="str">
        <f>IF($A167="","",IF(H166="","",IF(Main!J$87=0,0,IF(Main!P$116="","",IF($C$28="PM",Main!P$116/Main!J$87*Main!J109,ROUND(Main!P$116/Main!J$87*Main!J109*$B53,0))))))</f>
        <v/>
      </c>
      <c r="I167" s="52" t="str">
        <f>IF($A167="","",IF(I166="","",IF(Main!K$87=0,0,IF(Main!Q$116="","",IF($C$28="PM",Main!Q$116/Main!K$87*Main!K109,ROUND(Main!Q$116/Main!K$87*Main!K109*$B53,0))))))</f>
        <v/>
      </c>
      <c r="J167" s="52" t="str">
        <f>IF($A167="","",IF(J166="","",IF(Main!L$87=0,0,IF(Main!R$116="","",IF($C$28="PM",Main!R$116/Main!L$87*Main!L109,ROUND(Main!R$116/Main!L$87*Main!L109*$B53,0))))))</f>
        <v/>
      </c>
      <c r="K167" s="52" t="str">
        <f>IF($A167="","",IF(K166="","",IF(Main!M$87=0,0,IF(Main!S$116="","",IF($C$28="PM",Main!S$116/Main!M$87*Main!M109,ROUND(Main!S$116/Main!M$87*Main!M109*$B53,0))))))</f>
        <v/>
      </c>
      <c r="L167" s="52" t="str">
        <f>IF($A167="","",IF(L166="","",IF(Main!N$87=0,0,IF(Main!T$116="","",IF($C$28="PM",Main!T$116/Main!N$87*Main!N109,ROUND(Main!T$116/Main!N$87*Main!N109*$B53,0))))))</f>
        <v/>
      </c>
      <c r="M167" s="52" t="str">
        <f>IF($A167="","",IF(M166="","",IF(Main!O$87=0,0,IF(Main!U$116="","",IF($C$28="PM",Main!U$116/Main!O$87*Main!O109,ROUND(Main!U$116/Main!O$87*Main!O109*$B53,0))))))</f>
        <v/>
      </c>
      <c r="N167" s="53" t="str">
        <f>IF($A167="","",IF(N166="","",IF(Main!P$87=0,0,IF(Main!V$116="","",IF($C$28="PM",Main!V$116/Main!P$87*Main!P109,ROUND(Main!V$116/Main!P$87*Main!P109*$B53,0))))))</f>
        <v/>
      </c>
      <c r="O167" s="52" t="str">
        <f>IF($A167="","",IF(O166="","",IF(Main!Q$87=0,0,IF(Main!W$116="","",IF($C$28="PM",Main!W$116/Main!Q$87*Main!Q109,ROUND(Main!W$116/Main!Q$87*Main!Q109*$B53,0))))))</f>
        <v/>
      </c>
      <c r="P167" s="52" t="str">
        <f>IF($A167="","",IF(P166="","",IF(Main!R$87=0,0,IF(Main!X$116="","",IF($C$28="PM",Main!X$116/Main!R$87*Main!R109,ROUND(Main!X$116/Main!R$87*Main!R109*$B53,0))))))</f>
        <v/>
      </c>
      <c r="Q167" s="52" t="str">
        <f>IF($A167="","",IF(Q166="","",IF(Main!S$87=0,0,IF(Main!Y$116="","",IF($C$28="PM",Main!Y$116/Main!S$87*Main!S109,ROUND(Main!Y$116/Main!S$87*Main!S109*$B53,0))))))</f>
        <v/>
      </c>
      <c r="R167" s="52" t="str">
        <f>IF($A167="","",IF(R166="","",IF(Main!T$87=0,0,IF(Main!Z$116="","",IF($C$28="PM",Main!Z$116/Main!T$87*Main!T109,ROUND(Main!Z$116/Main!T$87*Main!T109*$B53,0))))))</f>
        <v/>
      </c>
      <c r="S167" s="52" t="str">
        <f>IF($A167="","",IF(S166="","",IF(Main!U$87=0,0,IF(Main!AA$116="","",IF($C$28="PM",Main!AA$116/Main!U$87*Main!U109,ROUND(Main!AA$116/Main!U$87*Main!U109*$B53,0))))))</f>
        <v/>
      </c>
      <c r="T167" s="52" t="str">
        <f>IF($A167="","",IF(T166="","",IF(Main!V$87=0,0,IF(Main!AB$116="","",IF($C$28="PM",Main!AB$116/Main!V$87*Main!V109,ROUND(Main!AB$116/Main!V$87*Main!V109*$B53,0))))))</f>
        <v/>
      </c>
      <c r="U167" s="52" t="str">
        <f>IF($A167="","",IF(U166="","",IF(Main!W$87=0,0,IF(Main!AC$116="","",IF($C$28="PM",Main!AC$116/Main!W$87*Main!W109,ROUND(Main!AC$116/Main!W$87*Main!W109*$B53,0))))))</f>
        <v/>
      </c>
      <c r="V167" s="52" t="str">
        <f>IF($A167="","",IF(V166="","",IF(Main!X$87=0,0,IF(Main!AD$116="","",IF($C$28="PM",Main!AD$116/Main!X$87*Main!X109,ROUND(Main!AD$116/Main!X$87*Main!X109*$B53,0))))))</f>
        <v/>
      </c>
      <c r="W167" s="52" t="str">
        <f>IF($A167="","",IF(W166="","",IF(Main!Y$87=0,0,IF(Main!AE$116="","",IF($C$28="PM",Main!AE$116/Main!Y$87*Main!Y109,ROUND(Main!AE$116/Main!Y$87*Main!Y109*$B53,0))))))</f>
        <v/>
      </c>
      <c r="X167" s="52" t="str">
        <f>IF($A167="","",IF(X166="","",IF(Main!Z$87=0,0,IF(Main!AF$116="","",IF($C$28="PM",Main!AF$116/Main!Z$87*Main!Z109,ROUND(Main!AF$116/Main!Z$87*Main!Z109*$B53,0))))))</f>
        <v/>
      </c>
      <c r="Y167" s="52" t="str">
        <f>IF($A167="","",IF(Y166="","",IF(Main!AA$87=0,0,IF(Main!AG$116="","",IF($C$28="PM",Main!AG$116/Main!AA$87*Main!AA109,ROUND(Main!AG$116/Main!AA$87*Main!AA109*$B53,0))))))</f>
        <v/>
      </c>
      <c r="Z167" s="52" t="str">
        <f>IF($A167="","",IF(Z166="","",IF(Main!AB$87=0,0,IF(Main!AH$116="","",IF($C$28="PM",Main!AH$116/Main!AB$87*Main!AB109,ROUND(Main!AH$116/Main!AB$87*Main!AB109*$B53,0))))))</f>
        <v/>
      </c>
      <c r="AA167" s="54" t="str">
        <f>IF($A167="","",IF(AA166="","",IF(Main!AC$87=0,0,IF(Main!AI$116="","",IF($C$28="PM",Main!AI$116/Main!AC$87*Main!AC109,ROUND(Main!AI$116/Main!AC$87*Main!AC109*$B53,0))))))</f>
        <v/>
      </c>
      <c r="AB167" s="52" t="str">
        <f>IF($A167="","",IF(AB166="","",IF(Main!AD$87=0,0,IF(Main!AJ$116="","",IF($C$28="PM",Main!AJ$116/Main!AD$87*Main!AD109,ROUND(Main!AJ$116/Main!AD$87*Main!AD109*$B53,0))))))</f>
        <v/>
      </c>
      <c r="AC167" s="52" t="str">
        <f>IF($A167="","",IF(AC166="","",IF(Main!AE$87=0,0,IF(Main!AK$116="","",IF($C$28="PM",Main!AK$116/Main!AE$87*Main!AE109,ROUND(Main!AK$116/Main!AE$87*Main!AE109*$B53,0))))))</f>
        <v/>
      </c>
      <c r="AD167" s="52" t="str">
        <f>IF($A167="","",IF(AD166="","",IF(Main!AF$87=0,0,IF(Main!AL$116="","",IF($C$28="PM",Main!AL$116/Main!AF$87*Main!AF109,ROUND(Main!AL$116/Main!AF$87*Main!AF109*$B53,0))))))</f>
        <v/>
      </c>
      <c r="AE167" s="52" t="str">
        <f>IF($A167="","",IF(AE166="","",IF(Main!AG$87=0,0,IF(Main!AM$116="","",IF($C$28="PM",Main!AM$116/Main!AG$87*Main!AG109,ROUND(Main!AM$116/Main!AG$87*Main!AG109*$B53,0))))))</f>
        <v/>
      </c>
      <c r="AF167" s="52" t="str">
        <f>IF($A167="","",IF(AF166="","",IF(Main!AH$87=0,0,IF(Main!AN$116="","",IF($C$28="PM",Main!AN$116/Main!AH$87*Main!AH109,ROUND(Main!AN$116/Main!AH$87*Main!AH109*$B53,0))))))</f>
        <v/>
      </c>
      <c r="AG167" s="52" t="str">
        <f>IF($A167="","",IF(AG166="","",IF(Main!AI$87=0,0,IF(Main!AO$116="","",IF($C$28="PM",Main!AO$116/Main!AI$87*Main!AI109,ROUND(Main!AO$116/Main!AI$87*Main!AI109*$B53,0))))))</f>
        <v/>
      </c>
      <c r="AH167" s="52" t="str">
        <f>IF($A167="","",IF(AH166="","",IF(Main!AJ$87=0,0,IF(Main!AP$116="","",IF($C$28="PM",Main!AP$116/Main!AJ$87*Main!AJ109,ROUND(Main!AP$116/Main!AJ$87*Main!AJ109*$B53,0))))))</f>
        <v/>
      </c>
      <c r="AI167" s="52" t="str">
        <f>IF($A167="","",IF(AI166="","",IF(Main!AK$87=0,0,IF(Main!AQ$116="","",IF($C$28="PM",Main!AQ$116/Main!AK$87*Main!AK109,ROUND(Main!AQ$116/Main!AK$87*Main!AK109*$B53,0))))))</f>
        <v/>
      </c>
      <c r="AJ167" s="52" t="str">
        <f>IF($A167="","",IF(AJ166="","",IF(Main!AL$87=0,0,IF(Main!AR$116="","",IF($C$28="PM",Main!AR$116/Main!AL$87*Main!AL109,ROUND(Main!AR$116/Main!AL$87*Main!AL109*$B53,0))))))</f>
        <v/>
      </c>
      <c r="AK167" s="52" t="str">
        <f>IF($A167="","",IF(AK166="","",IF(Main!AM$87=0,0,IF(Main!AS$116="","",IF($C$28="PM",Main!AS$116/Main!AM$87*Main!AM109,ROUND(Main!AS$116/Main!AM$87*Main!AM109*$B53,0))))))</f>
        <v/>
      </c>
      <c r="AL167" s="53" t="str">
        <f>IF($A167="","",IF(AL166="","",IF(Main!AN$87=0,0,IF(Main!AT$116="","",IF($C$28="PM",Main!AT$116/Main!AN$87*Main!AN109,ROUND(Main!AT$116/Main!AN$87*Main!AN109*$B53,0))))))</f>
        <v/>
      </c>
      <c r="AM167" s="52" t="str">
        <f>IF($A167="","",IF(AM166="","",IF(Main!AO$87=0,0,IF(Main!AU$116="","",IF($C$28="PM",Main!AU$116/Main!AO$87*Main!AO109,ROUND(Main!AU$116/Main!AO$87*Main!AO109*$B53,0))))))</f>
        <v/>
      </c>
      <c r="AN167" s="52" t="str">
        <f>IF($A167="","",IF(AN166="","",IF(Main!AP$87=0,0,IF(Main!AV$116="","",IF($C$28="PM",Main!AV$116/Main!AP$87*Main!AP109,ROUND(Main!AV$116/Main!AP$87*Main!AP109*$B53,0))))))</f>
        <v/>
      </c>
      <c r="AO167" s="52" t="str">
        <f>IF($A167="","",IF(AO166="","",IF(Main!AQ$87=0,0,IF(Main!AW$116="","",IF($C$28="PM",Main!AW$116/Main!AQ$87*Main!AQ109,ROUND(Main!AW$116/Main!AQ$87*Main!AQ109*$B53,0))))))</f>
        <v/>
      </c>
      <c r="AP167" s="52" t="str">
        <f>IF($A167="","",IF(AP166="","",IF(Main!AR$87=0,0,IF(Main!AX$116="","",IF($C$28="PM",Main!AX$116/Main!AR$87*Main!AR109,ROUND(Main!AX$116/Main!AR$87*Main!AR109*$B53,0))))))</f>
        <v/>
      </c>
      <c r="AQ167" s="52" t="str">
        <f>IF($A167="","",IF(AQ166="","",IF(Main!AS$87=0,0,IF(Main!AY$116="","",IF($C$28="PM",Main!AY$116/Main!AS$87*Main!AS109,ROUND(Main!AY$116/Main!AS$87*Main!AS109*$B53,0))))))</f>
        <v/>
      </c>
      <c r="AR167" s="52" t="str">
        <f>IF($A167="","",IF(AR166="","",IF(Main!AT$87=0,0,IF(Main!AZ$116="","",IF($C$28="PM",Main!AZ$116/Main!AT$87*Main!AT109,ROUND(Main!AZ$116/Main!AT$87*Main!AT109*$B53,0))))))</f>
        <v/>
      </c>
      <c r="AS167" s="52" t="str">
        <f>IF($A167="","",IF(AS166="","",IF(Main!AU$87=0,0,IF(Main!BA$116="","",IF($C$28="PM",Main!BA$116/Main!AU$87*Main!AU109,ROUND(Main!BA$116/Main!AU$87*Main!AU109*$B53,0))))))</f>
        <v/>
      </c>
      <c r="AT167" s="52" t="str">
        <f>IF($A167="","",IF(AT166="","",IF(Main!AV$87=0,0,IF(Main!BB$116="","",IF($C$28="PM",Main!BB$116/Main!AV$87*Main!AV109,ROUND(Main!BB$116/Main!AV$87*Main!AV109*$B53,0))))))</f>
        <v/>
      </c>
      <c r="AU167" s="52" t="str">
        <f>IF($A167="","",IF(AU166="","",IF(Main!AW$87=0,0,IF(Main!BC$116="","",IF($C$28="PM",Main!BC$116/Main!AW$87*Main!AW109,ROUND(Main!BC$116/Main!AW$87*Main!AW109*$B53,0))))))</f>
        <v/>
      </c>
      <c r="AV167" s="52" t="str">
        <f>IF($A167="","",IF(AV166="","",IF(Main!AX$87=0,0,IF(Main!BD$116="","",IF($C$28="PM",Main!BD$116/Main!AX$87*Main!AX109,ROUND(Main!BD$116/Main!AX$87*Main!AX109*$B53,0))))))</f>
        <v/>
      </c>
      <c r="AW167" s="52" t="str">
        <f>IF($A167="","",IF(AW166="","",IF(Main!AY$87=0,0,IF(Main!BE$116="","",IF($C$28="PM",Main!BE$116/Main!AY$87*Main!AY109,ROUND(Main!BE$116/Main!AY$87*Main!AY109*$B53,0))))))</f>
        <v/>
      </c>
      <c r="AX167" s="53" t="str">
        <f>IF($A167="","",IF(AX166="","",IF(Main!AZ$87=0,0,IF(Main!BF$116="","",IF($C$28="PM",Main!BF$116/Main!AZ$87*Main!AZ109,ROUND(Main!BF$116/Main!AZ$87*Main!AZ109*$B53,0))))))</f>
        <v/>
      </c>
    </row>
    <row r="168" spans="1:50" x14ac:dyDescent="0.2">
      <c r="A168" s="86" t="s">
        <v>28</v>
      </c>
      <c r="B168" s="77" t="str">
        <f>CONCATENATE("TOTAL ",$C$28)</f>
        <v>TOTAL Hours</v>
      </c>
      <c r="C168" s="78" t="str">
        <f t="shared" ref="C168:AX168" si="85">IF(C146="","",SUM(C147:C167))</f>
        <v/>
      </c>
      <c r="D168" s="79" t="str">
        <f t="shared" si="85"/>
        <v/>
      </c>
      <c r="E168" s="79" t="str">
        <f t="shared" si="85"/>
        <v/>
      </c>
      <c r="F168" s="79" t="str">
        <f t="shared" si="85"/>
        <v/>
      </c>
      <c r="G168" s="79" t="str">
        <f t="shared" si="85"/>
        <v/>
      </c>
      <c r="H168" s="79" t="str">
        <f t="shared" si="85"/>
        <v/>
      </c>
      <c r="I168" s="79" t="str">
        <f t="shared" si="85"/>
        <v/>
      </c>
      <c r="J168" s="79" t="str">
        <f t="shared" si="85"/>
        <v/>
      </c>
      <c r="K168" s="79" t="str">
        <f t="shared" si="85"/>
        <v/>
      </c>
      <c r="L168" s="79" t="str">
        <f t="shared" si="85"/>
        <v/>
      </c>
      <c r="M168" s="79" t="str">
        <f t="shared" si="85"/>
        <v/>
      </c>
      <c r="N168" s="80" t="str">
        <f t="shared" si="85"/>
        <v/>
      </c>
      <c r="O168" s="79" t="str">
        <f t="shared" si="85"/>
        <v/>
      </c>
      <c r="P168" s="79" t="str">
        <f t="shared" si="85"/>
        <v/>
      </c>
      <c r="Q168" s="79" t="str">
        <f t="shared" si="85"/>
        <v/>
      </c>
      <c r="R168" s="79" t="str">
        <f t="shared" si="85"/>
        <v/>
      </c>
      <c r="S168" s="79" t="str">
        <f t="shared" si="85"/>
        <v/>
      </c>
      <c r="T168" s="79" t="str">
        <f t="shared" si="85"/>
        <v/>
      </c>
      <c r="U168" s="79" t="str">
        <f t="shared" si="85"/>
        <v/>
      </c>
      <c r="V168" s="79" t="str">
        <f t="shared" si="85"/>
        <v/>
      </c>
      <c r="W168" s="79" t="str">
        <f t="shared" si="85"/>
        <v/>
      </c>
      <c r="X168" s="79" t="str">
        <f t="shared" si="85"/>
        <v/>
      </c>
      <c r="Y168" s="79" t="str">
        <f t="shared" si="85"/>
        <v/>
      </c>
      <c r="Z168" s="79" t="str">
        <f t="shared" si="85"/>
        <v/>
      </c>
      <c r="AA168" s="78" t="str">
        <f t="shared" si="85"/>
        <v/>
      </c>
      <c r="AB168" s="79" t="str">
        <f t="shared" si="85"/>
        <v/>
      </c>
      <c r="AC168" s="79" t="str">
        <f t="shared" si="85"/>
        <v/>
      </c>
      <c r="AD168" s="79" t="str">
        <f t="shared" si="85"/>
        <v/>
      </c>
      <c r="AE168" s="79" t="str">
        <f t="shared" si="85"/>
        <v/>
      </c>
      <c r="AF168" s="79" t="str">
        <f t="shared" si="85"/>
        <v/>
      </c>
      <c r="AG168" s="79" t="str">
        <f t="shared" si="85"/>
        <v/>
      </c>
      <c r="AH168" s="79" t="str">
        <f t="shared" si="85"/>
        <v/>
      </c>
      <c r="AI168" s="79" t="str">
        <f t="shared" si="85"/>
        <v/>
      </c>
      <c r="AJ168" s="79" t="str">
        <f t="shared" si="85"/>
        <v/>
      </c>
      <c r="AK168" s="79" t="str">
        <f t="shared" si="85"/>
        <v/>
      </c>
      <c r="AL168" s="80" t="str">
        <f t="shared" si="85"/>
        <v/>
      </c>
      <c r="AM168" s="79" t="str">
        <f t="shared" si="85"/>
        <v/>
      </c>
      <c r="AN168" s="79" t="str">
        <f t="shared" si="85"/>
        <v/>
      </c>
      <c r="AO168" s="79" t="str">
        <f t="shared" si="85"/>
        <v/>
      </c>
      <c r="AP168" s="79" t="str">
        <f t="shared" si="85"/>
        <v/>
      </c>
      <c r="AQ168" s="79" t="str">
        <f t="shared" si="85"/>
        <v/>
      </c>
      <c r="AR168" s="79" t="str">
        <f t="shared" si="85"/>
        <v/>
      </c>
      <c r="AS168" s="79" t="str">
        <f t="shared" si="85"/>
        <v/>
      </c>
      <c r="AT168" s="79" t="str">
        <f t="shared" si="85"/>
        <v/>
      </c>
      <c r="AU168" s="79" t="str">
        <f t="shared" si="85"/>
        <v/>
      </c>
      <c r="AV168" s="79" t="str">
        <f t="shared" si="85"/>
        <v/>
      </c>
      <c r="AW168" s="79" t="str">
        <f t="shared" si="85"/>
        <v/>
      </c>
      <c r="AX168" s="80" t="str">
        <f t="shared" si="85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48" t="str">
        <f>Main!A$32</f>
        <v>STAFF MEMBER</v>
      </c>
      <c r="B172" s="81"/>
      <c r="C172" s="150" t="str">
        <f>Main!E$57</f>
        <v/>
      </c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2"/>
      <c r="O172" s="151" t="str">
        <f>Main!Q$57</f>
        <v/>
      </c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0" t="str">
        <f>Main!AC$57</f>
        <v/>
      </c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2"/>
      <c r="AM172" s="151" t="str">
        <f>Main!AO$57</f>
        <v/>
      </c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2"/>
    </row>
    <row r="173" spans="1:50" ht="34" x14ac:dyDescent="0.2">
      <c r="A173" s="149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6">IF(A174="","",SUM(C174:AL174))</f>
        <v/>
      </c>
      <c r="C174" s="50" t="str">
        <f>IF($A174="","",IF(C173="","",IF(Main!E$87=0,0,IF(Main!K$117="","",IF($C$28="PM",Main!K$117/Main!E$87*Main!E89,ROUND(Main!K$117/Main!E$87*Main!E89*$B33,0))))))</f>
        <v/>
      </c>
      <c r="D174" s="32" t="str">
        <f>IF($A174="","",IF(D173="","",IF(Main!F$87=0,0,IF(Main!L$117="","",IF($C$28="PM",Main!L$117/Main!F$87*Main!F89,ROUND(Main!L$117/Main!F$87*Main!F89*$B33,0))))))</f>
        <v/>
      </c>
      <c r="E174" s="32" t="str">
        <f>IF($A174="","",IF(E173="","",IF(Main!G$87=0,0,IF(Main!M$117="","",IF($C$28="PM",Main!M$117/Main!G$87*Main!G89,ROUND(Main!M$117/Main!G$87*Main!G89*$B33,0))))))</f>
        <v/>
      </c>
      <c r="F174" s="32" t="str">
        <f>IF($A174="","",IF(F173="","",IF(Main!H$87=0,0,IF(Main!N$117="","",IF($C$28="PM",Main!N$117/Main!H$87*Main!H89,ROUND(Main!N$117/Main!H$87*Main!H89*$B33,0))))))</f>
        <v/>
      </c>
      <c r="G174" s="32" t="str">
        <f>IF($A174="","",IF(G173="","",IF(Main!I$87=0,0,IF(Main!O$117="","",IF($C$28="PM",Main!O$117/Main!I$87*Main!I89,ROUND(Main!O$117/Main!I$87*Main!I89*$B33,0))))))</f>
        <v/>
      </c>
      <c r="H174" s="32" t="str">
        <f>IF($A174="","",IF(H173="","",IF(Main!J$87=0,0,IF(Main!P$117="","",IF($C$28="PM",Main!P$117/Main!J$87*Main!J89,ROUND(Main!P$117/Main!J$87*Main!J89*$B33,0))))))</f>
        <v/>
      </c>
      <c r="I174" s="32" t="str">
        <f>IF($A174="","",IF(I173="","",IF(Main!K$87=0,0,IF(Main!Q$117="","",IF($C$28="PM",Main!Q$117/Main!K$87*Main!K89,ROUND(Main!Q$117/Main!K$87*Main!K89*$B33,0))))))</f>
        <v/>
      </c>
      <c r="J174" s="32" t="str">
        <f>IF($A174="","",IF(J173="","",IF(Main!L$87=0,0,IF(Main!R$117="","",IF($C$28="PM",Main!R$117/Main!L$87*Main!L89,ROUND(Main!R$117/Main!L$87*Main!L89*$B33,0))))))</f>
        <v/>
      </c>
      <c r="K174" s="32" t="str">
        <f>IF($A174="","",IF(K173="","",IF(Main!M$87=0,0,IF(Main!S$117="","",IF($C$28="PM",Main!S$117/Main!M$87*Main!M89,ROUND(Main!S$117/Main!M$87*Main!M89*$B33,0))))))</f>
        <v/>
      </c>
      <c r="L174" s="32" t="str">
        <f>IF($A174="","",IF(L173="","",IF(Main!N$87=0,0,IF(Main!T$117="","",IF($C$28="PM",Main!T$117/Main!N$87*Main!N89,ROUND(Main!T$117/Main!N$87*Main!N89*$B33,0))))))</f>
        <v/>
      </c>
      <c r="M174" s="32" t="str">
        <f>IF($A174="","",IF(M173="","",IF(Main!O$87=0,0,IF(Main!U$117="","",IF($C$28="PM",Main!U$117/Main!O$87*Main!O89,ROUND(Main!U$117/Main!O$87*Main!O89*$B33,0))))))</f>
        <v/>
      </c>
      <c r="N174" s="51" t="str">
        <f>IF($A174="","",IF(N173="","",IF(Main!P$87=0,0,IF(Main!V$117="","",IF($C$28="PM",Main!V$117/Main!P$87*Main!P89,ROUND(Main!V$117/Main!P$87*Main!P89*$B33,0))))))</f>
        <v/>
      </c>
      <c r="O174" s="32" t="str">
        <f>IF($A174="","",IF(O173="","",IF(Main!Q$87=0,0,IF(Main!W$117="","",IF($C$28="PM",Main!W$117/Main!Q$87*Main!Q89,ROUND(Main!W$117/Main!Q$87*Main!Q89*$B33,0))))))</f>
        <v/>
      </c>
      <c r="P174" s="32" t="str">
        <f>IF($A174="","",IF(P173="","",IF(Main!R$87=0,0,IF(Main!X$117="","",IF($C$28="PM",Main!X$117/Main!R$87*Main!R89,ROUND(Main!X$117/Main!R$87*Main!R89*$B33,0))))))</f>
        <v/>
      </c>
      <c r="Q174" s="32" t="str">
        <f>IF($A174="","",IF(Q173="","",IF(Main!S$87=0,0,IF(Main!Y$117="","",IF($C$28="PM",Main!Y$117/Main!S$87*Main!S89,ROUND(Main!Y$117/Main!S$87*Main!S89*$B33,0))))))</f>
        <v/>
      </c>
      <c r="R174" s="32" t="str">
        <f>IF($A174="","",IF(R173="","",IF(Main!T$87=0,0,IF(Main!Z$117="","",IF($C$28="PM",Main!Z$117/Main!T$87*Main!T89,ROUND(Main!Z$117/Main!T$87*Main!T89*$B33,0))))))</f>
        <v/>
      </c>
      <c r="S174" s="32" t="str">
        <f>IF($A174="","",IF(S173="","",IF(Main!U$87=0,0,IF(Main!AA$117="","",IF($C$28="PM",Main!AA$117/Main!U$87*Main!U89,ROUND(Main!AA$117/Main!U$87*Main!U89*$B33,0))))))</f>
        <v/>
      </c>
      <c r="T174" s="32" t="str">
        <f>IF($A174="","",IF(T173="","",IF(Main!V$87=0,0,IF(Main!AB$117="","",IF($C$28="PM",Main!AB$117/Main!V$87*Main!V89,ROUND(Main!AB$117/Main!V$87*Main!V89*$B33,0))))))</f>
        <v/>
      </c>
      <c r="U174" s="32" t="str">
        <f>IF($A174="","",IF(U173="","",IF(Main!W$87=0,0,IF(Main!AC$117="","",IF($C$28="PM",Main!AC$117/Main!W$87*Main!W89,ROUND(Main!AC$117/Main!W$87*Main!W89*$B33,0))))))</f>
        <v/>
      </c>
      <c r="V174" s="32" t="str">
        <f>IF($A174="","",IF(V173="","",IF(Main!X$87=0,0,IF(Main!AD$117="","",IF($C$28="PM",Main!AD$117/Main!X$87*Main!X89,ROUND(Main!AD$117/Main!X$87*Main!X89*$B33,0))))))</f>
        <v/>
      </c>
      <c r="W174" s="32" t="str">
        <f>IF($A174="","",IF(W173="","",IF(Main!Y$87=0,0,IF(Main!AE$117="","",IF($C$28="PM",Main!AE$117/Main!Y$87*Main!Y89,ROUND(Main!AE$117/Main!Y$87*Main!Y89*$B33,0))))))</f>
        <v/>
      </c>
      <c r="X174" s="32" t="str">
        <f>IF($A174="","",IF(X173="","",IF(Main!Z$87=0,0,IF(Main!AF$117="","",IF($C$28="PM",Main!AF$117/Main!Z$87*Main!Z89,ROUND(Main!AF$117/Main!Z$87*Main!Z89*$B33,0))))))</f>
        <v/>
      </c>
      <c r="Y174" s="32" t="str">
        <f>IF($A174="","",IF(Y173="","",IF(Main!AA$87=0,0,IF(Main!AG$117="","",IF($C$28="PM",Main!AG$117/Main!AA$87*Main!AA89,ROUND(Main!AG$117/Main!AA$87*Main!AA89*$B33,0))))))</f>
        <v/>
      </c>
      <c r="Z174" s="32" t="str">
        <f>IF($A174="","",IF(Z173="","",IF(Main!AB$87=0,0,IF(Main!AH$117="","",IF($C$28="PM",Main!AH$117/Main!AB$87*Main!AB89,ROUND(Main!AH$117/Main!AB$87*Main!AB89*$B33,0))))))</f>
        <v/>
      </c>
      <c r="AA174" s="50" t="str">
        <f>IF($A174="","",IF(AA173="","",IF(Main!AC$87=0,0,IF(Main!AI$117="","",IF($C$28="PM",Main!AI$117/Main!AC$87*Main!AC89,ROUND(Main!AI$117/Main!AC$87*Main!AC89*$B33,0))))))</f>
        <v/>
      </c>
      <c r="AB174" s="32" t="str">
        <f>IF($A174="","",IF(AB173="","",IF(Main!AD$87=0,0,IF(Main!AJ$117="","",IF($C$28="PM",Main!AJ$117/Main!AD$87*Main!AD89,ROUND(Main!AJ$117/Main!AD$87*Main!AD89*$B33,0))))))</f>
        <v/>
      </c>
      <c r="AC174" s="32" t="str">
        <f>IF($A174="","",IF(AC173="","",IF(Main!AE$87=0,0,IF(Main!AK$117="","",IF($C$28="PM",Main!AK$117/Main!AE$87*Main!AE89,ROUND(Main!AK$117/Main!AE$87*Main!AE89*$B33,0))))))</f>
        <v/>
      </c>
      <c r="AD174" s="32" t="str">
        <f>IF($A174="","",IF(AD173="","",IF(Main!AF$87=0,0,IF(Main!AL$117="","",IF($C$28="PM",Main!AL$117/Main!AF$87*Main!AF89,ROUND(Main!AL$117/Main!AF$87*Main!AF89*$B33,0))))))</f>
        <v/>
      </c>
      <c r="AE174" s="32" t="str">
        <f>IF($A174="","",IF(AE173="","",IF(Main!AG$87=0,0,IF(Main!AM$117="","",IF($C$28="PM",Main!AM$117/Main!AG$87*Main!AG89,ROUND(Main!AM$117/Main!AG$87*Main!AG89*$B33,0))))))</f>
        <v/>
      </c>
      <c r="AF174" s="32" t="str">
        <f>IF($A174="","",IF(AF173="","",IF(Main!AH$87=0,0,IF(Main!AN$117="","",IF($C$28="PM",Main!AN$117/Main!AH$87*Main!AH89,ROUND(Main!AN$117/Main!AH$87*Main!AH89*$B33,0))))))</f>
        <v/>
      </c>
      <c r="AG174" s="32" t="str">
        <f>IF($A174="","",IF(AG173="","",IF(Main!AI$87=0,0,IF(Main!AO$117="","",IF($C$28="PM",Main!AO$117/Main!AI$87*Main!AI89,ROUND(Main!AO$117/Main!AI$87*Main!AI89*$B33,0))))))</f>
        <v/>
      </c>
      <c r="AH174" s="32" t="str">
        <f>IF($A174="","",IF(AH173="","",IF(Main!AJ$87=0,0,IF(Main!AP$117="","",IF($C$28="PM",Main!AP$117/Main!AJ$87*Main!AJ89,ROUND(Main!AP$117/Main!AJ$87*Main!AJ89*$B33,0))))))</f>
        <v/>
      </c>
      <c r="AI174" s="32" t="str">
        <f>IF($A174="","",IF(AI173="","",IF(Main!AK$87=0,0,IF(Main!AQ$117="","",IF($C$28="PM",Main!AQ$117/Main!AK$87*Main!AK89,ROUND(Main!AQ$117/Main!AK$87*Main!AK89*$B33,0))))))</f>
        <v/>
      </c>
      <c r="AJ174" s="32" t="str">
        <f>IF($A174="","",IF(AJ173="","",IF(Main!AL$87=0,0,IF(Main!AR$117="","",IF($C$28="PM",Main!AR$117/Main!AL$87*Main!AL89,ROUND(Main!AR$117/Main!AL$87*Main!AL89*$B33,0))))))</f>
        <v/>
      </c>
      <c r="AK174" s="32" t="str">
        <f>IF($A174="","",IF(AK173="","",IF(Main!AM$87=0,0,IF(Main!AS$117="","",IF($C$28="PM",Main!AS$117/Main!AM$87*Main!AM89,ROUND(Main!AS$117/Main!AM$87*Main!AM89*$B33,0))))))</f>
        <v/>
      </c>
      <c r="AL174" s="51" t="str">
        <f>IF($A174="","",IF(AL173="","",IF(Main!AN$87=0,0,IF(Main!AT$117="","",IF($C$28="PM",Main!AT$117/Main!AN$87*Main!AN89,ROUND(Main!AT$117/Main!AN$87*Main!AN89*$B33,0))))))</f>
        <v/>
      </c>
      <c r="AM174" s="32" t="str">
        <f>IF($A174="","",IF(AM173="","",IF(Main!AO$87=0,0,IF(Main!AU$117="","",IF($C$28="PM",Main!AU$117/Main!AO$87*Main!AO89,ROUND(Main!AU$117/Main!AO$87*Main!AO89*$B33,0))))))</f>
        <v/>
      </c>
      <c r="AN174" s="32" t="str">
        <f>IF($A174="","",IF(AN173="","",IF(Main!AP$87=0,0,IF(Main!AV$117="","",IF($C$28="PM",Main!AV$117/Main!AP$87*Main!AP89,ROUND(Main!AV$117/Main!AP$87*Main!AP89*$B33,0))))))</f>
        <v/>
      </c>
      <c r="AO174" s="32" t="str">
        <f>IF($A174="","",IF(AO173="","",IF(Main!AQ$87=0,0,IF(Main!AW$117="","",IF($C$28="PM",Main!AW$117/Main!AQ$87*Main!AQ89,ROUND(Main!AW$117/Main!AQ$87*Main!AQ89*$B33,0))))))</f>
        <v/>
      </c>
      <c r="AP174" s="32" t="str">
        <f>IF($A174="","",IF(AP173="","",IF(Main!AR$87=0,0,IF(Main!AX$117="","",IF($C$28="PM",Main!AX$117/Main!AR$87*Main!AR89,ROUND(Main!AX$117/Main!AR$87*Main!AR89*$B33,0))))))</f>
        <v/>
      </c>
      <c r="AQ174" s="32" t="str">
        <f>IF($A174="","",IF(AQ173="","",IF(Main!AS$87=0,0,IF(Main!AY$117="","",IF($C$28="PM",Main!AY$117/Main!AS$87*Main!AS89,ROUND(Main!AY$117/Main!AS$87*Main!AS89*$B33,0))))))</f>
        <v/>
      </c>
      <c r="AR174" s="32" t="str">
        <f>IF($A174="","",IF(AR173="","",IF(Main!AT$87=0,0,IF(Main!AZ$117="","",IF($C$28="PM",Main!AZ$117/Main!AT$87*Main!AT89,ROUND(Main!AZ$117/Main!AT$87*Main!AT89*$B33,0))))))</f>
        <v/>
      </c>
      <c r="AS174" s="32" t="str">
        <f>IF($A174="","",IF(AS173="","",IF(Main!AU$87=0,0,IF(Main!BA$117="","",IF($C$28="PM",Main!BA$117/Main!AU$87*Main!AU89,ROUND(Main!BA$117/Main!AU$87*Main!AU89*$B33,0))))))</f>
        <v/>
      </c>
      <c r="AT174" s="32" t="str">
        <f>IF($A174="","",IF(AT173="","",IF(Main!AV$87=0,0,IF(Main!BB$117="","",IF($C$28="PM",Main!BB$117/Main!AV$87*Main!AV89,ROUND(Main!BB$117/Main!AV$87*Main!AV89*$B33,0))))))</f>
        <v/>
      </c>
      <c r="AU174" s="32" t="str">
        <f>IF($A174="","",IF(AU173="","",IF(Main!AW$87=0,0,IF(Main!BC$117="","",IF($C$28="PM",Main!BC$117/Main!AW$87*Main!AW89,ROUND(Main!BC$117/Main!AW$87*Main!AW89*$B33,0))))))</f>
        <v/>
      </c>
      <c r="AV174" s="32" t="str">
        <f>IF($A174="","",IF(AV173="","",IF(Main!AX$87=0,0,IF(Main!BD$117="","",IF($C$28="PM",Main!BD$117/Main!AX$87*Main!AX89,ROUND(Main!BD$117/Main!AX$87*Main!AX89*$B33,0))))))</f>
        <v/>
      </c>
      <c r="AW174" s="32" t="str">
        <f>IF($A174="","",IF(AW173="","",IF(Main!AY$87=0,0,IF(Main!BE$117="","",IF($C$28="PM",Main!BE$117/Main!AY$87*Main!AY89,ROUND(Main!BE$117/Main!AY$87*Main!AY89*$B33,0))))))</f>
        <v/>
      </c>
      <c r="AX174" s="51" t="str">
        <f>IF($A174="","",IF(AX173="","",IF(Main!AZ$87=0,0,IF(Main!BF$117="","",IF($C$28="PM",Main!BF$117/Main!AZ$87*Main!AZ89,ROUND(Main!BF$117/Main!AZ$87*Main!AZ89*$B33,0))))))</f>
        <v/>
      </c>
    </row>
    <row r="175" spans="1:50" x14ac:dyDescent="0.2">
      <c r="A175" s="72" t="str">
        <f>IF(Main!A$34="","",Main!A$34)</f>
        <v/>
      </c>
      <c r="B175" s="75" t="str">
        <f t="shared" si="86"/>
        <v/>
      </c>
      <c r="C175" s="50" t="str">
        <f>IF($A175="","",IF(C174="","",IF(Main!E$87=0,0,IF(Main!K$117="","",IF($C$28="PM",Main!K$117/Main!E$87*Main!E90,ROUND(Main!K$117/Main!E$87*Main!E90*$B34,0))))))</f>
        <v/>
      </c>
      <c r="D175" s="32" t="str">
        <f>IF($A175="","",IF(D174="","",IF(Main!F$87=0,0,IF(Main!L$117="","",IF($C$28="PM",Main!L$117/Main!F$87*Main!F90,ROUND(Main!L$117/Main!F$87*Main!F90*$B34,0))))))</f>
        <v/>
      </c>
      <c r="E175" s="32" t="str">
        <f>IF($A175="","",IF(E174="","",IF(Main!G$87=0,0,IF(Main!M$117="","",IF($C$28="PM",Main!M$117/Main!G$87*Main!G90,ROUND(Main!M$117/Main!G$87*Main!G90*$B34,0))))))</f>
        <v/>
      </c>
      <c r="F175" s="32" t="str">
        <f>IF($A175="","",IF(F174="","",IF(Main!H$87=0,0,IF(Main!N$117="","",IF($C$28="PM",Main!N$117/Main!H$87*Main!H90,ROUND(Main!N$117/Main!H$87*Main!H90*$B34,0))))))</f>
        <v/>
      </c>
      <c r="G175" s="32" t="str">
        <f>IF($A175="","",IF(G174="","",IF(Main!I$87=0,0,IF(Main!O$117="","",IF($C$28="PM",Main!O$117/Main!I$87*Main!I90,ROUND(Main!O$117/Main!I$87*Main!I90*$B34,0))))))</f>
        <v/>
      </c>
      <c r="H175" s="32" t="str">
        <f>IF($A175="","",IF(H174="","",IF(Main!J$87=0,0,IF(Main!P$117="","",IF($C$28="PM",Main!P$117/Main!J$87*Main!J90,ROUND(Main!P$117/Main!J$87*Main!J90*$B34,0))))))</f>
        <v/>
      </c>
      <c r="I175" s="32" t="str">
        <f>IF($A175="","",IF(I174="","",IF(Main!K$87=0,0,IF(Main!Q$117="","",IF($C$28="PM",Main!Q$117/Main!K$87*Main!K90,ROUND(Main!Q$117/Main!K$87*Main!K90*$B34,0))))))</f>
        <v/>
      </c>
      <c r="J175" s="32" t="str">
        <f>IF($A175="","",IF(J174="","",IF(Main!L$87=0,0,IF(Main!R$117="","",IF($C$28="PM",Main!R$117/Main!L$87*Main!L90,ROUND(Main!R$117/Main!L$87*Main!L90*$B34,0))))))</f>
        <v/>
      </c>
      <c r="K175" s="32" t="str">
        <f>IF($A175="","",IF(K174="","",IF(Main!M$87=0,0,IF(Main!S$117="","",IF($C$28="PM",Main!S$117/Main!M$87*Main!M90,ROUND(Main!S$117/Main!M$87*Main!M90*$B34,0))))))</f>
        <v/>
      </c>
      <c r="L175" s="32" t="str">
        <f>IF($A175="","",IF(L174="","",IF(Main!N$87=0,0,IF(Main!T$117="","",IF($C$28="PM",Main!T$117/Main!N$87*Main!N90,ROUND(Main!T$117/Main!N$87*Main!N90*$B34,0))))))</f>
        <v/>
      </c>
      <c r="M175" s="32" t="str">
        <f>IF($A175="","",IF(M174="","",IF(Main!O$87=0,0,IF(Main!U$117="","",IF($C$28="PM",Main!U$117/Main!O$87*Main!O90,ROUND(Main!U$117/Main!O$87*Main!O90*$B34,0))))))</f>
        <v/>
      </c>
      <c r="N175" s="51" t="str">
        <f>IF($A175="","",IF(N174="","",IF(Main!P$87=0,0,IF(Main!V$117="","",IF($C$28="PM",Main!V$117/Main!P$87*Main!P90,ROUND(Main!V$117/Main!P$87*Main!P90*$B34,0))))))</f>
        <v/>
      </c>
      <c r="O175" s="32" t="str">
        <f>IF($A175="","",IF(O174="","",IF(Main!Q$87=0,0,IF(Main!W$117="","",IF($C$28="PM",Main!W$117/Main!Q$87*Main!Q90,ROUND(Main!W$117/Main!Q$87*Main!Q90*$B34,0))))))</f>
        <v/>
      </c>
      <c r="P175" s="32" t="str">
        <f>IF($A175="","",IF(P174="","",IF(Main!R$87=0,0,IF(Main!X$117="","",IF($C$28="PM",Main!X$117/Main!R$87*Main!R90,ROUND(Main!X$117/Main!R$87*Main!R90*$B34,0))))))</f>
        <v/>
      </c>
      <c r="Q175" s="32" t="str">
        <f>IF($A175="","",IF(Q174="","",IF(Main!S$87=0,0,IF(Main!Y$117="","",IF($C$28="PM",Main!Y$117/Main!S$87*Main!S90,ROUND(Main!Y$117/Main!S$87*Main!S90*$B34,0))))))</f>
        <v/>
      </c>
      <c r="R175" s="32" t="str">
        <f>IF($A175="","",IF(R174="","",IF(Main!T$87=0,0,IF(Main!Z$117="","",IF($C$28="PM",Main!Z$117/Main!T$87*Main!T90,ROUND(Main!Z$117/Main!T$87*Main!T90*$B34,0))))))</f>
        <v/>
      </c>
      <c r="S175" s="32" t="str">
        <f>IF($A175="","",IF(S174="","",IF(Main!U$87=0,0,IF(Main!AA$117="","",IF($C$28="PM",Main!AA$117/Main!U$87*Main!U90,ROUND(Main!AA$117/Main!U$87*Main!U90*$B34,0))))))</f>
        <v/>
      </c>
      <c r="T175" s="32" t="str">
        <f>IF($A175="","",IF(T174="","",IF(Main!V$87=0,0,IF(Main!AB$117="","",IF($C$28="PM",Main!AB$117/Main!V$87*Main!V90,ROUND(Main!AB$117/Main!V$87*Main!V90*$B34,0))))))</f>
        <v/>
      </c>
      <c r="U175" s="32" t="str">
        <f>IF($A175="","",IF(U174="","",IF(Main!W$87=0,0,IF(Main!AC$117="","",IF($C$28="PM",Main!AC$117/Main!W$87*Main!W90,ROUND(Main!AC$117/Main!W$87*Main!W90*$B34,0))))))</f>
        <v/>
      </c>
      <c r="V175" s="32" t="str">
        <f>IF($A175="","",IF(V174="","",IF(Main!X$87=0,0,IF(Main!AD$117="","",IF($C$28="PM",Main!AD$117/Main!X$87*Main!X90,ROUND(Main!AD$117/Main!X$87*Main!X90*$B34,0))))))</f>
        <v/>
      </c>
      <c r="W175" s="32" t="str">
        <f>IF($A175="","",IF(W174="","",IF(Main!Y$87=0,0,IF(Main!AE$117="","",IF($C$28="PM",Main!AE$117/Main!Y$87*Main!Y90,ROUND(Main!AE$117/Main!Y$87*Main!Y90*$B34,0))))))</f>
        <v/>
      </c>
      <c r="X175" s="32" t="str">
        <f>IF($A175="","",IF(X174="","",IF(Main!Z$87=0,0,IF(Main!AF$117="","",IF($C$28="PM",Main!AF$117/Main!Z$87*Main!Z90,ROUND(Main!AF$117/Main!Z$87*Main!Z90*$B34,0))))))</f>
        <v/>
      </c>
      <c r="Y175" s="32" t="str">
        <f>IF($A175="","",IF(Y174="","",IF(Main!AA$87=0,0,IF(Main!AG$117="","",IF($C$28="PM",Main!AG$117/Main!AA$87*Main!AA90,ROUND(Main!AG$117/Main!AA$87*Main!AA90*$B34,0))))))</f>
        <v/>
      </c>
      <c r="Z175" s="32" t="str">
        <f>IF($A175="","",IF(Z174="","",IF(Main!AB$87=0,0,IF(Main!AH$117="","",IF($C$28="PM",Main!AH$117/Main!AB$87*Main!AB90,ROUND(Main!AH$117/Main!AB$87*Main!AB90*$B34,0))))))</f>
        <v/>
      </c>
      <c r="AA175" s="50" t="str">
        <f>IF($A175="","",IF(AA174="","",IF(Main!AC$87=0,0,IF(Main!AI$117="","",IF($C$28="PM",Main!AI$117/Main!AC$87*Main!AC90,ROUND(Main!AI$117/Main!AC$87*Main!AC90*$B34,0))))))</f>
        <v/>
      </c>
      <c r="AB175" s="32" t="str">
        <f>IF($A175="","",IF(AB174="","",IF(Main!AD$87=0,0,IF(Main!AJ$117="","",IF($C$28="PM",Main!AJ$117/Main!AD$87*Main!AD90,ROUND(Main!AJ$117/Main!AD$87*Main!AD90*$B34,0))))))</f>
        <v/>
      </c>
      <c r="AC175" s="32" t="str">
        <f>IF($A175="","",IF(AC174="","",IF(Main!AE$87=0,0,IF(Main!AK$117="","",IF($C$28="PM",Main!AK$117/Main!AE$87*Main!AE90,ROUND(Main!AK$117/Main!AE$87*Main!AE90*$B34,0))))))</f>
        <v/>
      </c>
      <c r="AD175" s="32" t="str">
        <f>IF($A175="","",IF(AD174="","",IF(Main!AF$87=0,0,IF(Main!AL$117="","",IF($C$28="PM",Main!AL$117/Main!AF$87*Main!AF90,ROUND(Main!AL$117/Main!AF$87*Main!AF90*$B34,0))))))</f>
        <v/>
      </c>
      <c r="AE175" s="32" t="str">
        <f>IF($A175="","",IF(AE174="","",IF(Main!AG$87=0,0,IF(Main!AM$117="","",IF($C$28="PM",Main!AM$117/Main!AG$87*Main!AG90,ROUND(Main!AM$117/Main!AG$87*Main!AG90*$B34,0))))))</f>
        <v/>
      </c>
      <c r="AF175" s="32" t="str">
        <f>IF($A175="","",IF(AF174="","",IF(Main!AH$87=0,0,IF(Main!AN$117="","",IF($C$28="PM",Main!AN$117/Main!AH$87*Main!AH90,ROUND(Main!AN$117/Main!AH$87*Main!AH90*$B34,0))))))</f>
        <v/>
      </c>
      <c r="AG175" s="32" t="str">
        <f>IF($A175="","",IF(AG174="","",IF(Main!AI$87=0,0,IF(Main!AO$117="","",IF($C$28="PM",Main!AO$117/Main!AI$87*Main!AI90,ROUND(Main!AO$117/Main!AI$87*Main!AI90*$B34,0))))))</f>
        <v/>
      </c>
      <c r="AH175" s="32" t="str">
        <f>IF($A175="","",IF(AH174="","",IF(Main!AJ$87=0,0,IF(Main!AP$117="","",IF($C$28="PM",Main!AP$117/Main!AJ$87*Main!AJ90,ROUND(Main!AP$117/Main!AJ$87*Main!AJ90*$B34,0))))))</f>
        <v/>
      </c>
      <c r="AI175" s="32" t="str">
        <f>IF($A175="","",IF(AI174="","",IF(Main!AK$87=0,0,IF(Main!AQ$117="","",IF($C$28="PM",Main!AQ$117/Main!AK$87*Main!AK90,ROUND(Main!AQ$117/Main!AK$87*Main!AK90*$B34,0))))))</f>
        <v/>
      </c>
      <c r="AJ175" s="32" t="str">
        <f>IF($A175="","",IF(AJ174="","",IF(Main!AL$87=0,0,IF(Main!AR$117="","",IF($C$28="PM",Main!AR$117/Main!AL$87*Main!AL90,ROUND(Main!AR$117/Main!AL$87*Main!AL90*$B34,0))))))</f>
        <v/>
      </c>
      <c r="AK175" s="32" t="str">
        <f>IF($A175="","",IF(AK174="","",IF(Main!AM$87=0,0,IF(Main!AS$117="","",IF($C$28="PM",Main!AS$117/Main!AM$87*Main!AM90,ROUND(Main!AS$117/Main!AM$87*Main!AM90*$B34,0))))))</f>
        <v/>
      </c>
      <c r="AL175" s="51" t="str">
        <f>IF($A175="","",IF(AL174="","",IF(Main!AN$87=0,0,IF(Main!AT$117="","",IF($C$28="PM",Main!AT$117/Main!AN$87*Main!AN90,ROUND(Main!AT$117/Main!AN$87*Main!AN90*$B34,0))))))</f>
        <v/>
      </c>
      <c r="AM175" s="32" t="str">
        <f>IF($A175="","",IF(AM174="","",IF(Main!AO$87=0,0,IF(Main!AU$117="","",IF($C$28="PM",Main!AU$117/Main!AO$87*Main!AO90,ROUND(Main!AU$117/Main!AO$87*Main!AO90*$B34,0))))))</f>
        <v/>
      </c>
      <c r="AN175" s="32" t="str">
        <f>IF($A175="","",IF(AN174="","",IF(Main!AP$87=0,0,IF(Main!AV$117="","",IF($C$28="PM",Main!AV$117/Main!AP$87*Main!AP90,ROUND(Main!AV$117/Main!AP$87*Main!AP90*$B34,0))))))</f>
        <v/>
      </c>
      <c r="AO175" s="32" t="str">
        <f>IF($A175="","",IF(AO174="","",IF(Main!AQ$87=0,0,IF(Main!AW$117="","",IF($C$28="PM",Main!AW$117/Main!AQ$87*Main!AQ90,ROUND(Main!AW$117/Main!AQ$87*Main!AQ90*$B34,0))))))</f>
        <v/>
      </c>
      <c r="AP175" s="32" t="str">
        <f>IF($A175="","",IF(AP174="","",IF(Main!AR$87=0,0,IF(Main!AX$117="","",IF($C$28="PM",Main!AX$117/Main!AR$87*Main!AR90,ROUND(Main!AX$117/Main!AR$87*Main!AR90*$B34,0))))))</f>
        <v/>
      </c>
      <c r="AQ175" s="32" t="str">
        <f>IF($A175="","",IF(AQ174="","",IF(Main!AS$87=0,0,IF(Main!AY$117="","",IF($C$28="PM",Main!AY$117/Main!AS$87*Main!AS90,ROUND(Main!AY$117/Main!AS$87*Main!AS90*$B34,0))))))</f>
        <v/>
      </c>
      <c r="AR175" s="32" t="str">
        <f>IF($A175="","",IF(AR174="","",IF(Main!AT$87=0,0,IF(Main!AZ$117="","",IF($C$28="PM",Main!AZ$117/Main!AT$87*Main!AT90,ROUND(Main!AZ$117/Main!AT$87*Main!AT90*$B34,0))))))</f>
        <v/>
      </c>
      <c r="AS175" s="32" t="str">
        <f>IF($A175="","",IF(AS174="","",IF(Main!AU$87=0,0,IF(Main!BA$117="","",IF($C$28="PM",Main!BA$117/Main!AU$87*Main!AU90,ROUND(Main!BA$117/Main!AU$87*Main!AU90*$B34,0))))))</f>
        <v/>
      </c>
      <c r="AT175" s="32" t="str">
        <f>IF($A175="","",IF(AT174="","",IF(Main!AV$87=0,0,IF(Main!BB$117="","",IF($C$28="PM",Main!BB$117/Main!AV$87*Main!AV90,ROUND(Main!BB$117/Main!AV$87*Main!AV90*$B34,0))))))</f>
        <v/>
      </c>
      <c r="AU175" s="32" t="str">
        <f>IF($A175="","",IF(AU174="","",IF(Main!AW$87=0,0,IF(Main!BC$117="","",IF($C$28="PM",Main!BC$117/Main!AW$87*Main!AW90,ROUND(Main!BC$117/Main!AW$87*Main!AW90*$B34,0))))))</f>
        <v/>
      </c>
      <c r="AV175" s="32" t="str">
        <f>IF($A175="","",IF(AV174="","",IF(Main!AX$87=0,0,IF(Main!BD$117="","",IF($C$28="PM",Main!BD$117/Main!AX$87*Main!AX90,ROUND(Main!BD$117/Main!AX$87*Main!AX90*$B34,0))))))</f>
        <v/>
      </c>
      <c r="AW175" s="32" t="str">
        <f>IF($A175="","",IF(AW174="","",IF(Main!AY$87=0,0,IF(Main!BE$117="","",IF($C$28="PM",Main!BE$117/Main!AY$87*Main!AY90,ROUND(Main!BE$117/Main!AY$87*Main!AY90*$B34,0))))))</f>
        <v/>
      </c>
      <c r="AX175" s="51" t="str">
        <f>IF($A175="","",IF(AX174="","",IF(Main!AZ$87=0,0,IF(Main!BF$117="","",IF($C$28="PM",Main!BF$117/Main!AZ$87*Main!AZ90,ROUND(Main!BF$117/Main!AZ$87*Main!AZ90*$B34,0))))))</f>
        <v/>
      </c>
    </row>
    <row r="176" spans="1:50" x14ac:dyDescent="0.2">
      <c r="A176" s="72" t="str">
        <f>IF(Main!A$35="","",Main!A$35)</f>
        <v/>
      </c>
      <c r="B176" s="75" t="str">
        <f t="shared" si="86"/>
        <v/>
      </c>
      <c r="C176" s="50" t="str">
        <f>IF($A176="","",IF(C175="","",IF(Main!E$87=0,0,IF(Main!K$117="","",IF($C$28="PM",Main!K$117/Main!E$87*Main!E91,ROUND(Main!K$117/Main!E$87*Main!E91*$B35,0))))))</f>
        <v/>
      </c>
      <c r="D176" s="32" t="str">
        <f>IF($A176="","",IF(D175="","",IF(Main!F$87=0,0,IF(Main!L$117="","",IF($C$28="PM",Main!L$117/Main!F$87*Main!F91,ROUND(Main!L$117/Main!F$87*Main!F91*$B35,0))))))</f>
        <v/>
      </c>
      <c r="E176" s="32" t="str">
        <f>IF($A176="","",IF(E175="","",IF(Main!G$87=0,0,IF(Main!M$117="","",IF($C$28="PM",Main!M$117/Main!G$87*Main!G91,ROUND(Main!M$117/Main!G$87*Main!G91*$B35,0))))))</f>
        <v/>
      </c>
      <c r="F176" s="32" t="str">
        <f>IF($A176="","",IF(F175="","",IF(Main!H$87=0,0,IF(Main!N$117="","",IF($C$28="PM",Main!N$117/Main!H$87*Main!H91,ROUND(Main!N$117/Main!H$87*Main!H91*$B35,0))))))</f>
        <v/>
      </c>
      <c r="G176" s="32" t="str">
        <f>IF($A176="","",IF(G175="","",IF(Main!I$87=0,0,IF(Main!O$117="","",IF($C$28="PM",Main!O$117/Main!I$87*Main!I91,ROUND(Main!O$117/Main!I$87*Main!I91*$B35,0))))))</f>
        <v/>
      </c>
      <c r="H176" s="32" t="str">
        <f>IF($A176="","",IF(H175="","",IF(Main!J$87=0,0,IF(Main!P$117="","",IF($C$28="PM",Main!P$117/Main!J$87*Main!J91,ROUND(Main!P$117/Main!J$87*Main!J91*$B35,0))))))</f>
        <v/>
      </c>
      <c r="I176" s="32" t="str">
        <f>IF($A176="","",IF(I175="","",IF(Main!K$87=0,0,IF(Main!Q$117="","",IF($C$28="PM",Main!Q$117/Main!K$87*Main!K91,ROUND(Main!Q$117/Main!K$87*Main!K91*$B35,0))))))</f>
        <v/>
      </c>
      <c r="J176" s="32" t="str">
        <f>IF($A176="","",IF(J175="","",IF(Main!L$87=0,0,IF(Main!R$117="","",IF($C$28="PM",Main!R$117/Main!L$87*Main!L91,ROUND(Main!R$117/Main!L$87*Main!L91*$B35,0))))))</f>
        <v/>
      </c>
      <c r="K176" s="32" t="str">
        <f>IF($A176="","",IF(K175="","",IF(Main!M$87=0,0,IF(Main!S$117="","",IF($C$28="PM",Main!S$117/Main!M$87*Main!M91,ROUND(Main!S$117/Main!M$87*Main!M91*$B35,0))))))</f>
        <v/>
      </c>
      <c r="L176" s="32" t="str">
        <f>IF($A176="","",IF(L175="","",IF(Main!N$87=0,0,IF(Main!T$117="","",IF($C$28="PM",Main!T$117/Main!N$87*Main!N91,ROUND(Main!T$117/Main!N$87*Main!N91*$B35,0))))))</f>
        <v/>
      </c>
      <c r="M176" s="32" t="str">
        <f>IF($A176="","",IF(M175="","",IF(Main!O$87=0,0,IF(Main!U$117="","",IF($C$28="PM",Main!U$117/Main!O$87*Main!O91,ROUND(Main!U$117/Main!O$87*Main!O91*$B35,0))))))</f>
        <v/>
      </c>
      <c r="N176" s="51" t="str">
        <f>IF($A176="","",IF(N175="","",IF(Main!P$87=0,0,IF(Main!V$117="","",IF($C$28="PM",Main!V$117/Main!P$87*Main!P91,ROUND(Main!V$117/Main!P$87*Main!P91*$B35,0))))))</f>
        <v/>
      </c>
      <c r="O176" s="32" t="str">
        <f>IF($A176="","",IF(O175="","",IF(Main!Q$87=0,0,IF(Main!W$117="","",IF($C$28="PM",Main!W$117/Main!Q$87*Main!Q91,ROUND(Main!W$117/Main!Q$87*Main!Q91*$B35,0))))))</f>
        <v/>
      </c>
      <c r="P176" s="32" t="str">
        <f>IF($A176="","",IF(P175="","",IF(Main!R$87=0,0,IF(Main!X$117="","",IF($C$28="PM",Main!X$117/Main!R$87*Main!R91,ROUND(Main!X$117/Main!R$87*Main!R91*$B35,0))))))</f>
        <v/>
      </c>
      <c r="Q176" s="32" t="str">
        <f>IF($A176="","",IF(Q175="","",IF(Main!S$87=0,0,IF(Main!Y$117="","",IF($C$28="PM",Main!Y$117/Main!S$87*Main!S91,ROUND(Main!Y$117/Main!S$87*Main!S91*$B35,0))))))</f>
        <v/>
      </c>
      <c r="R176" s="32" t="str">
        <f>IF($A176="","",IF(R175="","",IF(Main!T$87=0,0,IF(Main!Z$117="","",IF($C$28="PM",Main!Z$117/Main!T$87*Main!T91,ROUND(Main!Z$117/Main!T$87*Main!T91*$B35,0))))))</f>
        <v/>
      </c>
      <c r="S176" s="32" t="str">
        <f>IF($A176="","",IF(S175="","",IF(Main!U$87=0,0,IF(Main!AA$117="","",IF($C$28="PM",Main!AA$117/Main!U$87*Main!U91,ROUND(Main!AA$117/Main!U$87*Main!U91*$B35,0))))))</f>
        <v/>
      </c>
      <c r="T176" s="32" t="str">
        <f>IF($A176="","",IF(T175="","",IF(Main!V$87=0,0,IF(Main!AB$117="","",IF($C$28="PM",Main!AB$117/Main!V$87*Main!V91,ROUND(Main!AB$117/Main!V$87*Main!V91*$B35,0))))))</f>
        <v/>
      </c>
      <c r="U176" s="32" t="str">
        <f>IF($A176="","",IF(U175="","",IF(Main!W$87=0,0,IF(Main!AC$117="","",IF($C$28="PM",Main!AC$117/Main!W$87*Main!W91,ROUND(Main!AC$117/Main!W$87*Main!W91*$B35,0))))))</f>
        <v/>
      </c>
      <c r="V176" s="32" t="str">
        <f>IF($A176="","",IF(V175="","",IF(Main!X$87=0,0,IF(Main!AD$117="","",IF($C$28="PM",Main!AD$117/Main!X$87*Main!X91,ROUND(Main!AD$117/Main!X$87*Main!X91*$B35,0))))))</f>
        <v/>
      </c>
      <c r="W176" s="32" t="str">
        <f>IF($A176="","",IF(W175="","",IF(Main!Y$87=0,0,IF(Main!AE$117="","",IF($C$28="PM",Main!AE$117/Main!Y$87*Main!Y91,ROUND(Main!AE$117/Main!Y$87*Main!Y91*$B35,0))))))</f>
        <v/>
      </c>
      <c r="X176" s="32" t="str">
        <f>IF($A176="","",IF(X175="","",IF(Main!Z$87=0,0,IF(Main!AF$117="","",IF($C$28="PM",Main!AF$117/Main!Z$87*Main!Z91,ROUND(Main!AF$117/Main!Z$87*Main!Z91*$B35,0))))))</f>
        <v/>
      </c>
      <c r="Y176" s="32" t="str">
        <f>IF($A176="","",IF(Y175="","",IF(Main!AA$87=0,0,IF(Main!AG$117="","",IF($C$28="PM",Main!AG$117/Main!AA$87*Main!AA91,ROUND(Main!AG$117/Main!AA$87*Main!AA91*$B35,0))))))</f>
        <v/>
      </c>
      <c r="Z176" s="32" t="str">
        <f>IF($A176="","",IF(Z175="","",IF(Main!AB$87=0,0,IF(Main!AH$117="","",IF($C$28="PM",Main!AH$117/Main!AB$87*Main!AB91,ROUND(Main!AH$117/Main!AB$87*Main!AB91*$B35,0))))))</f>
        <v/>
      </c>
      <c r="AA176" s="50" t="str">
        <f>IF($A176="","",IF(AA175="","",IF(Main!AC$87=0,0,IF(Main!AI$117="","",IF($C$28="PM",Main!AI$117/Main!AC$87*Main!AC91,ROUND(Main!AI$117/Main!AC$87*Main!AC91*$B35,0))))))</f>
        <v/>
      </c>
      <c r="AB176" s="32" t="str">
        <f>IF($A176="","",IF(AB175="","",IF(Main!AD$87=0,0,IF(Main!AJ$117="","",IF($C$28="PM",Main!AJ$117/Main!AD$87*Main!AD91,ROUND(Main!AJ$117/Main!AD$87*Main!AD91*$B35,0))))))</f>
        <v/>
      </c>
      <c r="AC176" s="32" t="str">
        <f>IF($A176="","",IF(AC175="","",IF(Main!AE$87=0,0,IF(Main!AK$117="","",IF($C$28="PM",Main!AK$117/Main!AE$87*Main!AE91,ROUND(Main!AK$117/Main!AE$87*Main!AE91*$B35,0))))))</f>
        <v/>
      </c>
      <c r="AD176" s="32" t="str">
        <f>IF($A176="","",IF(AD175="","",IF(Main!AF$87=0,0,IF(Main!AL$117="","",IF($C$28="PM",Main!AL$117/Main!AF$87*Main!AF91,ROUND(Main!AL$117/Main!AF$87*Main!AF91*$B35,0))))))</f>
        <v/>
      </c>
      <c r="AE176" s="32" t="str">
        <f>IF($A176="","",IF(AE175="","",IF(Main!AG$87=0,0,IF(Main!AM$117="","",IF($C$28="PM",Main!AM$117/Main!AG$87*Main!AG91,ROUND(Main!AM$117/Main!AG$87*Main!AG91*$B35,0))))))</f>
        <v/>
      </c>
      <c r="AF176" s="32" t="str">
        <f>IF($A176="","",IF(AF175="","",IF(Main!AH$87=0,0,IF(Main!AN$117="","",IF($C$28="PM",Main!AN$117/Main!AH$87*Main!AH91,ROUND(Main!AN$117/Main!AH$87*Main!AH91*$B35,0))))))</f>
        <v/>
      </c>
      <c r="AG176" s="32" t="str">
        <f>IF($A176="","",IF(AG175="","",IF(Main!AI$87=0,0,IF(Main!AO$117="","",IF($C$28="PM",Main!AO$117/Main!AI$87*Main!AI91,ROUND(Main!AO$117/Main!AI$87*Main!AI91*$B35,0))))))</f>
        <v/>
      </c>
      <c r="AH176" s="32" t="str">
        <f>IF($A176="","",IF(AH175="","",IF(Main!AJ$87=0,0,IF(Main!AP$117="","",IF($C$28="PM",Main!AP$117/Main!AJ$87*Main!AJ91,ROUND(Main!AP$117/Main!AJ$87*Main!AJ91*$B35,0))))))</f>
        <v/>
      </c>
      <c r="AI176" s="32" t="str">
        <f>IF($A176="","",IF(AI175="","",IF(Main!AK$87=0,0,IF(Main!AQ$117="","",IF($C$28="PM",Main!AQ$117/Main!AK$87*Main!AK91,ROUND(Main!AQ$117/Main!AK$87*Main!AK91*$B35,0))))))</f>
        <v/>
      </c>
      <c r="AJ176" s="32" t="str">
        <f>IF($A176="","",IF(AJ175="","",IF(Main!AL$87=0,0,IF(Main!AR$117="","",IF($C$28="PM",Main!AR$117/Main!AL$87*Main!AL91,ROUND(Main!AR$117/Main!AL$87*Main!AL91*$B35,0))))))</f>
        <v/>
      </c>
      <c r="AK176" s="32" t="str">
        <f>IF($A176="","",IF(AK175="","",IF(Main!AM$87=0,0,IF(Main!AS$117="","",IF($C$28="PM",Main!AS$117/Main!AM$87*Main!AM91,ROUND(Main!AS$117/Main!AM$87*Main!AM91*$B35,0))))))</f>
        <v/>
      </c>
      <c r="AL176" s="51" t="str">
        <f>IF($A176="","",IF(AL175="","",IF(Main!AN$87=0,0,IF(Main!AT$117="","",IF($C$28="PM",Main!AT$117/Main!AN$87*Main!AN91,ROUND(Main!AT$117/Main!AN$87*Main!AN91*$B35,0))))))</f>
        <v/>
      </c>
      <c r="AM176" s="32" t="str">
        <f>IF($A176="","",IF(AM175="","",IF(Main!AO$87=0,0,IF(Main!AU$117="","",IF($C$28="PM",Main!AU$117/Main!AO$87*Main!AO91,ROUND(Main!AU$117/Main!AO$87*Main!AO91*$B35,0))))))</f>
        <v/>
      </c>
      <c r="AN176" s="32" t="str">
        <f>IF($A176="","",IF(AN175="","",IF(Main!AP$87=0,0,IF(Main!AV$117="","",IF($C$28="PM",Main!AV$117/Main!AP$87*Main!AP91,ROUND(Main!AV$117/Main!AP$87*Main!AP91*$B35,0))))))</f>
        <v/>
      </c>
      <c r="AO176" s="32" t="str">
        <f>IF($A176="","",IF(AO175="","",IF(Main!AQ$87=0,0,IF(Main!AW$117="","",IF($C$28="PM",Main!AW$117/Main!AQ$87*Main!AQ91,ROUND(Main!AW$117/Main!AQ$87*Main!AQ91*$B35,0))))))</f>
        <v/>
      </c>
      <c r="AP176" s="32" t="str">
        <f>IF($A176="","",IF(AP175="","",IF(Main!AR$87=0,0,IF(Main!AX$117="","",IF($C$28="PM",Main!AX$117/Main!AR$87*Main!AR91,ROUND(Main!AX$117/Main!AR$87*Main!AR91*$B35,0))))))</f>
        <v/>
      </c>
      <c r="AQ176" s="32" t="str">
        <f>IF($A176="","",IF(AQ175="","",IF(Main!AS$87=0,0,IF(Main!AY$117="","",IF($C$28="PM",Main!AY$117/Main!AS$87*Main!AS91,ROUND(Main!AY$117/Main!AS$87*Main!AS91*$B35,0))))))</f>
        <v/>
      </c>
      <c r="AR176" s="32" t="str">
        <f>IF($A176="","",IF(AR175="","",IF(Main!AT$87=0,0,IF(Main!AZ$117="","",IF($C$28="PM",Main!AZ$117/Main!AT$87*Main!AT91,ROUND(Main!AZ$117/Main!AT$87*Main!AT91*$B35,0))))))</f>
        <v/>
      </c>
      <c r="AS176" s="32" t="str">
        <f>IF($A176="","",IF(AS175="","",IF(Main!AU$87=0,0,IF(Main!BA$117="","",IF($C$28="PM",Main!BA$117/Main!AU$87*Main!AU91,ROUND(Main!BA$117/Main!AU$87*Main!AU91*$B35,0))))))</f>
        <v/>
      </c>
      <c r="AT176" s="32" t="str">
        <f>IF($A176="","",IF(AT175="","",IF(Main!AV$87=0,0,IF(Main!BB$117="","",IF($C$28="PM",Main!BB$117/Main!AV$87*Main!AV91,ROUND(Main!BB$117/Main!AV$87*Main!AV91*$B35,0))))))</f>
        <v/>
      </c>
      <c r="AU176" s="32" t="str">
        <f>IF($A176="","",IF(AU175="","",IF(Main!AW$87=0,0,IF(Main!BC$117="","",IF($C$28="PM",Main!BC$117/Main!AW$87*Main!AW91,ROUND(Main!BC$117/Main!AW$87*Main!AW91*$B35,0))))))</f>
        <v/>
      </c>
      <c r="AV176" s="32" t="str">
        <f>IF($A176="","",IF(AV175="","",IF(Main!AX$87=0,0,IF(Main!BD$117="","",IF($C$28="PM",Main!BD$117/Main!AX$87*Main!AX91,ROUND(Main!BD$117/Main!AX$87*Main!AX91*$B35,0))))))</f>
        <v/>
      </c>
      <c r="AW176" s="32" t="str">
        <f>IF($A176="","",IF(AW175="","",IF(Main!AY$87=0,0,IF(Main!BE$117="","",IF($C$28="PM",Main!BE$117/Main!AY$87*Main!AY91,ROUND(Main!BE$117/Main!AY$87*Main!AY91*$B35,0))))))</f>
        <v/>
      </c>
      <c r="AX176" s="51" t="str">
        <f>IF($A176="","",IF(AX175="","",IF(Main!AZ$87=0,0,IF(Main!BF$117="","",IF($C$28="PM",Main!BF$117/Main!AZ$87*Main!AZ91,ROUND(Main!BF$117/Main!AZ$87*Main!AZ91*$B35,0))))))</f>
        <v/>
      </c>
    </row>
    <row r="177" spans="1:50" x14ac:dyDescent="0.2">
      <c r="A177" s="72" t="str">
        <f>IF(Main!A$36="","",Main!A$36)</f>
        <v/>
      </c>
      <c r="B177" s="75" t="str">
        <f t="shared" si="86"/>
        <v/>
      </c>
      <c r="C177" s="50" t="str">
        <f>IF($A177="","",IF(C176="","",IF(Main!E$87=0,0,IF(Main!K$117="","",IF($C$28="PM",Main!K$117/Main!E$87*Main!E92,ROUND(Main!K$117/Main!E$87*Main!E92*$B36,0))))))</f>
        <v/>
      </c>
      <c r="D177" s="32" t="str">
        <f>IF($A177="","",IF(D176="","",IF(Main!F$87=0,0,IF(Main!L$117="","",IF($C$28="PM",Main!L$117/Main!F$87*Main!F92,ROUND(Main!L$117/Main!F$87*Main!F92*$B36,0))))))</f>
        <v/>
      </c>
      <c r="E177" s="32" t="str">
        <f>IF($A177="","",IF(E176="","",IF(Main!G$87=0,0,IF(Main!M$117="","",IF($C$28="PM",Main!M$117/Main!G$87*Main!G92,ROUND(Main!M$117/Main!G$87*Main!G92*$B36,0))))))</f>
        <v/>
      </c>
      <c r="F177" s="32" t="str">
        <f>IF($A177="","",IF(F176="","",IF(Main!H$87=0,0,IF(Main!N$117="","",IF($C$28="PM",Main!N$117/Main!H$87*Main!H92,ROUND(Main!N$117/Main!H$87*Main!H92*$B36,0))))))</f>
        <v/>
      </c>
      <c r="G177" s="32" t="str">
        <f>IF($A177="","",IF(G176="","",IF(Main!I$87=0,0,IF(Main!O$117="","",IF($C$28="PM",Main!O$117/Main!I$87*Main!I92,ROUND(Main!O$117/Main!I$87*Main!I92*$B36,0))))))</f>
        <v/>
      </c>
      <c r="H177" s="32" t="str">
        <f>IF($A177="","",IF(H176="","",IF(Main!J$87=0,0,IF(Main!P$117="","",IF($C$28="PM",Main!P$117/Main!J$87*Main!J92,ROUND(Main!P$117/Main!J$87*Main!J92*$B36,0))))))</f>
        <v/>
      </c>
      <c r="I177" s="32" t="str">
        <f>IF($A177="","",IF(I176="","",IF(Main!K$87=0,0,IF(Main!Q$117="","",IF($C$28="PM",Main!Q$117/Main!K$87*Main!K92,ROUND(Main!Q$117/Main!K$87*Main!K92*$B36,0))))))</f>
        <v/>
      </c>
      <c r="J177" s="32" t="str">
        <f>IF($A177="","",IF(J176="","",IF(Main!L$87=0,0,IF(Main!R$117="","",IF($C$28="PM",Main!R$117/Main!L$87*Main!L92,ROUND(Main!R$117/Main!L$87*Main!L92*$B36,0))))))</f>
        <v/>
      </c>
      <c r="K177" s="32" t="str">
        <f>IF($A177="","",IF(K176="","",IF(Main!M$87=0,0,IF(Main!S$117="","",IF($C$28="PM",Main!S$117/Main!M$87*Main!M92,ROUND(Main!S$117/Main!M$87*Main!M92*$B36,0))))))</f>
        <v/>
      </c>
      <c r="L177" s="32" t="str">
        <f>IF($A177="","",IF(L176="","",IF(Main!N$87=0,0,IF(Main!T$117="","",IF($C$28="PM",Main!T$117/Main!N$87*Main!N92,ROUND(Main!T$117/Main!N$87*Main!N92*$B36,0))))))</f>
        <v/>
      </c>
      <c r="M177" s="32" t="str">
        <f>IF($A177="","",IF(M176="","",IF(Main!O$87=0,0,IF(Main!U$117="","",IF($C$28="PM",Main!U$117/Main!O$87*Main!O92,ROUND(Main!U$117/Main!O$87*Main!O92*$B36,0))))))</f>
        <v/>
      </c>
      <c r="N177" s="51" t="str">
        <f>IF($A177="","",IF(N176="","",IF(Main!P$87=0,0,IF(Main!V$117="","",IF($C$28="PM",Main!V$117/Main!P$87*Main!P92,ROUND(Main!V$117/Main!P$87*Main!P92*$B36,0))))))</f>
        <v/>
      </c>
      <c r="O177" s="32" t="str">
        <f>IF($A177="","",IF(O176="","",IF(Main!Q$87=0,0,IF(Main!W$117="","",IF($C$28="PM",Main!W$117/Main!Q$87*Main!Q92,ROUND(Main!W$117/Main!Q$87*Main!Q92*$B36,0))))))</f>
        <v/>
      </c>
      <c r="P177" s="32" t="str">
        <f>IF($A177="","",IF(P176="","",IF(Main!R$87=0,0,IF(Main!X$117="","",IF($C$28="PM",Main!X$117/Main!R$87*Main!R92,ROUND(Main!X$117/Main!R$87*Main!R92*$B36,0))))))</f>
        <v/>
      </c>
      <c r="Q177" s="32" t="str">
        <f>IF($A177="","",IF(Q176="","",IF(Main!S$87=0,0,IF(Main!Y$117="","",IF($C$28="PM",Main!Y$117/Main!S$87*Main!S92,ROUND(Main!Y$117/Main!S$87*Main!S92*$B36,0))))))</f>
        <v/>
      </c>
      <c r="R177" s="32" t="str">
        <f>IF($A177="","",IF(R176="","",IF(Main!T$87=0,0,IF(Main!Z$117="","",IF($C$28="PM",Main!Z$117/Main!T$87*Main!T92,ROUND(Main!Z$117/Main!T$87*Main!T92*$B36,0))))))</f>
        <v/>
      </c>
      <c r="S177" s="32" t="str">
        <f>IF($A177="","",IF(S176="","",IF(Main!U$87=0,0,IF(Main!AA$117="","",IF($C$28="PM",Main!AA$117/Main!U$87*Main!U92,ROUND(Main!AA$117/Main!U$87*Main!U92*$B36,0))))))</f>
        <v/>
      </c>
      <c r="T177" s="32" t="str">
        <f>IF($A177="","",IF(T176="","",IF(Main!V$87=0,0,IF(Main!AB$117="","",IF($C$28="PM",Main!AB$117/Main!V$87*Main!V92,ROUND(Main!AB$117/Main!V$87*Main!V92*$B36,0))))))</f>
        <v/>
      </c>
      <c r="U177" s="32" t="str">
        <f>IF($A177="","",IF(U176="","",IF(Main!W$87=0,0,IF(Main!AC$117="","",IF($C$28="PM",Main!AC$117/Main!W$87*Main!W92,ROUND(Main!AC$117/Main!W$87*Main!W92*$B36,0))))))</f>
        <v/>
      </c>
      <c r="V177" s="32" t="str">
        <f>IF($A177="","",IF(V176="","",IF(Main!X$87=0,0,IF(Main!AD$117="","",IF($C$28="PM",Main!AD$117/Main!X$87*Main!X92,ROUND(Main!AD$117/Main!X$87*Main!X92*$B36,0))))))</f>
        <v/>
      </c>
      <c r="W177" s="32" t="str">
        <f>IF($A177="","",IF(W176="","",IF(Main!Y$87=0,0,IF(Main!AE$117="","",IF($C$28="PM",Main!AE$117/Main!Y$87*Main!Y92,ROUND(Main!AE$117/Main!Y$87*Main!Y92*$B36,0))))))</f>
        <v/>
      </c>
      <c r="X177" s="32" t="str">
        <f>IF($A177="","",IF(X176="","",IF(Main!Z$87=0,0,IF(Main!AF$117="","",IF($C$28="PM",Main!AF$117/Main!Z$87*Main!Z92,ROUND(Main!AF$117/Main!Z$87*Main!Z92*$B36,0))))))</f>
        <v/>
      </c>
      <c r="Y177" s="32" t="str">
        <f>IF($A177="","",IF(Y176="","",IF(Main!AA$87=0,0,IF(Main!AG$117="","",IF($C$28="PM",Main!AG$117/Main!AA$87*Main!AA92,ROUND(Main!AG$117/Main!AA$87*Main!AA92*$B36,0))))))</f>
        <v/>
      </c>
      <c r="Z177" s="32" t="str">
        <f>IF($A177="","",IF(Z176="","",IF(Main!AB$87=0,0,IF(Main!AH$117="","",IF($C$28="PM",Main!AH$117/Main!AB$87*Main!AB92,ROUND(Main!AH$117/Main!AB$87*Main!AB92*$B36,0))))))</f>
        <v/>
      </c>
      <c r="AA177" s="50" t="str">
        <f>IF($A177="","",IF(AA176="","",IF(Main!AC$87=0,0,IF(Main!AI$117="","",IF($C$28="PM",Main!AI$117/Main!AC$87*Main!AC92,ROUND(Main!AI$117/Main!AC$87*Main!AC92*$B36,0))))))</f>
        <v/>
      </c>
      <c r="AB177" s="32" t="str">
        <f>IF($A177="","",IF(AB176="","",IF(Main!AD$87=0,0,IF(Main!AJ$117="","",IF($C$28="PM",Main!AJ$117/Main!AD$87*Main!AD92,ROUND(Main!AJ$117/Main!AD$87*Main!AD92*$B36,0))))))</f>
        <v/>
      </c>
      <c r="AC177" s="32" t="str">
        <f>IF($A177="","",IF(AC176="","",IF(Main!AE$87=0,0,IF(Main!AK$117="","",IF($C$28="PM",Main!AK$117/Main!AE$87*Main!AE92,ROUND(Main!AK$117/Main!AE$87*Main!AE92*$B36,0))))))</f>
        <v/>
      </c>
      <c r="AD177" s="32" t="str">
        <f>IF($A177="","",IF(AD176="","",IF(Main!AF$87=0,0,IF(Main!AL$117="","",IF($C$28="PM",Main!AL$117/Main!AF$87*Main!AF92,ROUND(Main!AL$117/Main!AF$87*Main!AF92*$B36,0))))))</f>
        <v/>
      </c>
      <c r="AE177" s="32" t="str">
        <f>IF($A177="","",IF(AE176="","",IF(Main!AG$87=0,0,IF(Main!AM$117="","",IF($C$28="PM",Main!AM$117/Main!AG$87*Main!AG92,ROUND(Main!AM$117/Main!AG$87*Main!AG92*$B36,0))))))</f>
        <v/>
      </c>
      <c r="AF177" s="32" t="str">
        <f>IF($A177="","",IF(AF176="","",IF(Main!AH$87=0,0,IF(Main!AN$117="","",IF($C$28="PM",Main!AN$117/Main!AH$87*Main!AH92,ROUND(Main!AN$117/Main!AH$87*Main!AH92*$B36,0))))))</f>
        <v/>
      </c>
      <c r="AG177" s="32" t="str">
        <f>IF($A177="","",IF(AG176="","",IF(Main!AI$87=0,0,IF(Main!AO$117="","",IF($C$28="PM",Main!AO$117/Main!AI$87*Main!AI92,ROUND(Main!AO$117/Main!AI$87*Main!AI92*$B36,0))))))</f>
        <v/>
      </c>
      <c r="AH177" s="32" t="str">
        <f>IF($A177="","",IF(AH176="","",IF(Main!AJ$87=0,0,IF(Main!AP$117="","",IF($C$28="PM",Main!AP$117/Main!AJ$87*Main!AJ92,ROUND(Main!AP$117/Main!AJ$87*Main!AJ92*$B36,0))))))</f>
        <v/>
      </c>
      <c r="AI177" s="32" t="str">
        <f>IF($A177="","",IF(AI176="","",IF(Main!AK$87=0,0,IF(Main!AQ$117="","",IF($C$28="PM",Main!AQ$117/Main!AK$87*Main!AK92,ROUND(Main!AQ$117/Main!AK$87*Main!AK92*$B36,0))))))</f>
        <v/>
      </c>
      <c r="AJ177" s="32" t="str">
        <f>IF($A177="","",IF(AJ176="","",IF(Main!AL$87=0,0,IF(Main!AR$117="","",IF($C$28="PM",Main!AR$117/Main!AL$87*Main!AL92,ROUND(Main!AR$117/Main!AL$87*Main!AL92*$B36,0))))))</f>
        <v/>
      </c>
      <c r="AK177" s="32" t="str">
        <f>IF($A177="","",IF(AK176="","",IF(Main!AM$87=0,0,IF(Main!AS$117="","",IF($C$28="PM",Main!AS$117/Main!AM$87*Main!AM92,ROUND(Main!AS$117/Main!AM$87*Main!AM92*$B36,0))))))</f>
        <v/>
      </c>
      <c r="AL177" s="51" t="str">
        <f>IF($A177="","",IF(AL176="","",IF(Main!AN$87=0,0,IF(Main!AT$117="","",IF($C$28="PM",Main!AT$117/Main!AN$87*Main!AN92,ROUND(Main!AT$117/Main!AN$87*Main!AN92*$B36,0))))))</f>
        <v/>
      </c>
      <c r="AM177" s="32" t="str">
        <f>IF($A177="","",IF(AM176="","",IF(Main!AO$87=0,0,IF(Main!AU$117="","",IF($C$28="PM",Main!AU$117/Main!AO$87*Main!AO92,ROUND(Main!AU$117/Main!AO$87*Main!AO92*$B36,0))))))</f>
        <v/>
      </c>
      <c r="AN177" s="32" t="str">
        <f>IF($A177="","",IF(AN176="","",IF(Main!AP$87=0,0,IF(Main!AV$117="","",IF($C$28="PM",Main!AV$117/Main!AP$87*Main!AP92,ROUND(Main!AV$117/Main!AP$87*Main!AP92*$B36,0))))))</f>
        <v/>
      </c>
      <c r="AO177" s="32" t="str">
        <f>IF($A177="","",IF(AO176="","",IF(Main!AQ$87=0,0,IF(Main!AW$117="","",IF($C$28="PM",Main!AW$117/Main!AQ$87*Main!AQ92,ROUND(Main!AW$117/Main!AQ$87*Main!AQ92*$B36,0))))))</f>
        <v/>
      </c>
      <c r="AP177" s="32" t="str">
        <f>IF($A177="","",IF(AP176="","",IF(Main!AR$87=0,0,IF(Main!AX$117="","",IF($C$28="PM",Main!AX$117/Main!AR$87*Main!AR92,ROUND(Main!AX$117/Main!AR$87*Main!AR92*$B36,0))))))</f>
        <v/>
      </c>
      <c r="AQ177" s="32" t="str">
        <f>IF($A177="","",IF(AQ176="","",IF(Main!AS$87=0,0,IF(Main!AY$117="","",IF($C$28="PM",Main!AY$117/Main!AS$87*Main!AS92,ROUND(Main!AY$117/Main!AS$87*Main!AS92*$B36,0))))))</f>
        <v/>
      </c>
      <c r="AR177" s="32" t="str">
        <f>IF($A177="","",IF(AR176="","",IF(Main!AT$87=0,0,IF(Main!AZ$117="","",IF($C$28="PM",Main!AZ$117/Main!AT$87*Main!AT92,ROUND(Main!AZ$117/Main!AT$87*Main!AT92*$B36,0))))))</f>
        <v/>
      </c>
      <c r="AS177" s="32" t="str">
        <f>IF($A177="","",IF(AS176="","",IF(Main!AU$87=0,0,IF(Main!BA$117="","",IF($C$28="PM",Main!BA$117/Main!AU$87*Main!AU92,ROUND(Main!BA$117/Main!AU$87*Main!AU92*$B36,0))))))</f>
        <v/>
      </c>
      <c r="AT177" s="32" t="str">
        <f>IF($A177="","",IF(AT176="","",IF(Main!AV$87=0,0,IF(Main!BB$117="","",IF($C$28="PM",Main!BB$117/Main!AV$87*Main!AV92,ROUND(Main!BB$117/Main!AV$87*Main!AV92*$B36,0))))))</f>
        <v/>
      </c>
      <c r="AU177" s="32" t="str">
        <f>IF($A177="","",IF(AU176="","",IF(Main!AW$87=0,0,IF(Main!BC$117="","",IF($C$28="PM",Main!BC$117/Main!AW$87*Main!AW92,ROUND(Main!BC$117/Main!AW$87*Main!AW92*$B36,0))))))</f>
        <v/>
      </c>
      <c r="AV177" s="32" t="str">
        <f>IF($A177="","",IF(AV176="","",IF(Main!AX$87=0,0,IF(Main!BD$117="","",IF($C$28="PM",Main!BD$117/Main!AX$87*Main!AX92,ROUND(Main!BD$117/Main!AX$87*Main!AX92*$B36,0))))))</f>
        <v/>
      </c>
      <c r="AW177" s="32" t="str">
        <f>IF($A177="","",IF(AW176="","",IF(Main!AY$87=0,0,IF(Main!BE$117="","",IF($C$28="PM",Main!BE$117/Main!AY$87*Main!AY92,ROUND(Main!BE$117/Main!AY$87*Main!AY92*$B36,0))))))</f>
        <v/>
      </c>
      <c r="AX177" s="51" t="str">
        <f>IF($A177="","",IF(AX176="","",IF(Main!AZ$87=0,0,IF(Main!BF$117="","",IF($C$28="PM",Main!BF$117/Main!AZ$87*Main!AZ92,ROUND(Main!BF$117/Main!AZ$87*Main!AZ92*$B36,0))))))</f>
        <v/>
      </c>
    </row>
    <row r="178" spans="1:50" x14ac:dyDescent="0.2">
      <c r="A178" s="72" t="str">
        <f>IF(Main!A$37="","",Main!A$37)</f>
        <v/>
      </c>
      <c r="B178" s="75" t="str">
        <f t="shared" si="86"/>
        <v/>
      </c>
      <c r="C178" s="50" t="str">
        <f>IF($A178="","",IF(C177="","",IF(Main!E$87=0,0,IF(Main!K$117="","",IF($C$28="PM",Main!K$117/Main!E$87*Main!E93,ROUND(Main!K$117/Main!E$87*Main!E93*$B37,0))))))</f>
        <v/>
      </c>
      <c r="D178" s="32" t="str">
        <f>IF($A178="","",IF(D177="","",IF(Main!F$87=0,0,IF(Main!L$117="","",IF($C$28="PM",Main!L$117/Main!F$87*Main!F93,ROUND(Main!L$117/Main!F$87*Main!F93*$B37,0))))))</f>
        <v/>
      </c>
      <c r="E178" s="32" t="str">
        <f>IF($A178="","",IF(E177="","",IF(Main!G$87=0,0,IF(Main!M$117="","",IF($C$28="PM",Main!M$117/Main!G$87*Main!G93,ROUND(Main!M$117/Main!G$87*Main!G93*$B37,0))))))</f>
        <v/>
      </c>
      <c r="F178" s="32" t="str">
        <f>IF($A178="","",IF(F177="","",IF(Main!H$87=0,0,IF(Main!N$117="","",IF($C$28="PM",Main!N$117/Main!H$87*Main!H93,ROUND(Main!N$117/Main!H$87*Main!H93*$B37,0))))))</f>
        <v/>
      </c>
      <c r="G178" s="32" t="str">
        <f>IF($A178="","",IF(G177="","",IF(Main!I$87=0,0,IF(Main!O$117="","",IF($C$28="PM",Main!O$117/Main!I$87*Main!I93,ROUND(Main!O$117/Main!I$87*Main!I93*$B37,0))))))</f>
        <v/>
      </c>
      <c r="H178" s="32" t="str">
        <f>IF($A178="","",IF(H177="","",IF(Main!J$87=0,0,IF(Main!P$117="","",IF($C$28="PM",Main!P$117/Main!J$87*Main!J93,ROUND(Main!P$117/Main!J$87*Main!J93*$B37,0))))))</f>
        <v/>
      </c>
      <c r="I178" s="32" t="str">
        <f>IF($A178="","",IF(I177="","",IF(Main!K$87=0,0,IF(Main!Q$117="","",IF($C$28="PM",Main!Q$117/Main!K$87*Main!K93,ROUND(Main!Q$117/Main!K$87*Main!K93*$B37,0))))))</f>
        <v/>
      </c>
      <c r="J178" s="32" t="str">
        <f>IF($A178="","",IF(J177="","",IF(Main!L$87=0,0,IF(Main!R$117="","",IF($C$28="PM",Main!R$117/Main!L$87*Main!L93,ROUND(Main!R$117/Main!L$87*Main!L93*$B37,0))))))</f>
        <v/>
      </c>
      <c r="K178" s="32" t="str">
        <f>IF($A178="","",IF(K177="","",IF(Main!M$87=0,0,IF(Main!S$117="","",IF($C$28="PM",Main!S$117/Main!M$87*Main!M93,ROUND(Main!S$117/Main!M$87*Main!M93*$B37,0))))))</f>
        <v/>
      </c>
      <c r="L178" s="32" t="str">
        <f>IF($A178="","",IF(L177="","",IF(Main!N$87=0,0,IF(Main!T$117="","",IF($C$28="PM",Main!T$117/Main!N$87*Main!N93,ROUND(Main!T$117/Main!N$87*Main!N93*$B37,0))))))</f>
        <v/>
      </c>
      <c r="M178" s="32" t="str">
        <f>IF($A178="","",IF(M177="","",IF(Main!O$87=0,0,IF(Main!U$117="","",IF($C$28="PM",Main!U$117/Main!O$87*Main!O93,ROUND(Main!U$117/Main!O$87*Main!O93*$B37,0))))))</f>
        <v/>
      </c>
      <c r="N178" s="51" t="str">
        <f>IF($A178="","",IF(N177="","",IF(Main!P$87=0,0,IF(Main!V$117="","",IF($C$28="PM",Main!V$117/Main!P$87*Main!P93,ROUND(Main!V$117/Main!P$87*Main!P93*$B37,0))))))</f>
        <v/>
      </c>
      <c r="O178" s="32" t="str">
        <f>IF($A178="","",IF(O177="","",IF(Main!Q$87=0,0,IF(Main!W$117="","",IF($C$28="PM",Main!W$117/Main!Q$87*Main!Q93,ROUND(Main!W$117/Main!Q$87*Main!Q93*$B37,0))))))</f>
        <v/>
      </c>
      <c r="P178" s="32" t="str">
        <f>IF($A178="","",IF(P177="","",IF(Main!R$87=0,0,IF(Main!X$117="","",IF($C$28="PM",Main!X$117/Main!R$87*Main!R93,ROUND(Main!X$117/Main!R$87*Main!R93*$B37,0))))))</f>
        <v/>
      </c>
      <c r="Q178" s="32" t="str">
        <f>IF($A178="","",IF(Q177="","",IF(Main!S$87=0,0,IF(Main!Y$117="","",IF($C$28="PM",Main!Y$117/Main!S$87*Main!S93,ROUND(Main!Y$117/Main!S$87*Main!S93*$B37,0))))))</f>
        <v/>
      </c>
      <c r="R178" s="32" t="str">
        <f>IF($A178="","",IF(R177="","",IF(Main!T$87=0,0,IF(Main!Z$117="","",IF($C$28="PM",Main!Z$117/Main!T$87*Main!T93,ROUND(Main!Z$117/Main!T$87*Main!T93*$B37,0))))))</f>
        <v/>
      </c>
      <c r="S178" s="32" t="str">
        <f>IF($A178="","",IF(S177="","",IF(Main!U$87=0,0,IF(Main!AA$117="","",IF($C$28="PM",Main!AA$117/Main!U$87*Main!U93,ROUND(Main!AA$117/Main!U$87*Main!U93*$B37,0))))))</f>
        <v/>
      </c>
      <c r="T178" s="32" t="str">
        <f>IF($A178="","",IF(T177="","",IF(Main!V$87=0,0,IF(Main!AB$117="","",IF($C$28="PM",Main!AB$117/Main!V$87*Main!V93,ROUND(Main!AB$117/Main!V$87*Main!V93*$B37,0))))))</f>
        <v/>
      </c>
      <c r="U178" s="32" t="str">
        <f>IF($A178="","",IF(U177="","",IF(Main!W$87=0,0,IF(Main!AC$117="","",IF($C$28="PM",Main!AC$117/Main!W$87*Main!W93,ROUND(Main!AC$117/Main!W$87*Main!W93*$B37,0))))))</f>
        <v/>
      </c>
      <c r="V178" s="32" t="str">
        <f>IF($A178="","",IF(V177="","",IF(Main!X$87=0,0,IF(Main!AD$117="","",IF($C$28="PM",Main!AD$117/Main!X$87*Main!X93,ROUND(Main!AD$117/Main!X$87*Main!X93*$B37,0))))))</f>
        <v/>
      </c>
      <c r="W178" s="32" t="str">
        <f>IF($A178="","",IF(W177="","",IF(Main!Y$87=0,0,IF(Main!AE$117="","",IF($C$28="PM",Main!AE$117/Main!Y$87*Main!Y93,ROUND(Main!AE$117/Main!Y$87*Main!Y93*$B37,0))))))</f>
        <v/>
      </c>
      <c r="X178" s="32" t="str">
        <f>IF($A178="","",IF(X177="","",IF(Main!Z$87=0,0,IF(Main!AF$117="","",IF($C$28="PM",Main!AF$117/Main!Z$87*Main!Z93,ROUND(Main!AF$117/Main!Z$87*Main!Z93*$B37,0))))))</f>
        <v/>
      </c>
      <c r="Y178" s="32" t="str">
        <f>IF($A178="","",IF(Y177="","",IF(Main!AA$87=0,0,IF(Main!AG$117="","",IF($C$28="PM",Main!AG$117/Main!AA$87*Main!AA93,ROUND(Main!AG$117/Main!AA$87*Main!AA93*$B37,0))))))</f>
        <v/>
      </c>
      <c r="Z178" s="32" t="str">
        <f>IF($A178="","",IF(Z177="","",IF(Main!AB$87=0,0,IF(Main!AH$117="","",IF($C$28="PM",Main!AH$117/Main!AB$87*Main!AB93,ROUND(Main!AH$117/Main!AB$87*Main!AB93*$B37,0))))))</f>
        <v/>
      </c>
      <c r="AA178" s="50" t="str">
        <f>IF($A178="","",IF(AA177="","",IF(Main!AC$87=0,0,IF(Main!AI$117="","",IF($C$28="PM",Main!AI$117/Main!AC$87*Main!AC93,ROUND(Main!AI$117/Main!AC$87*Main!AC93*$B37,0))))))</f>
        <v/>
      </c>
      <c r="AB178" s="32" t="str">
        <f>IF($A178="","",IF(AB177="","",IF(Main!AD$87=0,0,IF(Main!AJ$117="","",IF($C$28="PM",Main!AJ$117/Main!AD$87*Main!AD93,ROUND(Main!AJ$117/Main!AD$87*Main!AD93*$B37,0))))))</f>
        <v/>
      </c>
      <c r="AC178" s="32" t="str">
        <f>IF($A178="","",IF(AC177="","",IF(Main!AE$87=0,0,IF(Main!AK$117="","",IF($C$28="PM",Main!AK$117/Main!AE$87*Main!AE93,ROUND(Main!AK$117/Main!AE$87*Main!AE93*$B37,0))))))</f>
        <v/>
      </c>
      <c r="AD178" s="32" t="str">
        <f>IF($A178="","",IF(AD177="","",IF(Main!AF$87=0,0,IF(Main!AL$117="","",IF($C$28="PM",Main!AL$117/Main!AF$87*Main!AF93,ROUND(Main!AL$117/Main!AF$87*Main!AF93*$B37,0))))))</f>
        <v/>
      </c>
      <c r="AE178" s="32" t="str">
        <f>IF($A178="","",IF(AE177="","",IF(Main!AG$87=0,0,IF(Main!AM$117="","",IF($C$28="PM",Main!AM$117/Main!AG$87*Main!AG93,ROUND(Main!AM$117/Main!AG$87*Main!AG93*$B37,0))))))</f>
        <v/>
      </c>
      <c r="AF178" s="32" t="str">
        <f>IF($A178="","",IF(AF177="","",IF(Main!AH$87=0,0,IF(Main!AN$117="","",IF($C$28="PM",Main!AN$117/Main!AH$87*Main!AH93,ROUND(Main!AN$117/Main!AH$87*Main!AH93*$B37,0))))))</f>
        <v/>
      </c>
      <c r="AG178" s="32" t="str">
        <f>IF($A178="","",IF(AG177="","",IF(Main!AI$87=0,0,IF(Main!AO$117="","",IF($C$28="PM",Main!AO$117/Main!AI$87*Main!AI93,ROUND(Main!AO$117/Main!AI$87*Main!AI93*$B37,0))))))</f>
        <v/>
      </c>
      <c r="AH178" s="32" t="str">
        <f>IF($A178="","",IF(AH177="","",IF(Main!AJ$87=0,0,IF(Main!AP$117="","",IF($C$28="PM",Main!AP$117/Main!AJ$87*Main!AJ93,ROUND(Main!AP$117/Main!AJ$87*Main!AJ93*$B37,0))))))</f>
        <v/>
      </c>
      <c r="AI178" s="32" t="str">
        <f>IF($A178="","",IF(AI177="","",IF(Main!AK$87=0,0,IF(Main!AQ$117="","",IF($C$28="PM",Main!AQ$117/Main!AK$87*Main!AK93,ROUND(Main!AQ$117/Main!AK$87*Main!AK93*$B37,0))))))</f>
        <v/>
      </c>
      <c r="AJ178" s="32" t="str">
        <f>IF($A178="","",IF(AJ177="","",IF(Main!AL$87=0,0,IF(Main!AR$117="","",IF($C$28="PM",Main!AR$117/Main!AL$87*Main!AL93,ROUND(Main!AR$117/Main!AL$87*Main!AL93*$B37,0))))))</f>
        <v/>
      </c>
      <c r="AK178" s="32" t="str">
        <f>IF($A178="","",IF(AK177="","",IF(Main!AM$87=0,0,IF(Main!AS$117="","",IF($C$28="PM",Main!AS$117/Main!AM$87*Main!AM93,ROUND(Main!AS$117/Main!AM$87*Main!AM93*$B37,0))))))</f>
        <v/>
      </c>
      <c r="AL178" s="51" t="str">
        <f>IF($A178="","",IF(AL177="","",IF(Main!AN$87=0,0,IF(Main!AT$117="","",IF($C$28="PM",Main!AT$117/Main!AN$87*Main!AN93,ROUND(Main!AT$117/Main!AN$87*Main!AN93*$B37,0))))))</f>
        <v/>
      </c>
      <c r="AM178" s="32" t="str">
        <f>IF($A178="","",IF(AM177="","",IF(Main!AO$87=0,0,IF(Main!AU$117="","",IF($C$28="PM",Main!AU$117/Main!AO$87*Main!AO93,ROUND(Main!AU$117/Main!AO$87*Main!AO93*$B37,0))))))</f>
        <v/>
      </c>
      <c r="AN178" s="32" t="str">
        <f>IF($A178="","",IF(AN177="","",IF(Main!AP$87=0,0,IF(Main!AV$117="","",IF($C$28="PM",Main!AV$117/Main!AP$87*Main!AP93,ROUND(Main!AV$117/Main!AP$87*Main!AP93*$B37,0))))))</f>
        <v/>
      </c>
      <c r="AO178" s="32" t="str">
        <f>IF($A178="","",IF(AO177="","",IF(Main!AQ$87=0,0,IF(Main!AW$117="","",IF($C$28="PM",Main!AW$117/Main!AQ$87*Main!AQ93,ROUND(Main!AW$117/Main!AQ$87*Main!AQ93*$B37,0))))))</f>
        <v/>
      </c>
      <c r="AP178" s="32" t="str">
        <f>IF($A178="","",IF(AP177="","",IF(Main!AR$87=0,0,IF(Main!AX$117="","",IF($C$28="PM",Main!AX$117/Main!AR$87*Main!AR93,ROUND(Main!AX$117/Main!AR$87*Main!AR93*$B37,0))))))</f>
        <v/>
      </c>
      <c r="AQ178" s="32" t="str">
        <f>IF($A178="","",IF(AQ177="","",IF(Main!AS$87=0,0,IF(Main!AY$117="","",IF($C$28="PM",Main!AY$117/Main!AS$87*Main!AS93,ROUND(Main!AY$117/Main!AS$87*Main!AS93*$B37,0))))))</f>
        <v/>
      </c>
      <c r="AR178" s="32" t="str">
        <f>IF($A178="","",IF(AR177="","",IF(Main!AT$87=0,0,IF(Main!AZ$117="","",IF($C$28="PM",Main!AZ$117/Main!AT$87*Main!AT93,ROUND(Main!AZ$117/Main!AT$87*Main!AT93*$B37,0))))))</f>
        <v/>
      </c>
      <c r="AS178" s="32" t="str">
        <f>IF($A178="","",IF(AS177="","",IF(Main!AU$87=0,0,IF(Main!BA$117="","",IF($C$28="PM",Main!BA$117/Main!AU$87*Main!AU93,ROUND(Main!BA$117/Main!AU$87*Main!AU93*$B37,0))))))</f>
        <v/>
      </c>
      <c r="AT178" s="32" t="str">
        <f>IF($A178="","",IF(AT177="","",IF(Main!AV$87=0,0,IF(Main!BB$117="","",IF($C$28="PM",Main!BB$117/Main!AV$87*Main!AV93,ROUND(Main!BB$117/Main!AV$87*Main!AV93*$B37,0))))))</f>
        <v/>
      </c>
      <c r="AU178" s="32" t="str">
        <f>IF($A178="","",IF(AU177="","",IF(Main!AW$87=0,0,IF(Main!BC$117="","",IF($C$28="PM",Main!BC$117/Main!AW$87*Main!AW93,ROUND(Main!BC$117/Main!AW$87*Main!AW93*$B37,0))))))</f>
        <v/>
      </c>
      <c r="AV178" s="32" t="str">
        <f>IF($A178="","",IF(AV177="","",IF(Main!AX$87=0,0,IF(Main!BD$117="","",IF($C$28="PM",Main!BD$117/Main!AX$87*Main!AX93,ROUND(Main!BD$117/Main!AX$87*Main!AX93*$B37,0))))))</f>
        <v/>
      </c>
      <c r="AW178" s="32" t="str">
        <f>IF($A178="","",IF(AW177="","",IF(Main!AY$87=0,0,IF(Main!BE$117="","",IF($C$28="PM",Main!BE$117/Main!AY$87*Main!AY93,ROUND(Main!BE$117/Main!AY$87*Main!AY93*$B37,0))))))</f>
        <v/>
      </c>
      <c r="AX178" s="51" t="str">
        <f>IF($A178="","",IF(AX177="","",IF(Main!AZ$87=0,0,IF(Main!BF$117="","",IF($C$28="PM",Main!BF$117/Main!AZ$87*Main!AZ93,ROUND(Main!BF$117/Main!AZ$87*Main!AZ93*$B37,0))))))</f>
        <v/>
      </c>
    </row>
    <row r="179" spans="1:50" x14ac:dyDescent="0.2">
      <c r="A179" s="72" t="str">
        <f>IF(Main!A$38="","",Main!A$38)</f>
        <v/>
      </c>
      <c r="B179" s="75" t="str">
        <f t="shared" si="86"/>
        <v/>
      </c>
      <c r="C179" s="50" t="str">
        <f>IF($A179="","",IF(C178="","",IF(Main!E$87=0,0,IF(Main!K$117="","",IF($C$28="PM",Main!K$117/Main!E$87*Main!E94,ROUND(Main!K$117/Main!E$87*Main!E94*$B38,0))))))</f>
        <v/>
      </c>
      <c r="D179" s="32" t="str">
        <f>IF($A179="","",IF(D178="","",IF(Main!F$87=0,0,IF(Main!L$117="","",IF($C$28="PM",Main!L$117/Main!F$87*Main!F94,ROUND(Main!L$117/Main!F$87*Main!F94*$B38,0))))))</f>
        <v/>
      </c>
      <c r="E179" s="32" t="str">
        <f>IF($A179="","",IF(E178="","",IF(Main!G$87=0,0,IF(Main!M$117="","",IF($C$28="PM",Main!M$117/Main!G$87*Main!G94,ROUND(Main!M$117/Main!G$87*Main!G94*$B38,0))))))</f>
        <v/>
      </c>
      <c r="F179" s="32" t="str">
        <f>IF($A179="","",IF(F178="","",IF(Main!H$87=0,0,IF(Main!N$117="","",IF($C$28="PM",Main!N$117/Main!H$87*Main!H94,ROUND(Main!N$117/Main!H$87*Main!H94*$B38,0))))))</f>
        <v/>
      </c>
      <c r="G179" s="32" t="str">
        <f>IF($A179="","",IF(G178="","",IF(Main!I$87=0,0,IF(Main!O$117="","",IF($C$28="PM",Main!O$117/Main!I$87*Main!I94,ROUND(Main!O$117/Main!I$87*Main!I94*$B38,0))))))</f>
        <v/>
      </c>
      <c r="H179" s="32" t="str">
        <f>IF($A179="","",IF(H178="","",IF(Main!J$87=0,0,IF(Main!P$117="","",IF($C$28="PM",Main!P$117/Main!J$87*Main!J94,ROUND(Main!P$117/Main!J$87*Main!J94*$B38,0))))))</f>
        <v/>
      </c>
      <c r="I179" s="32" t="str">
        <f>IF($A179="","",IF(I178="","",IF(Main!K$87=0,0,IF(Main!Q$117="","",IF($C$28="PM",Main!Q$117/Main!K$87*Main!K94,ROUND(Main!Q$117/Main!K$87*Main!K94*$B38,0))))))</f>
        <v/>
      </c>
      <c r="J179" s="32" t="str">
        <f>IF($A179="","",IF(J178="","",IF(Main!L$87=0,0,IF(Main!R$117="","",IF($C$28="PM",Main!R$117/Main!L$87*Main!L94,ROUND(Main!R$117/Main!L$87*Main!L94*$B38,0))))))</f>
        <v/>
      </c>
      <c r="K179" s="32" t="str">
        <f>IF($A179="","",IF(K178="","",IF(Main!M$87=0,0,IF(Main!S$117="","",IF($C$28="PM",Main!S$117/Main!M$87*Main!M94,ROUND(Main!S$117/Main!M$87*Main!M94*$B38,0))))))</f>
        <v/>
      </c>
      <c r="L179" s="32" t="str">
        <f>IF($A179="","",IF(L178="","",IF(Main!N$87=0,0,IF(Main!T$117="","",IF($C$28="PM",Main!T$117/Main!N$87*Main!N94,ROUND(Main!T$117/Main!N$87*Main!N94*$B38,0))))))</f>
        <v/>
      </c>
      <c r="M179" s="32" t="str">
        <f>IF($A179="","",IF(M178="","",IF(Main!O$87=0,0,IF(Main!U$117="","",IF($C$28="PM",Main!U$117/Main!O$87*Main!O94,ROUND(Main!U$117/Main!O$87*Main!O94*$B38,0))))))</f>
        <v/>
      </c>
      <c r="N179" s="51" t="str">
        <f>IF($A179="","",IF(N178="","",IF(Main!P$87=0,0,IF(Main!V$117="","",IF($C$28="PM",Main!V$117/Main!P$87*Main!P94,ROUND(Main!V$117/Main!P$87*Main!P94*$B38,0))))))</f>
        <v/>
      </c>
      <c r="O179" s="32" t="str">
        <f>IF($A179="","",IF(O178="","",IF(Main!Q$87=0,0,IF(Main!W$117="","",IF($C$28="PM",Main!W$117/Main!Q$87*Main!Q94,ROUND(Main!W$117/Main!Q$87*Main!Q94*$B38,0))))))</f>
        <v/>
      </c>
      <c r="P179" s="32" t="str">
        <f>IF($A179="","",IF(P178="","",IF(Main!R$87=0,0,IF(Main!X$117="","",IF($C$28="PM",Main!X$117/Main!R$87*Main!R94,ROUND(Main!X$117/Main!R$87*Main!R94*$B38,0))))))</f>
        <v/>
      </c>
      <c r="Q179" s="32" t="str">
        <f>IF($A179="","",IF(Q178="","",IF(Main!S$87=0,0,IF(Main!Y$117="","",IF($C$28="PM",Main!Y$117/Main!S$87*Main!S94,ROUND(Main!Y$117/Main!S$87*Main!S94*$B38,0))))))</f>
        <v/>
      </c>
      <c r="R179" s="32" t="str">
        <f>IF($A179="","",IF(R178="","",IF(Main!T$87=0,0,IF(Main!Z$117="","",IF($C$28="PM",Main!Z$117/Main!T$87*Main!T94,ROUND(Main!Z$117/Main!T$87*Main!T94*$B38,0))))))</f>
        <v/>
      </c>
      <c r="S179" s="32" t="str">
        <f>IF($A179="","",IF(S178="","",IF(Main!U$87=0,0,IF(Main!AA$117="","",IF($C$28="PM",Main!AA$117/Main!U$87*Main!U94,ROUND(Main!AA$117/Main!U$87*Main!U94*$B38,0))))))</f>
        <v/>
      </c>
      <c r="T179" s="32" t="str">
        <f>IF($A179="","",IF(T178="","",IF(Main!V$87=0,0,IF(Main!AB$117="","",IF($C$28="PM",Main!AB$117/Main!V$87*Main!V94,ROUND(Main!AB$117/Main!V$87*Main!V94*$B38,0))))))</f>
        <v/>
      </c>
      <c r="U179" s="32" t="str">
        <f>IF($A179="","",IF(U178="","",IF(Main!W$87=0,0,IF(Main!AC$117="","",IF($C$28="PM",Main!AC$117/Main!W$87*Main!W94,ROUND(Main!AC$117/Main!W$87*Main!W94*$B38,0))))))</f>
        <v/>
      </c>
      <c r="V179" s="32" t="str">
        <f>IF($A179="","",IF(V178="","",IF(Main!X$87=0,0,IF(Main!AD$117="","",IF($C$28="PM",Main!AD$117/Main!X$87*Main!X94,ROUND(Main!AD$117/Main!X$87*Main!X94*$B38,0))))))</f>
        <v/>
      </c>
      <c r="W179" s="32" t="str">
        <f>IF($A179="","",IF(W178="","",IF(Main!Y$87=0,0,IF(Main!AE$117="","",IF($C$28="PM",Main!AE$117/Main!Y$87*Main!Y94,ROUND(Main!AE$117/Main!Y$87*Main!Y94*$B38,0))))))</f>
        <v/>
      </c>
      <c r="X179" s="32" t="str">
        <f>IF($A179="","",IF(X178="","",IF(Main!Z$87=0,0,IF(Main!AF$117="","",IF($C$28="PM",Main!AF$117/Main!Z$87*Main!Z94,ROUND(Main!AF$117/Main!Z$87*Main!Z94*$B38,0))))))</f>
        <v/>
      </c>
      <c r="Y179" s="32" t="str">
        <f>IF($A179="","",IF(Y178="","",IF(Main!AA$87=0,0,IF(Main!AG$117="","",IF($C$28="PM",Main!AG$117/Main!AA$87*Main!AA94,ROUND(Main!AG$117/Main!AA$87*Main!AA94*$B38,0))))))</f>
        <v/>
      </c>
      <c r="Z179" s="32" t="str">
        <f>IF($A179="","",IF(Z178="","",IF(Main!AB$87=0,0,IF(Main!AH$117="","",IF($C$28="PM",Main!AH$117/Main!AB$87*Main!AB94,ROUND(Main!AH$117/Main!AB$87*Main!AB94*$B38,0))))))</f>
        <v/>
      </c>
      <c r="AA179" s="50" t="str">
        <f>IF($A179="","",IF(AA178="","",IF(Main!AC$87=0,0,IF(Main!AI$117="","",IF($C$28="PM",Main!AI$117/Main!AC$87*Main!AC94,ROUND(Main!AI$117/Main!AC$87*Main!AC94*$B38,0))))))</f>
        <v/>
      </c>
      <c r="AB179" s="32" t="str">
        <f>IF($A179="","",IF(AB178="","",IF(Main!AD$87=0,0,IF(Main!AJ$117="","",IF($C$28="PM",Main!AJ$117/Main!AD$87*Main!AD94,ROUND(Main!AJ$117/Main!AD$87*Main!AD94*$B38,0))))))</f>
        <v/>
      </c>
      <c r="AC179" s="32" t="str">
        <f>IF($A179="","",IF(AC178="","",IF(Main!AE$87=0,0,IF(Main!AK$117="","",IF($C$28="PM",Main!AK$117/Main!AE$87*Main!AE94,ROUND(Main!AK$117/Main!AE$87*Main!AE94*$B38,0))))))</f>
        <v/>
      </c>
      <c r="AD179" s="32" t="str">
        <f>IF($A179="","",IF(AD178="","",IF(Main!AF$87=0,0,IF(Main!AL$117="","",IF($C$28="PM",Main!AL$117/Main!AF$87*Main!AF94,ROUND(Main!AL$117/Main!AF$87*Main!AF94*$B38,0))))))</f>
        <v/>
      </c>
      <c r="AE179" s="32" t="str">
        <f>IF($A179="","",IF(AE178="","",IF(Main!AG$87=0,0,IF(Main!AM$117="","",IF($C$28="PM",Main!AM$117/Main!AG$87*Main!AG94,ROUND(Main!AM$117/Main!AG$87*Main!AG94*$B38,0))))))</f>
        <v/>
      </c>
      <c r="AF179" s="32" t="str">
        <f>IF($A179="","",IF(AF178="","",IF(Main!AH$87=0,0,IF(Main!AN$117="","",IF($C$28="PM",Main!AN$117/Main!AH$87*Main!AH94,ROUND(Main!AN$117/Main!AH$87*Main!AH94*$B38,0))))))</f>
        <v/>
      </c>
      <c r="AG179" s="32" t="str">
        <f>IF($A179="","",IF(AG178="","",IF(Main!AI$87=0,0,IF(Main!AO$117="","",IF($C$28="PM",Main!AO$117/Main!AI$87*Main!AI94,ROUND(Main!AO$117/Main!AI$87*Main!AI94*$B38,0))))))</f>
        <v/>
      </c>
      <c r="AH179" s="32" t="str">
        <f>IF($A179="","",IF(AH178="","",IF(Main!AJ$87=0,0,IF(Main!AP$117="","",IF($C$28="PM",Main!AP$117/Main!AJ$87*Main!AJ94,ROUND(Main!AP$117/Main!AJ$87*Main!AJ94*$B38,0))))))</f>
        <v/>
      </c>
      <c r="AI179" s="32" t="str">
        <f>IF($A179="","",IF(AI178="","",IF(Main!AK$87=0,0,IF(Main!AQ$117="","",IF($C$28="PM",Main!AQ$117/Main!AK$87*Main!AK94,ROUND(Main!AQ$117/Main!AK$87*Main!AK94*$B38,0))))))</f>
        <v/>
      </c>
      <c r="AJ179" s="32" t="str">
        <f>IF($A179="","",IF(AJ178="","",IF(Main!AL$87=0,0,IF(Main!AR$117="","",IF($C$28="PM",Main!AR$117/Main!AL$87*Main!AL94,ROUND(Main!AR$117/Main!AL$87*Main!AL94*$B38,0))))))</f>
        <v/>
      </c>
      <c r="AK179" s="32" t="str">
        <f>IF($A179="","",IF(AK178="","",IF(Main!AM$87=0,0,IF(Main!AS$117="","",IF($C$28="PM",Main!AS$117/Main!AM$87*Main!AM94,ROUND(Main!AS$117/Main!AM$87*Main!AM94*$B38,0))))))</f>
        <v/>
      </c>
      <c r="AL179" s="51" t="str">
        <f>IF($A179="","",IF(AL178="","",IF(Main!AN$87=0,0,IF(Main!AT$117="","",IF($C$28="PM",Main!AT$117/Main!AN$87*Main!AN94,ROUND(Main!AT$117/Main!AN$87*Main!AN94*$B38,0))))))</f>
        <v/>
      </c>
      <c r="AM179" s="32" t="str">
        <f>IF($A179="","",IF(AM178="","",IF(Main!AO$87=0,0,IF(Main!AU$117="","",IF($C$28="PM",Main!AU$117/Main!AO$87*Main!AO94,ROUND(Main!AU$117/Main!AO$87*Main!AO94*$B38,0))))))</f>
        <v/>
      </c>
      <c r="AN179" s="32" t="str">
        <f>IF($A179="","",IF(AN178="","",IF(Main!AP$87=0,0,IF(Main!AV$117="","",IF($C$28="PM",Main!AV$117/Main!AP$87*Main!AP94,ROUND(Main!AV$117/Main!AP$87*Main!AP94*$B38,0))))))</f>
        <v/>
      </c>
      <c r="AO179" s="32" t="str">
        <f>IF($A179="","",IF(AO178="","",IF(Main!AQ$87=0,0,IF(Main!AW$117="","",IF($C$28="PM",Main!AW$117/Main!AQ$87*Main!AQ94,ROUND(Main!AW$117/Main!AQ$87*Main!AQ94*$B38,0))))))</f>
        <v/>
      </c>
      <c r="AP179" s="32" t="str">
        <f>IF($A179="","",IF(AP178="","",IF(Main!AR$87=0,0,IF(Main!AX$117="","",IF($C$28="PM",Main!AX$117/Main!AR$87*Main!AR94,ROUND(Main!AX$117/Main!AR$87*Main!AR94*$B38,0))))))</f>
        <v/>
      </c>
      <c r="AQ179" s="32" t="str">
        <f>IF($A179="","",IF(AQ178="","",IF(Main!AS$87=0,0,IF(Main!AY$117="","",IF($C$28="PM",Main!AY$117/Main!AS$87*Main!AS94,ROUND(Main!AY$117/Main!AS$87*Main!AS94*$B38,0))))))</f>
        <v/>
      </c>
      <c r="AR179" s="32" t="str">
        <f>IF($A179="","",IF(AR178="","",IF(Main!AT$87=0,0,IF(Main!AZ$117="","",IF($C$28="PM",Main!AZ$117/Main!AT$87*Main!AT94,ROUND(Main!AZ$117/Main!AT$87*Main!AT94*$B38,0))))))</f>
        <v/>
      </c>
      <c r="AS179" s="32" t="str">
        <f>IF($A179="","",IF(AS178="","",IF(Main!AU$87=0,0,IF(Main!BA$117="","",IF($C$28="PM",Main!BA$117/Main!AU$87*Main!AU94,ROUND(Main!BA$117/Main!AU$87*Main!AU94*$B38,0))))))</f>
        <v/>
      </c>
      <c r="AT179" s="32" t="str">
        <f>IF($A179="","",IF(AT178="","",IF(Main!AV$87=0,0,IF(Main!BB$117="","",IF($C$28="PM",Main!BB$117/Main!AV$87*Main!AV94,ROUND(Main!BB$117/Main!AV$87*Main!AV94*$B38,0))))))</f>
        <v/>
      </c>
      <c r="AU179" s="32" t="str">
        <f>IF($A179="","",IF(AU178="","",IF(Main!AW$87=0,0,IF(Main!BC$117="","",IF($C$28="PM",Main!BC$117/Main!AW$87*Main!AW94,ROUND(Main!BC$117/Main!AW$87*Main!AW94*$B38,0))))))</f>
        <v/>
      </c>
      <c r="AV179" s="32" t="str">
        <f>IF($A179="","",IF(AV178="","",IF(Main!AX$87=0,0,IF(Main!BD$117="","",IF($C$28="PM",Main!BD$117/Main!AX$87*Main!AX94,ROUND(Main!BD$117/Main!AX$87*Main!AX94*$B38,0))))))</f>
        <v/>
      </c>
      <c r="AW179" s="32" t="str">
        <f>IF($A179="","",IF(AW178="","",IF(Main!AY$87=0,0,IF(Main!BE$117="","",IF($C$28="PM",Main!BE$117/Main!AY$87*Main!AY94,ROUND(Main!BE$117/Main!AY$87*Main!AY94*$B38,0))))))</f>
        <v/>
      </c>
      <c r="AX179" s="51" t="str">
        <f>IF($A179="","",IF(AX178="","",IF(Main!AZ$87=0,0,IF(Main!BF$117="","",IF($C$28="PM",Main!BF$117/Main!AZ$87*Main!AZ94,ROUND(Main!BF$117/Main!AZ$87*Main!AZ94*$B38,0))))))</f>
        <v/>
      </c>
    </row>
    <row r="180" spans="1:50" x14ac:dyDescent="0.2">
      <c r="A180" s="72" t="str">
        <f>IF(Main!A$39="","",Main!A$39)</f>
        <v/>
      </c>
      <c r="B180" s="75" t="str">
        <f t="shared" si="86"/>
        <v/>
      </c>
      <c r="C180" s="50" t="str">
        <f>IF($A180="","",IF(C179="","",IF(Main!E$87=0,0,IF(Main!K$117="","",IF($C$28="PM",Main!K$117/Main!E$87*Main!E95,ROUND(Main!K$117/Main!E$87*Main!E95*$B39,0))))))</f>
        <v/>
      </c>
      <c r="D180" s="32" t="str">
        <f>IF($A180="","",IF(D179="","",IF(Main!F$87=0,0,IF(Main!L$117="","",IF($C$28="PM",Main!L$117/Main!F$87*Main!F95,ROUND(Main!L$117/Main!F$87*Main!F95*$B39,0))))))</f>
        <v/>
      </c>
      <c r="E180" s="32" t="str">
        <f>IF($A180="","",IF(E179="","",IF(Main!G$87=0,0,IF(Main!M$117="","",IF($C$28="PM",Main!M$117/Main!G$87*Main!G95,ROUND(Main!M$117/Main!G$87*Main!G95*$B39,0))))))</f>
        <v/>
      </c>
      <c r="F180" s="32" t="str">
        <f>IF($A180="","",IF(F179="","",IF(Main!H$87=0,0,IF(Main!N$117="","",IF($C$28="PM",Main!N$117/Main!H$87*Main!H95,ROUND(Main!N$117/Main!H$87*Main!H95*$B39,0))))))</f>
        <v/>
      </c>
      <c r="G180" s="32" t="str">
        <f>IF($A180="","",IF(G179="","",IF(Main!I$87=0,0,IF(Main!O$117="","",IF($C$28="PM",Main!O$117/Main!I$87*Main!I95,ROUND(Main!O$117/Main!I$87*Main!I95*$B39,0))))))</f>
        <v/>
      </c>
      <c r="H180" s="32" t="str">
        <f>IF($A180="","",IF(H179="","",IF(Main!J$87=0,0,IF(Main!P$117="","",IF($C$28="PM",Main!P$117/Main!J$87*Main!J95,ROUND(Main!P$117/Main!J$87*Main!J95*$B39,0))))))</f>
        <v/>
      </c>
      <c r="I180" s="32" t="str">
        <f>IF($A180="","",IF(I179="","",IF(Main!K$87=0,0,IF(Main!Q$117="","",IF($C$28="PM",Main!Q$117/Main!K$87*Main!K95,ROUND(Main!Q$117/Main!K$87*Main!K95*$B39,0))))))</f>
        <v/>
      </c>
      <c r="J180" s="32" t="str">
        <f>IF($A180="","",IF(J179="","",IF(Main!L$87=0,0,IF(Main!R$117="","",IF($C$28="PM",Main!R$117/Main!L$87*Main!L95,ROUND(Main!R$117/Main!L$87*Main!L95*$B39,0))))))</f>
        <v/>
      </c>
      <c r="K180" s="32" t="str">
        <f>IF($A180="","",IF(K179="","",IF(Main!M$87=0,0,IF(Main!S$117="","",IF($C$28="PM",Main!S$117/Main!M$87*Main!M95,ROUND(Main!S$117/Main!M$87*Main!M95*$B39,0))))))</f>
        <v/>
      </c>
      <c r="L180" s="32" t="str">
        <f>IF($A180="","",IF(L179="","",IF(Main!N$87=0,0,IF(Main!T$117="","",IF($C$28="PM",Main!T$117/Main!N$87*Main!N95,ROUND(Main!T$117/Main!N$87*Main!N95*$B39,0))))))</f>
        <v/>
      </c>
      <c r="M180" s="32" t="str">
        <f>IF($A180="","",IF(M179="","",IF(Main!O$87=0,0,IF(Main!U$117="","",IF($C$28="PM",Main!U$117/Main!O$87*Main!O95,ROUND(Main!U$117/Main!O$87*Main!O95*$B39,0))))))</f>
        <v/>
      </c>
      <c r="N180" s="51" t="str">
        <f>IF($A180="","",IF(N179="","",IF(Main!P$87=0,0,IF(Main!V$117="","",IF($C$28="PM",Main!V$117/Main!P$87*Main!P95,ROUND(Main!V$117/Main!P$87*Main!P95*$B39,0))))))</f>
        <v/>
      </c>
      <c r="O180" s="32" t="str">
        <f>IF($A180="","",IF(O179="","",IF(Main!Q$87=0,0,IF(Main!W$117="","",IF($C$28="PM",Main!W$117/Main!Q$87*Main!Q95,ROUND(Main!W$117/Main!Q$87*Main!Q95*$B39,0))))))</f>
        <v/>
      </c>
      <c r="P180" s="32" t="str">
        <f>IF($A180="","",IF(P179="","",IF(Main!R$87=0,0,IF(Main!X$117="","",IF($C$28="PM",Main!X$117/Main!R$87*Main!R95,ROUND(Main!X$117/Main!R$87*Main!R95*$B39,0))))))</f>
        <v/>
      </c>
      <c r="Q180" s="32" t="str">
        <f>IF($A180="","",IF(Q179="","",IF(Main!S$87=0,0,IF(Main!Y$117="","",IF($C$28="PM",Main!Y$117/Main!S$87*Main!S95,ROUND(Main!Y$117/Main!S$87*Main!S95*$B39,0))))))</f>
        <v/>
      </c>
      <c r="R180" s="32" t="str">
        <f>IF($A180="","",IF(R179="","",IF(Main!T$87=0,0,IF(Main!Z$117="","",IF($C$28="PM",Main!Z$117/Main!T$87*Main!T95,ROUND(Main!Z$117/Main!T$87*Main!T95*$B39,0))))))</f>
        <v/>
      </c>
      <c r="S180" s="32" t="str">
        <f>IF($A180="","",IF(S179="","",IF(Main!U$87=0,0,IF(Main!AA$117="","",IF($C$28="PM",Main!AA$117/Main!U$87*Main!U95,ROUND(Main!AA$117/Main!U$87*Main!U95*$B39,0))))))</f>
        <v/>
      </c>
      <c r="T180" s="32" t="str">
        <f>IF($A180="","",IF(T179="","",IF(Main!V$87=0,0,IF(Main!AB$117="","",IF($C$28="PM",Main!AB$117/Main!V$87*Main!V95,ROUND(Main!AB$117/Main!V$87*Main!V95*$B39,0))))))</f>
        <v/>
      </c>
      <c r="U180" s="32" t="str">
        <f>IF($A180="","",IF(U179="","",IF(Main!W$87=0,0,IF(Main!AC$117="","",IF($C$28="PM",Main!AC$117/Main!W$87*Main!W95,ROUND(Main!AC$117/Main!W$87*Main!W95*$B39,0))))))</f>
        <v/>
      </c>
      <c r="V180" s="32" t="str">
        <f>IF($A180="","",IF(V179="","",IF(Main!X$87=0,0,IF(Main!AD$117="","",IF($C$28="PM",Main!AD$117/Main!X$87*Main!X95,ROUND(Main!AD$117/Main!X$87*Main!X95*$B39,0))))))</f>
        <v/>
      </c>
      <c r="W180" s="32" t="str">
        <f>IF($A180="","",IF(W179="","",IF(Main!Y$87=0,0,IF(Main!AE$117="","",IF($C$28="PM",Main!AE$117/Main!Y$87*Main!Y95,ROUND(Main!AE$117/Main!Y$87*Main!Y95*$B39,0))))))</f>
        <v/>
      </c>
      <c r="X180" s="32" t="str">
        <f>IF($A180="","",IF(X179="","",IF(Main!Z$87=0,0,IF(Main!AF$117="","",IF($C$28="PM",Main!AF$117/Main!Z$87*Main!Z95,ROUND(Main!AF$117/Main!Z$87*Main!Z95*$B39,0))))))</f>
        <v/>
      </c>
      <c r="Y180" s="32" t="str">
        <f>IF($A180="","",IF(Y179="","",IF(Main!AA$87=0,0,IF(Main!AG$117="","",IF($C$28="PM",Main!AG$117/Main!AA$87*Main!AA95,ROUND(Main!AG$117/Main!AA$87*Main!AA95*$B39,0))))))</f>
        <v/>
      </c>
      <c r="Z180" s="32" t="str">
        <f>IF($A180="","",IF(Z179="","",IF(Main!AB$87=0,0,IF(Main!AH$117="","",IF($C$28="PM",Main!AH$117/Main!AB$87*Main!AB95,ROUND(Main!AH$117/Main!AB$87*Main!AB95*$B39,0))))))</f>
        <v/>
      </c>
      <c r="AA180" s="50" t="str">
        <f>IF($A180="","",IF(AA179="","",IF(Main!AC$87=0,0,IF(Main!AI$117="","",IF($C$28="PM",Main!AI$117/Main!AC$87*Main!AC95,ROUND(Main!AI$117/Main!AC$87*Main!AC95*$B39,0))))))</f>
        <v/>
      </c>
      <c r="AB180" s="32" t="str">
        <f>IF($A180="","",IF(AB179="","",IF(Main!AD$87=0,0,IF(Main!AJ$117="","",IF($C$28="PM",Main!AJ$117/Main!AD$87*Main!AD95,ROUND(Main!AJ$117/Main!AD$87*Main!AD95*$B39,0))))))</f>
        <v/>
      </c>
      <c r="AC180" s="32" t="str">
        <f>IF($A180="","",IF(AC179="","",IF(Main!AE$87=0,0,IF(Main!AK$117="","",IF($C$28="PM",Main!AK$117/Main!AE$87*Main!AE95,ROUND(Main!AK$117/Main!AE$87*Main!AE95*$B39,0))))))</f>
        <v/>
      </c>
      <c r="AD180" s="32" t="str">
        <f>IF($A180="","",IF(AD179="","",IF(Main!AF$87=0,0,IF(Main!AL$117="","",IF($C$28="PM",Main!AL$117/Main!AF$87*Main!AF95,ROUND(Main!AL$117/Main!AF$87*Main!AF95*$B39,0))))))</f>
        <v/>
      </c>
      <c r="AE180" s="32" t="str">
        <f>IF($A180="","",IF(AE179="","",IF(Main!AG$87=0,0,IF(Main!AM$117="","",IF($C$28="PM",Main!AM$117/Main!AG$87*Main!AG95,ROUND(Main!AM$117/Main!AG$87*Main!AG95*$B39,0))))))</f>
        <v/>
      </c>
      <c r="AF180" s="32" t="str">
        <f>IF($A180="","",IF(AF179="","",IF(Main!AH$87=0,0,IF(Main!AN$117="","",IF($C$28="PM",Main!AN$117/Main!AH$87*Main!AH95,ROUND(Main!AN$117/Main!AH$87*Main!AH95*$B39,0))))))</f>
        <v/>
      </c>
      <c r="AG180" s="32" t="str">
        <f>IF($A180="","",IF(AG179="","",IF(Main!AI$87=0,0,IF(Main!AO$117="","",IF($C$28="PM",Main!AO$117/Main!AI$87*Main!AI95,ROUND(Main!AO$117/Main!AI$87*Main!AI95*$B39,0))))))</f>
        <v/>
      </c>
      <c r="AH180" s="32" t="str">
        <f>IF($A180="","",IF(AH179="","",IF(Main!AJ$87=0,0,IF(Main!AP$117="","",IF($C$28="PM",Main!AP$117/Main!AJ$87*Main!AJ95,ROUND(Main!AP$117/Main!AJ$87*Main!AJ95*$B39,0))))))</f>
        <v/>
      </c>
      <c r="AI180" s="32" t="str">
        <f>IF($A180="","",IF(AI179="","",IF(Main!AK$87=0,0,IF(Main!AQ$117="","",IF($C$28="PM",Main!AQ$117/Main!AK$87*Main!AK95,ROUND(Main!AQ$117/Main!AK$87*Main!AK95*$B39,0))))))</f>
        <v/>
      </c>
      <c r="AJ180" s="32" t="str">
        <f>IF($A180="","",IF(AJ179="","",IF(Main!AL$87=0,0,IF(Main!AR$117="","",IF($C$28="PM",Main!AR$117/Main!AL$87*Main!AL95,ROUND(Main!AR$117/Main!AL$87*Main!AL95*$B39,0))))))</f>
        <v/>
      </c>
      <c r="AK180" s="32" t="str">
        <f>IF($A180="","",IF(AK179="","",IF(Main!AM$87=0,0,IF(Main!AS$117="","",IF($C$28="PM",Main!AS$117/Main!AM$87*Main!AM95,ROUND(Main!AS$117/Main!AM$87*Main!AM95*$B39,0))))))</f>
        <v/>
      </c>
      <c r="AL180" s="51" t="str">
        <f>IF($A180="","",IF(AL179="","",IF(Main!AN$87=0,0,IF(Main!AT$117="","",IF($C$28="PM",Main!AT$117/Main!AN$87*Main!AN95,ROUND(Main!AT$117/Main!AN$87*Main!AN95*$B39,0))))))</f>
        <v/>
      </c>
      <c r="AM180" s="32" t="str">
        <f>IF($A180="","",IF(AM179="","",IF(Main!AO$87=0,0,IF(Main!AU$117="","",IF($C$28="PM",Main!AU$117/Main!AO$87*Main!AO95,ROUND(Main!AU$117/Main!AO$87*Main!AO95*$B39,0))))))</f>
        <v/>
      </c>
      <c r="AN180" s="32" t="str">
        <f>IF($A180="","",IF(AN179="","",IF(Main!AP$87=0,0,IF(Main!AV$117="","",IF($C$28="PM",Main!AV$117/Main!AP$87*Main!AP95,ROUND(Main!AV$117/Main!AP$87*Main!AP95*$B39,0))))))</f>
        <v/>
      </c>
      <c r="AO180" s="32" t="str">
        <f>IF($A180="","",IF(AO179="","",IF(Main!AQ$87=0,0,IF(Main!AW$117="","",IF($C$28="PM",Main!AW$117/Main!AQ$87*Main!AQ95,ROUND(Main!AW$117/Main!AQ$87*Main!AQ95*$B39,0))))))</f>
        <v/>
      </c>
      <c r="AP180" s="32" t="str">
        <f>IF($A180="","",IF(AP179="","",IF(Main!AR$87=0,0,IF(Main!AX$117="","",IF($C$28="PM",Main!AX$117/Main!AR$87*Main!AR95,ROUND(Main!AX$117/Main!AR$87*Main!AR95*$B39,0))))))</f>
        <v/>
      </c>
      <c r="AQ180" s="32" t="str">
        <f>IF($A180="","",IF(AQ179="","",IF(Main!AS$87=0,0,IF(Main!AY$117="","",IF($C$28="PM",Main!AY$117/Main!AS$87*Main!AS95,ROUND(Main!AY$117/Main!AS$87*Main!AS95*$B39,0))))))</f>
        <v/>
      </c>
      <c r="AR180" s="32" t="str">
        <f>IF($A180="","",IF(AR179="","",IF(Main!AT$87=0,0,IF(Main!AZ$117="","",IF($C$28="PM",Main!AZ$117/Main!AT$87*Main!AT95,ROUND(Main!AZ$117/Main!AT$87*Main!AT95*$B39,0))))))</f>
        <v/>
      </c>
      <c r="AS180" s="32" t="str">
        <f>IF($A180="","",IF(AS179="","",IF(Main!AU$87=0,0,IF(Main!BA$117="","",IF($C$28="PM",Main!BA$117/Main!AU$87*Main!AU95,ROUND(Main!BA$117/Main!AU$87*Main!AU95*$B39,0))))))</f>
        <v/>
      </c>
      <c r="AT180" s="32" t="str">
        <f>IF($A180="","",IF(AT179="","",IF(Main!AV$87=0,0,IF(Main!BB$117="","",IF($C$28="PM",Main!BB$117/Main!AV$87*Main!AV95,ROUND(Main!BB$117/Main!AV$87*Main!AV95*$B39,0))))))</f>
        <v/>
      </c>
      <c r="AU180" s="32" t="str">
        <f>IF($A180="","",IF(AU179="","",IF(Main!AW$87=0,0,IF(Main!BC$117="","",IF($C$28="PM",Main!BC$117/Main!AW$87*Main!AW95,ROUND(Main!BC$117/Main!AW$87*Main!AW95*$B39,0))))))</f>
        <v/>
      </c>
      <c r="AV180" s="32" t="str">
        <f>IF($A180="","",IF(AV179="","",IF(Main!AX$87=0,0,IF(Main!BD$117="","",IF($C$28="PM",Main!BD$117/Main!AX$87*Main!AX95,ROUND(Main!BD$117/Main!AX$87*Main!AX95*$B39,0))))))</f>
        <v/>
      </c>
      <c r="AW180" s="32" t="str">
        <f>IF($A180="","",IF(AW179="","",IF(Main!AY$87=0,0,IF(Main!BE$117="","",IF($C$28="PM",Main!BE$117/Main!AY$87*Main!AY95,ROUND(Main!BE$117/Main!AY$87*Main!AY95*$B39,0))))))</f>
        <v/>
      </c>
      <c r="AX180" s="51" t="str">
        <f>IF($A180="","",IF(AX179="","",IF(Main!AZ$87=0,0,IF(Main!BF$117="","",IF($C$28="PM",Main!BF$117/Main!AZ$87*Main!AZ95,ROUND(Main!BF$117/Main!AZ$87*Main!AZ95*$B39,0))))))</f>
        <v/>
      </c>
    </row>
    <row r="181" spans="1:50" x14ac:dyDescent="0.2">
      <c r="A181" s="72" t="str">
        <f>IF(Main!A$40="","",Main!A$40)</f>
        <v/>
      </c>
      <c r="B181" s="75" t="str">
        <f t="shared" si="86"/>
        <v/>
      </c>
      <c r="C181" s="50" t="str">
        <f>IF($A181="","",IF(C180="","",IF(Main!E$87=0,0,IF(Main!K$117="","",IF($C$28="PM",Main!K$117/Main!E$87*Main!E96,ROUND(Main!K$117/Main!E$87*Main!E96*$B40,0))))))</f>
        <v/>
      </c>
      <c r="D181" s="32" t="str">
        <f>IF($A181="","",IF(D180="","",IF(Main!F$87=0,0,IF(Main!L$117="","",IF($C$28="PM",Main!L$117/Main!F$87*Main!F96,ROUND(Main!L$117/Main!F$87*Main!F96*$B40,0))))))</f>
        <v/>
      </c>
      <c r="E181" s="32" t="str">
        <f>IF($A181="","",IF(E180="","",IF(Main!G$87=0,0,IF(Main!M$117="","",IF($C$28="PM",Main!M$117/Main!G$87*Main!G96,ROUND(Main!M$117/Main!G$87*Main!G96*$B40,0))))))</f>
        <v/>
      </c>
      <c r="F181" s="32" t="str">
        <f>IF($A181="","",IF(F180="","",IF(Main!H$87=0,0,IF(Main!N$117="","",IF($C$28="PM",Main!N$117/Main!H$87*Main!H96,ROUND(Main!N$117/Main!H$87*Main!H96*$B40,0))))))</f>
        <v/>
      </c>
      <c r="G181" s="32" t="str">
        <f>IF($A181="","",IF(G180="","",IF(Main!I$87=0,0,IF(Main!O$117="","",IF($C$28="PM",Main!O$117/Main!I$87*Main!I96,ROUND(Main!O$117/Main!I$87*Main!I96*$B40,0))))))</f>
        <v/>
      </c>
      <c r="H181" s="32" t="str">
        <f>IF($A181="","",IF(H180="","",IF(Main!J$87=0,0,IF(Main!P$117="","",IF($C$28="PM",Main!P$117/Main!J$87*Main!J96,ROUND(Main!P$117/Main!J$87*Main!J96*$B40,0))))))</f>
        <v/>
      </c>
      <c r="I181" s="32" t="str">
        <f>IF($A181="","",IF(I180="","",IF(Main!K$87=0,0,IF(Main!Q$117="","",IF($C$28="PM",Main!Q$117/Main!K$87*Main!K96,ROUND(Main!Q$117/Main!K$87*Main!K96*$B40,0))))))</f>
        <v/>
      </c>
      <c r="J181" s="32" t="str">
        <f>IF($A181="","",IF(J180="","",IF(Main!L$87=0,0,IF(Main!R$117="","",IF($C$28="PM",Main!R$117/Main!L$87*Main!L96,ROUND(Main!R$117/Main!L$87*Main!L96*$B40,0))))))</f>
        <v/>
      </c>
      <c r="K181" s="32" t="str">
        <f>IF($A181="","",IF(K180="","",IF(Main!M$87=0,0,IF(Main!S$117="","",IF($C$28="PM",Main!S$117/Main!M$87*Main!M96,ROUND(Main!S$117/Main!M$87*Main!M96*$B40,0))))))</f>
        <v/>
      </c>
      <c r="L181" s="32" t="str">
        <f>IF($A181="","",IF(L180="","",IF(Main!N$87=0,0,IF(Main!T$117="","",IF($C$28="PM",Main!T$117/Main!N$87*Main!N96,ROUND(Main!T$117/Main!N$87*Main!N96*$B40,0))))))</f>
        <v/>
      </c>
      <c r="M181" s="32" t="str">
        <f>IF($A181="","",IF(M180="","",IF(Main!O$87=0,0,IF(Main!U$117="","",IF($C$28="PM",Main!U$117/Main!O$87*Main!O96,ROUND(Main!U$117/Main!O$87*Main!O96*$B40,0))))))</f>
        <v/>
      </c>
      <c r="N181" s="51" t="str">
        <f>IF($A181="","",IF(N180="","",IF(Main!P$87=0,0,IF(Main!V$117="","",IF($C$28="PM",Main!V$117/Main!P$87*Main!P96,ROUND(Main!V$117/Main!P$87*Main!P96*$B40,0))))))</f>
        <v/>
      </c>
      <c r="O181" s="32" t="str">
        <f>IF($A181="","",IF(O180="","",IF(Main!Q$87=0,0,IF(Main!W$117="","",IF($C$28="PM",Main!W$117/Main!Q$87*Main!Q96,ROUND(Main!W$117/Main!Q$87*Main!Q96*$B40,0))))))</f>
        <v/>
      </c>
      <c r="P181" s="32" t="str">
        <f>IF($A181="","",IF(P180="","",IF(Main!R$87=0,0,IF(Main!X$117="","",IF($C$28="PM",Main!X$117/Main!R$87*Main!R96,ROUND(Main!X$117/Main!R$87*Main!R96*$B40,0))))))</f>
        <v/>
      </c>
      <c r="Q181" s="32" t="str">
        <f>IF($A181="","",IF(Q180="","",IF(Main!S$87=0,0,IF(Main!Y$117="","",IF($C$28="PM",Main!Y$117/Main!S$87*Main!S96,ROUND(Main!Y$117/Main!S$87*Main!S96*$B40,0))))))</f>
        <v/>
      </c>
      <c r="R181" s="32" t="str">
        <f>IF($A181="","",IF(R180="","",IF(Main!T$87=0,0,IF(Main!Z$117="","",IF($C$28="PM",Main!Z$117/Main!T$87*Main!T96,ROUND(Main!Z$117/Main!T$87*Main!T96*$B40,0))))))</f>
        <v/>
      </c>
      <c r="S181" s="32" t="str">
        <f>IF($A181="","",IF(S180="","",IF(Main!U$87=0,0,IF(Main!AA$117="","",IF($C$28="PM",Main!AA$117/Main!U$87*Main!U96,ROUND(Main!AA$117/Main!U$87*Main!U96*$B40,0))))))</f>
        <v/>
      </c>
      <c r="T181" s="32" t="str">
        <f>IF($A181="","",IF(T180="","",IF(Main!V$87=0,0,IF(Main!AB$117="","",IF($C$28="PM",Main!AB$117/Main!V$87*Main!V96,ROUND(Main!AB$117/Main!V$87*Main!V96*$B40,0))))))</f>
        <v/>
      </c>
      <c r="U181" s="32" t="str">
        <f>IF($A181="","",IF(U180="","",IF(Main!W$87=0,0,IF(Main!AC$117="","",IF($C$28="PM",Main!AC$117/Main!W$87*Main!W96,ROUND(Main!AC$117/Main!W$87*Main!W96*$B40,0))))))</f>
        <v/>
      </c>
      <c r="V181" s="32" t="str">
        <f>IF($A181="","",IF(V180="","",IF(Main!X$87=0,0,IF(Main!AD$117="","",IF($C$28="PM",Main!AD$117/Main!X$87*Main!X96,ROUND(Main!AD$117/Main!X$87*Main!X96*$B40,0))))))</f>
        <v/>
      </c>
      <c r="W181" s="32" t="str">
        <f>IF($A181="","",IF(W180="","",IF(Main!Y$87=0,0,IF(Main!AE$117="","",IF($C$28="PM",Main!AE$117/Main!Y$87*Main!Y96,ROUND(Main!AE$117/Main!Y$87*Main!Y96*$B40,0))))))</f>
        <v/>
      </c>
      <c r="X181" s="32" t="str">
        <f>IF($A181="","",IF(X180="","",IF(Main!Z$87=0,0,IF(Main!AF$117="","",IF($C$28="PM",Main!AF$117/Main!Z$87*Main!Z96,ROUND(Main!AF$117/Main!Z$87*Main!Z96*$B40,0))))))</f>
        <v/>
      </c>
      <c r="Y181" s="32" t="str">
        <f>IF($A181="","",IF(Y180="","",IF(Main!AA$87=0,0,IF(Main!AG$117="","",IF($C$28="PM",Main!AG$117/Main!AA$87*Main!AA96,ROUND(Main!AG$117/Main!AA$87*Main!AA96*$B40,0))))))</f>
        <v/>
      </c>
      <c r="Z181" s="32" t="str">
        <f>IF($A181="","",IF(Z180="","",IF(Main!AB$87=0,0,IF(Main!AH$117="","",IF($C$28="PM",Main!AH$117/Main!AB$87*Main!AB96,ROUND(Main!AH$117/Main!AB$87*Main!AB96*$B40,0))))))</f>
        <v/>
      </c>
      <c r="AA181" s="50" t="str">
        <f>IF($A181="","",IF(AA180="","",IF(Main!AC$87=0,0,IF(Main!AI$117="","",IF($C$28="PM",Main!AI$117/Main!AC$87*Main!AC96,ROUND(Main!AI$117/Main!AC$87*Main!AC96*$B40,0))))))</f>
        <v/>
      </c>
      <c r="AB181" s="32" t="str">
        <f>IF($A181="","",IF(AB180="","",IF(Main!AD$87=0,0,IF(Main!AJ$117="","",IF($C$28="PM",Main!AJ$117/Main!AD$87*Main!AD96,ROUND(Main!AJ$117/Main!AD$87*Main!AD96*$B40,0))))))</f>
        <v/>
      </c>
      <c r="AC181" s="32" t="str">
        <f>IF($A181="","",IF(AC180="","",IF(Main!AE$87=0,0,IF(Main!AK$117="","",IF($C$28="PM",Main!AK$117/Main!AE$87*Main!AE96,ROUND(Main!AK$117/Main!AE$87*Main!AE96*$B40,0))))))</f>
        <v/>
      </c>
      <c r="AD181" s="32" t="str">
        <f>IF($A181="","",IF(AD180="","",IF(Main!AF$87=0,0,IF(Main!AL$117="","",IF($C$28="PM",Main!AL$117/Main!AF$87*Main!AF96,ROUND(Main!AL$117/Main!AF$87*Main!AF96*$B40,0))))))</f>
        <v/>
      </c>
      <c r="AE181" s="32" t="str">
        <f>IF($A181="","",IF(AE180="","",IF(Main!AG$87=0,0,IF(Main!AM$117="","",IF($C$28="PM",Main!AM$117/Main!AG$87*Main!AG96,ROUND(Main!AM$117/Main!AG$87*Main!AG96*$B40,0))))))</f>
        <v/>
      </c>
      <c r="AF181" s="32" t="str">
        <f>IF($A181="","",IF(AF180="","",IF(Main!AH$87=0,0,IF(Main!AN$117="","",IF($C$28="PM",Main!AN$117/Main!AH$87*Main!AH96,ROUND(Main!AN$117/Main!AH$87*Main!AH96*$B40,0))))))</f>
        <v/>
      </c>
      <c r="AG181" s="32" t="str">
        <f>IF($A181="","",IF(AG180="","",IF(Main!AI$87=0,0,IF(Main!AO$117="","",IF($C$28="PM",Main!AO$117/Main!AI$87*Main!AI96,ROUND(Main!AO$117/Main!AI$87*Main!AI96*$B40,0))))))</f>
        <v/>
      </c>
      <c r="AH181" s="32" t="str">
        <f>IF($A181="","",IF(AH180="","",IF(Main!AJ$87=0,0,IF(Main!AP$117="","",IF($C$28="PM",Main!AP$117/Main!AJ$87*Main!AJ96,ROUND(Main!AP$117/Main!AJ$87*Main!AJ96*$B40,0))))))</f>
        <v/>
      </c>
      <c r="AI181" s="32" t="str">
        <f>IF($A181="","",IF(AI180="","",IF(Main!AK$87=0,0,IF(Main!AQ$117="","",IF($C$28="PM",Main!AQ$117/Main!AK$87*Main!AK96,ROUND(Main!AQ$117/Main!AK$87*Main!AK96*$B40,0))))))</f>
        <v/>
      </c>
      <c r="AJ181" s="32" t="str">
        <f>IF($A181="","",IF(AJ180="","",IF(Main!AL$87=0,0,IF(Main!AR$117="","",IF($C$28="PM",Main!AR$117/Main!AL$87*Main!AL96,ROUND(Main!AR$117/Main!AL$87*Main!AL96*$B40,0))))))</f>
        <v/>
      </c>
      <c r="AK181" s="32" t="str">
        <f>IF($A181="","",IF(AK180="","",IF(Main!AM$87=0,0,IF(Main!AS$117="","",IF($C$28="PM",Main!AS$117/Main!AM$87*Main!AM96,ROUND(Main!AS$117/Main!AM$87*Main!AM96*$B40,0))))))</f>
        <v/>
      </c>
      <c r="AL181" s="51" t="str">
        <f>IF($A181="","",IF(AL180="","",IF(Main!AN$87=0,0,IF(Main!AT$117="","",IF($C$28="PM",Main!AT$117/Main!AN$87*Main!AN96,ROUND(Main!AT$117/Main!AN$87*Main!AN96*$B40,0))))))</f>
        <v/>
      </c>
      <c r="AM181" s="32" t="str">
        <f>IF($A181="","",IF(AM180="","",IF(Main!AO$87=0,0,IF(Main!AU$117="","",IF($C$28="PM",Main!AU$117/Main!AO$87*Main!AO96,ROUND(Main!AU$117/Main!AO$87*Main!AO96*$B40,0))))))</f>
        <v/>
      </c>
      <c r="AN181" s="32" t="str">
        <f>IF($A181="","",IF(AN180="","",IF(Main!AP$87=0,0,IF(Main!AV$117="","",IF($C$28="PM",Main!AV$117/Main!AP$87*Main!AP96,ROUND(Main!AV$117/Main!AP$87*Main!AP96*$B40,0))))))</f>
        <v/>
      </c>
      <c r="AO181" s="32" t="str">
        <f>IF($A181="","",IF(AO180="","",IF(Main!AQ$87=0,0,IF(Main!AW$117="","",IF($C$28="PM",Main!AW$117/Main!AQ$87*Main!AQ96,ROUND(Main!AW$117/Main!AQ$87*Main!AQ96*$B40,0))))))</f>
        <v/>
      </c>
      <c r="AP181" s="32" t="str">
        <f>IF($A181="","",IF(AP180="","",IF(Main!AR$87=0,0,IF(Main!AX$117="","",IF($C$28="PM",Main!AX$117/Main!AR$87*Main!AR96,ROUND(Main!AX$117/Main!AR$87*Main!AR96*$B40,0))))))</f>
        <v/>
      </c>
      <c r="AQ181" s="32" t="str">
        <f>IF($A181="","",IF(AQ180="","",IF(Main!AS$87=0,0,IF(Main!AY$117="","",IF($C$28="PM",Main!AY$117/Main!AS$87*Main!AS96,ROUND(Main!AY$117/Main!AS$87*Main!AS96*$B40,0))))))</f>
        <v/>
      </c>
      <c r="AR181" s="32" t="str">
        <f>IF($A181="","",IF(AR180="","",IF(Main!AT$87=0,0,IF(Main!AZ$117="","",IF($C$28="PM",Main!AZ$117/Main!AT$87*Main!AT96,ROUND(Main!AZ$117/Main!AT$87*Main!AT96*$B40,0))))))</f>
        <v/>
      </c>
      <c r="AS181" s="32" t="str">
        <f>IF($A181="","",IF(AS180="","",IF(Main!AU$87=0,0,IF(Main!BA$117="","",IF($C$28="PM",Main!BA$117/Main!AU$87*Main!AU96,ROUND(Main!BA$117/Main!AU$87*Main!AU96*$B40,0))))))</f>
        <v/>
      </c>
      <c r="AT181" s="32" t="str">
        <f>IF($A181="","",IF(AT180="","",IF(Main!AV$87=0,0,IF(Main!BB$117="","",IF($C$28="PM",Main!BB$117/Main!AV$87*Main!AV96,ROUND(Main!BB$117/Main!AV$87*Main!AV96*$B40,0))))))</f>
        <v/>
      </c>
      <c r="AU181" s="32" t="str">
        <f>IF($A181="","",IF(AU180="","",IF(Main!AW$87=0,0,IF(Main!BC$117="","",IF($C$28="PM",Main!BC$117/Main!AW$87*Main!AW96,ROUND(Main!BC$117/Main!AW$87*Main!AW96*$B40,0))))))</f>
        <v/>
      </c>
      <c r="AV181" s="32" t="str">
        <f>IF($A181="","",IF(AV180="","",IF(Main!AX$87=0,0,IF(Main!BD$117="","",IF($C$28="PM",Main!BD$117/Main!AX$87*Main!AX96,ROUND(Main!BD$117/Main!AX$87*Main!AX96*$B40,0))))))</f>
        <v/>
      </c>
      <c r="AW181" s="32" t="str">
        <f>IF($A181="","",IF(AW180="","",IF(Main!AY$87=0,0,IF(Main!BE$117="","",IF($C$28="PM",Main!BE$117/Main!AY$87*Main!AY96,ROUND(Main!BE$117/Main!AY$87*Main!AY96*$B40,0))))))</f>
        <v/>
      </c>
      <c r="AX181" s="51" t="str">
        <f>IF($A181="","",IF(AX180="","",IF(Main!AZ$87=0,0,IF(Main!BF$117="","",IF($C$28="PM",Main!BF$117/Main!AZ$87*Main!AZ96,ROUND(Main!BF$117/Main!AZ$87*Main!AZ96*$B40,0))))))</f>
        <v/>
      </c>
    </row>
    <row r="182" spans="1:50" x14ac:dyDescent="0.2">
      <c r="A182" s="72" t="str">
        <f>IF(Main!A$41="","",Main!A$41)</f>
        <v/>
      </c>
      <c r="B182" s="75" t="str">
        <f t="shared" si="86"/>
        <v/>
      </c>
      <c r="C182" s="50" t="str">
        <f>IF($A182="","",IF(C181="","",IF(Main!E$87=0,0,IF(Main!K$117="","",IF($C$28="PM",Main!K$117/Main!E$87*Main!E97,ROUND(Main!K$117/Main!E$87*Main!E97*$B41,0))))))</f>
        <v/>
      </c>
      <c r="D182" s="32" t="str">
        <f>IF($A182="","",IF(D181="","",IF(Main!F$87=0,0,IF(Main!L$117="","",IF($C$28="PM",Main!L$117/Main!F$87*Main!F97,ROUND(Main!L$117/Main!F$87*Main!F97*$B41,0))))))</f>
        <v/>
      </c>
      <c r="E182" s="32" t="str">
        <f>IF($A182="","",IF(E181="","",IF(Main!G$87=0,0,IF(Main!M$117="","",IF($C$28="PM",Main!M$117/Main!G$87*Main!G97,ROUND(Main!M$117/Main!G$87*Main!G97*$B41,0))))))</f>
        <v/>
      </c>
      <c r="F182" s="32" t="str">
        <f>IF($A182="","",IF(F181="","",IF(Main!H$87=0,0,IF(Main!N$117="","",IF($C$28="PM",Main!N$117/Main!H$87*Main!H97,ROUND(Main!N$117/Main!H$87*Main!H97*$B41,0))))))</f>
        <v/>
      </c>
      <c r="G182" s="32" t="str">
        <f>IF($A182="","",IF(G181="","",IF(Main!I$87=0,0,IF(Main!O$117="","",IF($C$28="PM",Main!O$117/Main!I$87*Main!I97,ROUND(Main!O$117/Main!I$87*Main!I97*$B41,0))))))</f>
        <v/>
      </c>
      <c r="H182" s="32" t="str">
        <f>IF($A182="","",IF(H181="","",IF(Main!J$87=0,0,IF(Main!P$117="","",IF($C$28="PM",Main!P$117/Main!J$87*Main!J97,ROUND(Main!P$117/Main!J$87*Main!J97*$B41,0))))))</f>
        <v/>
      </c>
      <c r="I182" s="32" t="str">
        <f>IF($A182="","",IF(I181="","",IF(Main!K$87=0,0,IF(Main!Q$117="","",IF($C$28="PM",Main!Q$117/Main!K$87*Main!K97,ROUND(Main!Q$117/Main!K$87*Main!K97*$B41,0))))))</f>
        <v/>
      </c>
      <c r="J182" s="32" t="str">
        <f>IF($A182="","",IF(J181="","",IF(Main!L$87=0,0,IF(Main!R$117="","",IF($C$28="PM",Main!R$117/Main!L$87*Main!L97,ROUND(Main!R$117/Main!L$87*Main!L97*$B41,0))))))</f>
        <v/>
      </c>
      <c r="K182" s="32" t="str">
        <f>IF($A182="","",IF(K181="","",IF(Main!M$87=0,0,IF(Main!S$117="","",IF($C$28="PM",Main!S$117/Main!M$87*Main!M97,ROUND(Main!S$117/Main!M$87*Main!M97*$B41,0))))))</f>
        <v/>
      </c>
      <c r="L182" s="32" t="str">
        <f>IF($A182="","",IF(L181="","",IF(Main!N$87=0,0,IF(Main!T$117="","",IF($C$28="PM",Main!T$117/Main!N$87*Main!N97,ROUND(Main!T$117/Main!N$87*Main!N97*$B41,0))))))</f>
        <v/>
      </c>
      <c r="M182" s="32" t="str">
        <f>IF($A182="","",IF(M181="","",IF(Main!O$87=0,0,IF(Main!U$117="","",IF($C$28="PM",Main!U$117/Main!O$87*Main!O97,ROUND(Main!U$117/Main!O$87*Main!O97*$B41,0))))))</f>
        <v/>
      </c>
      <c r="N182" s="51" t="str">
        <f>IF($A182="","",IF(N181="","",IF(Main!P$87=0,0,IF(Main!V$117="","",IF($C$28="PM",Main!V$117/Main!P$87*Main!P97,ROUND(Main!V$117/Main!P$87*Main!P97*$B41,0))))))</f>
        <v/>
      </c>
      <c r="O182" s="32" t="str">
        <f>IF($A182="","",IF(O181="","",IF(Main!Q$87=0,0,IF(Main!W$117="","",IF($C$28="PM",Main!W$117/Main!Q$87*Main!Q97,ROUND(Main!W$117/Main!Q$87*Main!Q97*$B41,0))))))</f>
        <v/>
      </c>
      <c r="P182" s="32" t="str">
        <f>IF($A182="","",IF(P181="","",IF(Main!R$87=0,0,IF(Main!X$117="","",IF($C$28="PM",Main!X$117/Main!R$87*Main!R97,ROUND(Main!X$117/Main!R$87*Main!R97*$B41,0))))))</f>
        <v/>
      </c>
      <c r="Q182" s="32" t="str">
        <f>IF($A182="","",IF(Q181="","",IF(Main!S$87=0,0,IF(Main!Y$117="","",IF($C$28="PM",Main!Y$117/Main!S$87*Main!S97,ROUND(Main!Y$117/Main!S$87*Main!S97*$B41,0))))))</f>
        <v/>
      </c>
      <c r="R182" s="32" t="str">
        <f>IF($A182="","",IF(R181="","",IF(Main!T$87=0,0,IF(Main!Z$117="","",IF($C$28="PM",Main!Z$117/Main!T$87*Main!T97,ROUND(Main!Z$117/Main!T$87*Main!T97*$B41,0))))))</f>
        <v/>
      </c>
      <c r="S182" s="32" t="str">
        <f>IF($A182="","",IF(S181="","",IF(Main!U$87=0,0,IF(Main!AA$117="","",IF($C$28="PM",Main!AA$117/Main!U$87*Main!U97,ROUND(Main!AA$117/Main!U$87*Main!U97*$B41,0))))))</f>
        <v/>
      </c>
      <c r="T182" s="32" t="str">
        <f>IF($A182="","",IF(T181="","",IF(Main!V$87=0,0,IF(Main!AB$117="","",IF($C$28="PM",Main!AB$117/Main!V$87*Main!V97,ROUND(Main!AB$117/Main!V$87*Main!V97*$B41,0))))))</f>
        <v/>
      </c>
      <c r="U182" s="32" t="str">
        <f>IF($A182="","",IF(U181="","",IF(Main!W$87=0,0,IF(Main!AC$117="","",IF($C$28="PM",Main!AC$117/Main!W$87*Main!W97,ROUND(Main!AC$117/Main!W$87*Main!W97*$B41,0))))))</f>
        <v/>
      </c>
      <c r="V182" s="32" t="str">
        <f>IF($A182="","",IF(V181="","",IF(Main!X$87=0,0,IF(Main!AD$117="","",IF($C$28="PM",Main!AD$117/Main!X$87*Main!X97,ROUND(Main!AD$117/Main!X$87*Main!X97*$B41,0))))))</f>
        <v/>
      </c>
      <c r="W182" s="32" t="str">
        <f>IF($A182="","",IF(W181="","",IF(Main!Y$87=0,0,IF(Main!AE$117="","",IF($C$28="PM",Main!AE$117/Main!Y$87*Main!Y97,ROUND(Main!AE$117/Main!Y$87*Main!Y97*$B41,0))))))</f>
        <v/>
      </c>
      <c r="X182" s="32" t="str">
        <f>IF($A182="","",IF(X181="","",IF(Main!Z$87=0,0,IF(Main!AF$117="","",IF($C$28="PM",Main!AF$117/Main!Z$87*Main!Z97,ROUND(Main!AF$117/Main!Z$87*Main!Z97*$B41,0))))))</f>
        <v/>
      </c>
      <c r="Y182" s="32" t="str">
        <f>IF($A182="","",IF(Y181="","",IF(Main!AA$87=0,0,IF(Main!AG$117="","",IF($C$28="PM",Main!AG$117/Main!AA$87*Main!AA97,ROUND(Main!AG$117/Main!AA$87*Main!AA97*$B41,0))))))</f>
        <v/>
      </c>
      <c r="Z182" s="32" t="str">
        <f>IF($A182="","",IF(Z181="","",IF(Main!AB$87=0,0,IF(Main!AH$117="","",IF($C$28="PM",Main!AH$117/Main!AB$87*Main!AB97,ROUND(Main!AH$117/Main!AB$87*Main!AB97*$B41,0))))))</f>
        <v/>
      </c>
      <c r="AA182" s="50" t="str">
        <f>IF($A182="","",IF(AA181="","",IF(Main!AC$87=0,0,IF(Main!AI$117="","",IF($C$28="PM",Main!AI$117/Main!AC$87*Main!AC97,ROUND(Main!AI$117/Main!AC$87*Main!AC97*$B41,0))))))</f>
        <v/>
      </c>
      <c r="AB182" s="32" t="str">
        <f>IF($A182="","",IF(AB181="","",IF(Main!AD$87=0,0,IF(Main!AJ$117="","",IF($C$28="PM",Main!AJ$117/Main!AD$87*Main!AD97,ROUND(Main!AJ$117/Main!AD$87*Main!AD97*$B41,0))))))</f>
        <v/>
      </c>
      <c r="AC182" s="32" t="str">
        <f>IF($A182="","",IF(AC181="","",IF(Main!AE$87=0,0,IF(Main!AK$117="","",IF($C$28="PM",Main!AK$117/Main!AE$87*Main!AE97,ROUND(Main!AK$117/Main!AE$87*Main!AE97*$B41,0))))))</f>
        <v/>
      </c>
      <c r="AD182" s="32" t="str">
        <f>IF($A182="","",IF(AD181="","",IF(Main!AF$87=0,0,IF(Main!AL$117="","",IF($C$28="PM",Main!AL$117/Main!AF$87*Main!AF97,ROUND(Main!AL$117/Main!AF$87*Main!AF97*$B41,0))))))</f>
        <v/>
      </c>
      <c r="AE182" s="32" t="str">
        <f>IF($A182="","",IF(AE181="","",IF(Main!AG$87=0,0,IF(Main!AM$117="","",IF($C$28="PM",Main!AM$117/Main!AG$87*Main!AG97,ROUND(Main!AM$117/Main!AG$87*Main!AG97*$B41,0))))))</f>
        <v/>
      </c>
      <c r="AF182" s="32" t="str">
        <f>IF($A182="","",IF(AF181="","",IF(Main!AH$87=0,0,IF(Main!AN$117="","",IF($C$28="PM",Main!AN$117/Main!AH$87*Main!AH97,ROUND(Main!AN$117/Main!AH$87*Main!AH97*$B41,0))))))</f>
        <v/>
      </c>
      <c r="AG182" s="32" t="str">
        <f>IF($A182="","",IF(AG181="","",IF(Main!AI$87=0,0,IF(Main!AO$117="","",IF($C$28="PM",Main!AO$117/Main!AI$87*Main!AI97,ROUND(Main!AO$117/Main!AI$87*Main!AI97*$B41,0))))))</f>
        <v/>
      </c>
      <c r="AH182" s="32" t="str">
        <f>IF($A182="","",IF(AH181="","",IF(Main!AJ$87=0,0,IF(Main!AP$117="","",IF($C$28="PM",Main!AP$117/Main!AJ$87*Main!AJ97,ROUND(Main!AP$117/Main!AJ$87*Main!AJ97*$B41,0))))))</f>
        <v/>
      </c>
      <c r="AI182" s="32" t="str">
        <f>IF($A182="","",IF(AI181="","",IF(Main!AK$87=0,0,IF(Main!AQ$117="","",IF($C$28="PM",Main!AQ$117/Main!AK$87*Main!AK97,ROUND(Main!AQ$117/Main!AK$87*Main!AK97*$B41,0))))))</f>
        <v/>
      </c>
      <c r="AJ182" s="32" t="str">
        <f>IF($A182="","",IF(AJ181="","",IF(Main!AL$87=0,0,IF(Main!AR$117="","",IF($C$28="PM",Main!AR$117/Main!AL$87*Main!AL97,ROUND(Main!AR$117/Main!AL$87*Main!AL97*$B41,0))))))</f>
        <v/>
      </c>
      <c r="AK182" s="32" t="str">
        <f>IF($A182="","",IF(AK181="","",IF(Main!AM$87=0,0,IF(Main!AS$117="","",IF($C$28="PM",Main!AS$117/Main!AM$87*Main!AM97,ROUND(Main!AS$117/Main!AM$87*Main!AM97*$B41,0))))))</f>
        <v/>
      </c>
      <c r="AL182" s="51" t="str">
        <f>IF($A182="","",IF(AL181="","",IF(Main!AN$87=0,0,IF(Main!AT$117="","",IF($C$28="PM",Main!AT$117/Main!AN$87*Main!AN97,ROUND(Main!AT$117/Main!AN$87*Main!AN97*$B41,0))))))</f>
        <v/>
      </c>
      <c r="AM182" s="32" t="str">
        <f>IF($A182="","",IF(AM181="","",IF(Main!AO$87=0,0,IF(Main!AU$117="","",IF($C$28="PM",Main!AU$117/Main!AO$87*Main!AO97,ROUND(Main!AU$117/Main!AO$87*Main!AO97*$B41,0))))))</f>
        <v/>
      </c>
      <c r="AN182" s="32" t="str">
        <f>IF($A182="","",IF(AN181="","",IF(Main!AP$87=0,0,IF(Main!AV$117="","",IF($C$28="PM",Main!AV$117/Main!AP$87*Main!AP97,ROUND(Main!AV$117/Main!AP$87*Main!AP97*$B41,0))))))</f>
        <v/>
      </c>
      <c r="AO182" s="32" t="str">
        <f>IF($A182="","",IF(AO181="","",IF(Main!AQ$87=0,0,IF(Main!AW$117="","",IF($C$28="PM",Main!AW$117/Main!AQ$87*Main!AQ97,ROUND(Main!AW$117/Main!AQ$87*Main!AQ97*$B41,0))))))</f>
        <v/>
      </c>
      <c r="AP182" s="32" t="str">
        <f>IF($A182="","",IF(AP181="","",IF(Main!AR$87=0,0,IF(Main!AX$117="","",IF($C$28="PM",Main!AX$117/Main!AR$87*Main!AR97,ROUND(Main!AX$117/Main!AR$87*Main!AR97*$B41,0))))))</f>
        <v/>
      </c>
      <c r="AQ182" s="32" t="str">
        <f>IF($A182="","",IF(AQ181="","",IF(Main!AS$87=0,0,IF(Main!AY$117="","",IF($C$28="PM",Main!AY$117/Main!AS$87*Main!AS97,ROUND(Main!AY$117/Main!AS$87*Main!AS97*$B41,0))))))</f>
        <v/>
      </c>
      <c r="AR182" s="32" t="str">
        <f>IF($A182="","",IF(AR181="","",IF(Main!AT$87=0,0,IF(Main!AZ$117="","",IF($C$28="PM",Main!AZ$117/Main!AT$87*Main!AT97,ROUND(Main!AZ$117/Main!AT$87*Main!AT97*$B41,0))))))</f>
        <v/>
      </c>
      <c r="AS182" s="32" t="str">
        <f>IF($A182="","",IF(AS181="","",IF(Main!AU$87=0,0,IF(Main!BA$117="","",IF($C$28="PM",Main!BA$117/Main!AU$87*Main!AU97,ROUND(Main!BA$117/Main!AU$87*Main!AU97*$B41,0))))))</f>
        <v/>
      </c>
      <c r="AT182" s="32" t="str">
        <f>IF($A182="","",IF(AT181="","",IF(Main!AV$87=0,0,IF(Main!BB$117="","",IF($C$28="PM",Main!BB$117/Main!AV$87*Main!AV97,ROUND(Main!BB$117/Main!AV$87*Main!AV97*$B41,0))))))</f>
        <v/>
      </c>
      <c r="AU182" s="32" t="str">
        <f>IF($A182="","",IF(AU181="","",IF(Main!AW$87=0,0,IF(Main!BC$117="","",IF($C$28="PM",Main!BC$117/Main!AW$87*Main!AW97,ROUND(Main!BC$117/Main!AW$87*Main!AW97*$B41,0))))))</f>
        <v/>
      </c>
      <c r="AV182" s="32" t="str">
        <f>IF($A182="","",IF(AV181="","",IF(Main!AX$87=0,0,IF(Main!BD$117="","",IF($C$28="PM",Main!BD$117/Main!AX$87*Main!AX97,ROUND(Main!BD$117/Main!AX$87*Main!AX97*$B41,0))))))</f>
        <v/>
      </c>
      <c r="AW182" s="32" t="str">
        <f>IF($A182="","",IF(AW181="","",IF(Main!AY$87=0,0,IF(Main!BE$117="","",IF($C$28="PM",Main!BE$117/Main!AY$87*Main!AY97,ROUND(Main!BE$117/Main!AY$87*Main!AY97*$B41,0))))))</f>
        <v/>
      </c>
      <c r="AX182" s="51" t="str">
        <f>IF($A182="","",IF(AX181="","",IF(Main!AZ$87=0,0,IF(Main!BF$117="","",IF($C$28="PM",Main!BF$117/Main!AZ$87*Main!AZ97,ROUND(Main!BF$117/Main!AZ$87*Main!AZ97*$B41,0))))))</f>
        <v/>
      </c>
    </row>
    <row r="183" spans="1:50" x14ac:dyDescent="0.2">
      <c r="A183" s="72" t="str">
        <f>IF(Main!A$42="","",Main!A$42)</f>
        <v/>
      </c>
      <c r="B183" s="75" t="str">
        <f t="shared" si="86"/>
        <v/>
      </c>
      <c r="C183" s="50" t="str">
        <f>IF($A183="","",IF(C182="","",IF(Main!E$87=0,0,IF(Main!K$117="","",IF($C$28="PM",Main!K$117/Main!E$87*Main!E98,ROUND(Main!K$117/Main!E$87*Main!E98*$B42,0))))))</f>
        <v/>
      </c>
      <c r="D183" s="32" t="str">
        <f>IF($A183="","",IF(D182="","",IF(Main!F$87=0,0,IF(Main!L$117="","",IF($C$28="PM",Main!L$117/Main!F$87*Main!F98,ROUND(Main!L$117/Main!F$87*Main!F98*$B42,0))))))</f>
        <v/>
      </c>
      <c r="E183" s="32" t="str">
        <f>IF($A183="","",IF(E182="","",IF(Main!G$87=0,0,IF(Main!M$117="","",IF($C$28="PM",Main!M$117/Main!G$87*Main!G98,ROUND(Main!M$117/Main!G$87*Main!G98*$B42,0))))))</f>
        <v/>
      </c>
      <c r="F183" s="32" t="str">
        <f>IF($A183="","",IF(F182="","",IF(Main!H$87=0,0,IF(Main!N$117="","",IF($C$28="PM",Main!N$117/Main!H$87*Main!H98,ROUND(Main!N$117/Main!H$87*Main!H98*$B42,0))))))</f>
        <v/>
      </c>
      <c r="G183" s="32" t="str">
        <f>IF($A183="","",IF(G182="","",IF(Main!I$87=0,0,IF(Main!O$117="","",IF($C$28="PM",Main!O$117/Main!I$87*Main!I98,ROUND(Main!O$117/Main!I$87*Main!I98*$B42,0))))))</f>
        <v/>
      </c>
      <c r="H183" s="32" t="str">
        <f>IF($A183="","",IF(H182="","",IF(Main!J$87=0,0,IF(Main!P$117="","",IF($C$28="PM",Main!P$117/Main!J$87*Main!J98,ROUND(Main!P$117/Main!J$87*Main!J98*$B42,0))))))</f>
        <v/>
      </c>
      <c r="I183" s="32" t="str">
        <f>IF($A183="","",IF(I182="","",IF(Main!K$87=0,0,IF(Main!Q$117="","",IF($C$28="PM",Main!Q$117/Main!K$87*Main!K98,ROUND(Main!Q$117/Main!K$87*Main!K98*$B42,0))))))</f>
        <v/>
      </c>
      <c r="J183" s="32" t="str">
        <f>IF($A183="","",IF(J182="","",IF(Main!L$87=0,0,IF(Main!R$117="","",IF($C$28="PM",Main!R$117/Main!L$87*Main!L98,ROUND(Main!R$117/Main!L$87*Main!L98*$B42,0))))))</f>
        <v/>
      </c>
      <c r="K183" s="32" t="str">
        <f>IF($A183="","",IF(K182="","",IF(Main!M$87=0,0,IF(Main!S$117="","",IF($C$28="PM",Main!S$117/Main!M$87*Main!M98,ROUND(Main!S$117/Main!M$87*Main!M98*$B42,0))))))</f>
        <v/>
      </c>
      <c r="L183" s="32" t="str">
        <f>IF($A183="","",IF(L182="","",IF(Main!N$87=0,0,IF(Main!T$117="","",IF($C$28="PM",Main!T$117/Main!N$87*Main!N98,ROUND(Main!T$117/Main!N$87*Main!N98*$B42,0))))))</f>
        <v/>
      </c>
      <c r="M183" s="32" t="str">
        <f>IF($A183="","",IF(M182="","",IF(Main!O$87=0,0,IF(Main!U$117="","",IF($C$28="PM",Main!U$117/Main!O$87*Main!O98,ROUND(Main!U$117/Main!O$87*Main!O98*$B42,0))))))</f>
        <v/>
      </c>
      <c r="N183" s="51" t="str">
        <f>IF($A183="","",IF(N182="","",IF(Main!P$87=0,0,IF(Main!V$117="","",IF($C$28="PM",Main!V$117/Main!P$87*Main!P98,ROUND(Main!V$117/Main!P$87*Main!P98*$B42,0))))))</f>
        <v/>
      </c>
      <c r="O183" s="32" t="str">
        <f>IF($A183="","",IF(O182="","",IF(Main!Q$87=0,0,IF(Main!W$117="","",IF($C$28="PM",Main!W$117/Main!Q$87*Main!Q98,ROUND(Main!W$117/Main!Q$87*Main!Q98*$B42,0))))))</f>
        <v/>
      </c>
      <c r="P183" s="32" t="str">
        <f>IF($A183="","",IF(P182="","",IF(Main!R$87=0,0,IF(Main!X$117="","",IF($C$28="PM",Main!X$117/Main!R$87*Main!R98,ROUND(Main!X$117/Main!R$87*Main!R98*$B42,0))))))</f>
        <v/>
      </c>
      <c r="Q183" s="32" t="str">
        <f>IF($A183="","",IF(Q182="","",IF(Main!S$87=0,0,IF(Main!Y$117="","",IF($C$28="PM",Main!Y$117/Main!S$87*Main!S98,ROUND(Main!Y$117/Main!S$87*Main!S98*$B42,0))))))</f>
        <v/>
      </c>
      <c r="R183" s="32" t="str">
        <f>IF($A183="","",IF(R182="","",IF(Main!T$87=0,0,IF(Main!Z$117="","",IF($C$28="PM",Main!Z$117/Main!T$87*Main!T98,ROUND(Main!Z$117/Main!T$87*Main!T98*$B42,0))))))</f>
        <v/>
      </c>
      <c r="S183" s="32" t="str">
        <f>IF($A183="","",IF(S182="","",IF(Main!U$87=0,0,IF(Main!AA$117="","",IF($C$28="PM",Main!AA$117/Main!U$87*Main!U98,ROUND(Main!AA$117/Main!U$87*Main!U98*$B42,0))))))</f>
        <v/>
      </c>
      <c r="T183" s="32" t="str">
        <f>IF($A183="","",IF(T182="","",IF(Main!V$87=0,0,IF(Main!AB$117="","",IF($C$28="PM",Main!AB$117/Main!V$87*Main!V98,ROUND(Main!AB$117/Main!V$87*Main!V98*$B42,0))))))</f>
        <v/>
      </c>
      <c r="U183" s="32" t="str">
        <f>IF($A183="","",IF(U182="","",IF(Main!W$87=0,0,IF(Main!AC$117="","",IF($C$28="PM",Main!AC$117/Main!W$87*Main!W98,ROUND(Main!AC$117/Main!W$87*Main!W98*$B42,0))))))</f>
        <v/>
      </c>
      <c r="V183" s="32" t="str">
        <f>IF($A183="","",IF(V182="","",IF(Main!X$87=0,0,IF(Main!AD$117="","",IF($C$28="PM",Main!AD$117/Main!X$87*Main!X98,ROUND(Main!AD$117/Main!X$87*Main!X98*$B42,0))))))</f>
        <v/>
      </c>
      <c r="W183" s="32" t="str">
        <f>IF($A183="","",IF(W182="","",IF(Main!Y$87=0,0,IF(Main!AE$117="","",IF($C$28="PM",Main!AE$117/Main!Y$87*Main!Y98,ROUND(Main!AE$117/Main!Y$87*Main!Y98*$B42,0))))))</f>
        <v/>
      </c>
      <c r="X183" s="32" t="str">
        <f>IF($A183="","",IF(X182="","",IF(Main!Z$87=0,0,IF(Main!AF$117="","",IF($C$28="PM",Main!AF$117/Main!Z$87*Main!Z98,ROUND(Main!AF$117/Main!Z$87*Main!Z98*$B42,0))))))</f>
        <v/>
      </c>
      <c r="Y183" s="32" t="str">
        <f>IF($A183="","",IF(Y182="","",IF(Main!AA$87=0,0,IF(Main!AG$117="","",IF($C$28="PM",Main!AG$117/Main!AA$87*Main!AA98,ROUND(Main!AG$117/Main!AA$87*Main!AA98*$B42,0))))))</f>
        <v/>
      </c>
      <c r="Z183" s="32" t="str">
        <f>IF($A183="","",IF(Z182="","",IF(Main!AB$87=0,0,IF(Main!AH$117="","",IF($C$28="PM",Main!AH$117/Main!AB$87*Main!AB98,ROUND(Main!AH$117/Main!AB$87*Main!AB98*$B42,0))))))</f>
        <v/>
      </c>
      <c r="AA183" s="50" t="str">
        <f>IF($A183="","",IF(AA182="","",IF(Main!AC$87=0,0,IF(Main!AI$117="","",IF($C$28="PM",Main!AI$117/Main!AC$87*Main!AC98,ROUND(Main!AI$117/Main!AC$87*Main!AC98*$B42,0))))))</f>
        <v/>
      </c>
      <c r="AB183" s="32" t="str">
        <f>IF($A183="","",IF(AB182="","",IF(Main!AD$87=0,0,IF(Main!AJ$117="","",IF($C$28="PM",Main!AJ$117/Main!AD$87*Main!AD98,ROUND(Main!AJ$117/Main!AD$87*Main!AD98*$B42,0))))))</f>
        <v/>
      </c>
      <c r="AC183" s="32" t="str">
        <f>IF($A183="","",IF(AC182="","",IF(Main!AE$87=0,0,IF(Main!AK$117="","",IF($C$28="PM",Main!AK$117/Main!AE$87*Main!AE98,ROUND(Main!AK$117/Main!AE$87*Main!AE98*$B42,0))))))</f>
        <v/>
      </c>
      <c r="AD183" s="32" t="str">
        <f>IF($A183="","",IF(AD182="","",IF(Main!AF$87=0,0,IF(Main!AL$117="","",IF($C$28="PM",Main!AL$117/Main!AF$87*Main!AF98,ROUND(Main!AL$117/Main!AF$87*Main!AF98*$B42,0))))))</f>
        <v/>
      </c>
      <c r="AE183" s="32" t="str">
        <f>IF($A183="","",IF(AE182="","",IF(Main!AG$87=0,0,IF(Main!AM$117="","",IF($C$28="PM",Main!AM$117/Main!AG$87*Main!AG98,ROUND(Main!AM$117/Main!AG$87*Main!AG98*$B42,0))))))</f>
        <v/>
      </c>
      <c r="AF183" s="32" t="str">
        <f>IF($A183="","",IF(AF182="","",IF(Main!AH$87=0,0,IF(Main!AN$117="","",IF($C$28="PM",Main!AN$117/Main!AH$87*Main!AH98,ROUND(Main!AN$117/Main!AH$87*Main!AH98*$B42,0))))))</f>
        <v/>
      </c>
      <c r="AG183" s="32" t="str">
        <f>IF($A183="","",IF(AG182="","",IF(Main!AI$87=0,0,IF(Main!AO$117="","",IF($C$28="PM",Main!AO$117/Main!AI$87*Main!AI98,ROUND(Main!AO$117/Main!AI$87*Main!AI98*$B42,0))))))</f>
        <v/>
      </c>
      <c r="AH183" s="32" t="str">
        <f>IF($A183="","",IF(AH182="","",IF(Main!AJ$87=0,0,IF(Main!AP$117="","",IF($C$28="PM",Main!AP$117/Main!AJ$87*Main!AJ98,ROUND(Main!AP$117/Main!AJ$87*Main!AJ98*$B42,0))))))</f>
        <v/>
      </c>
      <c r="AI183" s="32" t="str">
        <f>IF($A183="","",IF(AI182="","",IF(Main!AK$87=0,0,IF(Main!AQ$117="","",IF($C$28="PM",Main!AQ$117/Main!AK$87*Main!AK98,ROUND(Main!AQ$117/Main!AK$87*Main!AK98*$B42,0))))))</f>
        <v/>
      </c>
      <c r="AJ183" s="32" t="str">
        <f>IF($A183="","",IF(AJ182="","",IF(Main!AL$87=0,0,IF(Main!AR$117="","",IF($C$28="PM",Main!AR$117/Main!AL$87*Main!AL98,ROUND(Main!AR$117/Main!AL$87*Main!AL98*$B42,0))))))</f>
        <v/>
      </c>
      <c r="AK183" s="32" t="str">
        <f>IF($A183="","",IF(AK182="","",IF(Main!AM$87=0,0,IF(Main!AS$117="","",IF($C$28="PM",Main!AS$117/Main!AM$87*Main!AM98,ROUND(Main!AS$117/Main!AM$87*Main!AM98*$B42,0))))))</f>
        <v/>
      </c>
      <c r="AL183" s="51" t="str">
        <f>IF($A183="","",IF(AL182="","",IF(Main!AN$87=0,0,IF(Main!AT$117="","",IF($C$28="PM",Main!AT$117/Main!AN$87*Main!AN98,ROUND(Main!AT$117/Main!AN$87*Main!AN98*$B42,0))))))</f>
        <v/>
      </c>
      <c r="AM183" s="32" t="str">
        <f>IF($A183="","",IF(AM182="","",IF(Main!AO$87=0,0,IF(Main!AU$117="","",IF($C$28="PM",Main!AU$117/Main!AO$87*Main!AO98,ROUND(Main!AU$117/Main!AO$87*Main!AO98*$B42,0))))))</f>
        <v/>
      </c>
      <c r="AN183" s="32" t="str">
        <f>IF($A183="","",IF(AN182="","",IF(Main!AP$87=0,0,IF(Main!AV$117="","",IF($C$28="PM",Main!AV$117/Main!AP$87*Main!AP98,ROUND(Main!AV$117/Main!AP$87*Main!AP98*$B42,0))))))</f>
        <v/>
      </c>
      <c r="AO183" s="32" t="str">
        <f>IF($A183="","",IF(AO182="","",IF(Main!AQ$87=0,0,IF(Main!AW$117="","",IF($C$28="PM",Main!AW$117/Main!AQ$87*Main!AQ98,ROUND(Main!AW$117/Main!AQ$87*Main!AQ98*$B42,0))))))</f>
        <v/>
      </c>
      <c r="AP183" s="32" t="str">
        <f>IF($A183="","",IF(AP182="","",IF(Main!AR$87=0,0,IF(Main!AX$117="","",IF($C$28="PM",Main!AX$117/Main!AR$87*Main!AR98,ROUND(Main!AX$117/Main!AR$87*Main!AR98*$B42,0))))))</f>
        <v/>
      </c>
      <c r="AQ183" s="32" t="str">
        <f>IF($A183="","",IF(AQ182="","",IF(Main!AS$87=0,0,IF(Main!AY$117="","",IF($C$28="PM",Main!AY$117/Main!AS$87*Main!AS98,ROUND(Main!AY$117/Main!AS$87*Main!AS98*$B42,0))))))</f>
        <v/>
      </c>
      <c r="AR183" s="32" t="str">
        <f>IF($A183="","",IF(AR182="","",IF(Main!AT$87=0,0,IF(Main!AZ$117="","",IF($C$28="PM",Main!AZ$117/Main!AT$87*Main!AT98,ROUND(Main!AZ$117/Main!AT$87*Main!AT98*$B42,0))))))</f>
        <v/>
      </c>
      <c r="AS183" s="32" t="str">
        <f>IF($A183="","",IF(AS182="","",IF(Main!AU$87=0,0,IF(Main!BA$117="","",IF($C$28="PM",Main!BA$117/Main!AU$87*Main!AU98,ROUND(Main!BA$117/Main!AU$87*Main!AU98*$B42,0))))))</f>
        <v/>
      </c>
      <c r="AT183" s="32" t="str">
        <f>IF($A183="","",IF(AT182="","",IF(Main!AV$87=0,0,IF(Main!BB$117="","",IF($C$28="PM",Main!BB$117/Main!AV$87*Main!AV98,ROUND(Main!BB$117/Main!AV$87*Main!AV98*$B42,0))))))</f>
        <v/>
      </c>
      <c r="AU183" s="32" t="str">
        <f>IF($A183="","",IF(AU182="","",IF(Main!AW$87=0,0,IF(Main!BC$117="","",IF($C$28="PM",Main!BC$117/Main!AW$87*Main!AW98,ROUND(Main!BC$117/Main!AW$87*Main!AW98*$B42,0))))))</f>
        <v/>
      </c>
      <c r="AV183" s="32" t="str">
        <f>IF($A183="","",IF(AV182="","",IF(Main!AX$87=0,0,IF(Main!BD$117="","",IF($C$28="PM",Main!BD$117/Main!AX$87*Main!AX98,ROUND(Main!BD$117/Main!AX$87*Main!AX98*$B42,0))))))</f>
        <v/>
      </c>
      <c r="AW183" s="32" t="str">
        <f>IF($A183="","",IF(AW182="","",IF(Main!AY$87=0,0,IF(Main!BE$117="","",IF($C$28="PM",Main!BE$117/Main!AY$87*Main!AY98,ROUND(Main!BE$117/Main!AY$87*Main!AY98*$B42,0))))))</f>
        <v/>
      </c>
      <c r="AX183" s="51" t="str">
        <f>IF($A183="","",IF(AX182="","",IF(Main!AZ$87=0,0,IF(Main!BF$117="","",IF($C$28="PM",Main!BF$117/Main!AZ$87*Main!AZ98,ROUND(Main!BF$117/Main!AZ$87*Main!AZ98*$B42,0))))))</f>
        <v/>
      </c>
    </row>
    <row r="184" spans="1:50" x14ac:dyDescent="0.2">
      <c r="A184" s="72" t="str">
        <f>IF(Main!A$43="","",Main!A$43)</f>
        <v/>
      </c>
      <c r="B184" s="75" t="str">
        <f t="shared" si="86"/>
        <v/>
      </c>
      <c r="C184" s="50" t="str">
        <f>IF($A184="","",IF(C183="","",IF(Main!E$87=0,0,IF(Main!K$117="","",IF($C$28="PM",Main!K$117/Main!E$87*Main!E99,ROUND(Main!K$117/Main!E$87*Main!E99*$B43,0))))))</f>
        <v/>
      </c>
      <c r="D184" s="32" t="str">
        <f>IF($A184="","",IF(D183="","",IF(Main!F$87=0,0,IF(Main!L$117="","",IF($C$28="PM",Main!L$117/Main!F$87*Main!F99,ROUND(Main!L$117/Main!F$87*Main!F99*$B43,0))))))</f>
        <v/>
      </c>
      <c r="E184" s="32" t="str">
        <f>IF($A184="","",IF(E183="","",IF(Main!G$87=0,0,IF(Main!M$117="","",IF($C$28="PM",Main!M$117/Main!G$87*Main!G99,ROUND(Main!M$117/Main!G$87*Main!G99*$B43,0))))))</f>
        <v/>
      </c>
      <c r="F184" s="32" t="str">
        <f>IF($A184="","",IF(F183="","",IF(Main!H$87=0,0,IF(Main!N$117="","",IF($C$28="PM",Main!N$117/Main!H$87*Main!H99,ROUND(Main!N$117/Main!H$87*Main!H99*$B43,0))))))</f>
        <v/>
      </c>
      <c r="G184" s="32" t="str">
        <f>IF($A184="","",IF(G183="","",IF(Main!I$87=0,0,IF(Main!O$117="","",IF($C$28="PM",Main!O$117/Main!I$87*Main!I99,ROUND(Main!O$117/Main!I$87*Main!I99*$B43,0))))))</f>
        <v/>
      </c>
      <c r="H184" s="32" t="str">
        <f>IF($A184="","",IF(H183="","",IF(Main!J$87=0,0,IF(Main!P$117="","",IF($C$28="PM",Main!P$117/Main!J$87*Main!J99,ROUND(Main!P$117/Main!J$87*Main!J99*$B43,0))))))</f>
        <v/>
      </c>
      <c r="I184" s="32" t="str">
        <f>IF($A184="","",IF(I183="","",IF(Main!K$87=0,0,IF(Main!Q$117="","",IF($C$28="PM",Main!Q$117/Main!K$87*Main!K99,ROUND(Main!Q$117/Main!K$87*Main!K99*$B43,0))))))</f>
        <v/>
      </c>
      <c r="J184" s="32" t="str">
        <f>IF($A184="","",IF(J183="","",IF(Main!L$87=0,0,IF(Main!R$117="","",IF($C$28="PM",Main!R$117/Main!L$87*Main!L99,ROUND(Main!R$117/Main!L$87*Main!L99*$B43,0))))))</f>
        <v/>
      </c>
      <c r="K184" s="32" t="str">
        <f>IF($A184="","",IF(K183="","",IF(Main!M$87=0,0,IF(Main!S$117="","",IF($C$28="PM",Main!S$117/Main!M$87*Main!M99,ROUND(Main!S$117/Main!M$87*Main!M99*$B43,0))))))</f>
        <v/>
      </c>
      <c r="L184" s="32" t="str">
        <f>IF($A184="","",IF(L183="","",IF(Main!N$87=0,0,IF(Main!T$117="","",IF($C$28="PM",Main!T$117/Main!N$87*Main!N99,ROUND(Main!T$117/Main!N$87*Main!N99*$B43,0))))))</f>
        <v/>
      </c>
      <c r="M184" s="32" t="str">
        <f>IF($A184="","",IF(M183="","",IF(Main!O$87=0,0,IF(Main!U$117="","",IF($C$28="PM",Main!U$117/Main!O$87*Main!O99,ROUND(Main!U$117/Main!O$87*Main!O99*$B43,0))))))</f>
        <v/>
      </c>
      <c r="N184" s="51" t="str">
        <f>IF($A184="","",IF(N183="","",IF(Main!P$87=0,0,IF(Main!V$117="","",IF($C$28="PM",Main!V$117/Main!P$87*Main!P99,ROUND(Main!V$117/Main!P$87*Main!P99*$B43,0))))))</f>
        <v/>
      </c>
      <c r="O184" s="32" t="str">
        <f>IF($A184="","",IF(O183="","",IF(Main!Q$87=0,0,IF(Main!W$117="","",IF($C$28="PM",Main!W$117/Main!Q$87*Main!Q99,ROUND(Main!W$117/Main!Q$87*Main!Q99*$B43,0))))))</f>
        <v/>
      </c>
      <c r="P184" s="32" t="str">
        <f>IF($A184="","",IF(P183="","",IF(Main!R$87=0,0,IF(Main!X$117="","",IF($C$28="PM",Main!X$117/Main!R$87*Main!R99,ROUND(Main!X$117/Main!R$87*Main!R99*$B43,0))))))</f>
        <v/>
      </c>
      <c r="Q184" s="32" t="str">
        <f>IF($A184="","",IF(Q183="","",IF(Main!S$87=0,0,IF(Main!Y$117="","",IF($C$28="PM",Main!Y$117/Main!S$87*Main!S99,ROUND(Main!Y$117/Main!S$87*Main!S99*$B43,0))))))</f>
        <v/>
      </c>
      <c r="R184" s="32" t="str">
        <f>IF($A184="","",IF(R183="","",IF(Main!T$87=0,0,IF(Main!Z$117="","",IF($C$28="PM",Main!Z$117/Main!T$87*Main!T99,ROUND(Main!Z$117/Main!T$87*Main!T99*$B43,0))))))</f>
        <v/>
      </c>
      <c r="S184" s="32" t="str">
        <f>IF($A184="","",IF(S183="","",IF(Main!U$87=0,0,IF(Main!AA$117="","",IF($C$28="PM",Main!AA$117/Main!U$87*Main!U99,ROUND(Main!AA$117/Main!U$87*Main!U99*$B43,0))))))</f>
        <v/>
      </c>
      <c r="T184" s="32" t="str">
        <f>IF($A184="","",IF(T183="","",IF(Main!V$87=0,0,IF(Main!AB$117="","",IF($C$28="PM",Main!AB$117/Main!V$87*Main!V99,ROUND(Main!AB$117/Main!V$87*Main!V99*$B43,0))))))</f>
        <v/>
      </c>
      <c r="U184" s="32" t="str">
        <f>IF($A184="","",IF(U183="","",IF(Main!W$87=0,0,IF(Main!AC$117="","",IF($C$28="PM",Main!AC$117/Main!W$87*Main!W99,ROUND(Main!AC$117/Main!W$87*Main!W99*$B43,0))))))</f>
        <v/>
      </c>
      <c r="V184" s="32" t="str">
        <f>IF($A184="","",IF(V183="","",IF(Main!X$87=0,0,IF(Main!AD$117="","",IF($C$28="PM",Main!AD$117/Main!X$87*Main!X99,ROUND(Main!AD$117/Main!X$87*Main!X99*$B43,0))))))</f>
        <v/>
      </c>
      <c r="W184" s="32" t="str">
        <f>IF($A184="","",IF(W183="","",IF(Main!Y$87=0,0,IF(Main!AE$117="","",IF($C$28="PM",Main!AE$117/Main!Y$87*Main!Y99,ROUND(Main!AE$117/Main!Y$87*Main!Y99*$B43,0))))))</f>
        <v/>
      </c>
      <c r="X184" s="32" t="str">
        <f>IF($A184="","",IF(X183="","",IF(Main!Z$87=0,0,IF(Main!AF$117="","",IF($C$28="PM",Main!AF$117/Main!Z$87*Main!Z99,ROUND(Main!AF$117/Main!Z$87*Main!Z99*$B43,0))))))</f>
        <v/>
      </c>
      <c r="Y184" s="32" t="str">
        <f>IF($A184="","",IF(Y183="","",IF(Main!AA$87=0,0,IF(Main!AG$117="","",IF($C$28="PM",Main!AG$117/Main!AA$87*Main!AA99,ROUND(Main!AG$117/Main!AA$87*Main!AA99*$B43,0))))))</f>
        <v/>
      </c>
      <c r="Z184" s="32" t="str">
        <f>IF($A184="","",IF(Z183="","",IF(Main!AB$87=0,0,IF(Main!AH$117="","",IF($C$28="PM",Main!AH$117/Main!AB$87*Main!AB99,ROUND(Main!AH$117/Main!AB$87*Main!AB99*$B43,0))))))</f>
        <v/>
      </c>
      <c r="AA184" s="50" t="str">
        <f>IF($A184="","",IF(AA183="","",IF(Main!AC$87=0,0,IF(Main!AI$117="","",IF($C$28="PM",Main!AI$117/Main!AC$87*Main!AC99,ROUND(Main!AI$117/Main!AC$87*Main!AC99*$B43,0))))))</f>
        <v/>
      </c>
      <c r="AB184" s="32" t="str">
        <f>IF($A184="","",IF(AB183="","",IF(Main!AD$87=0,0,IF(Main!AJ$117="","",IF($C$28="PM",Main!AJ$117/Main!AD$87*Main!AD99,ROUND(Main!AJ$117/Main!AD$87*Main!AD99*$B43,0))))))</f>
        <v/>
      </c>
      <c r="AC184" s="32" t="str">
        <f>IF($A184="","",IF(AC183="","",IF(Main!AE$87=0,0,IF(Main!AK$117="","",IF($C$28="PM",Main!AK$117/Main!AE$87*Main!AE99,ROUND(Main!AK$117/Main!AE$87*Main!AE99*$B43,0))))))</f>
        <v/>
      </c>
      <c r="AD184" s="32" t="str">
        <f>IF($A184="","",IF(AD183="","",IF(Main!AF$87=0,0,IF(Main!AL$117="","",IF($C$28="PM",Main!AL$117/Main!AF$87*Main!AF99,ROUND(Main!AL$117/Main!AF$87*Main!AF99*$B43,0))))))</f>
        <v/>
      </c>
      <c r="AE184" s="32" t="str">
        <f>IF($A184="","",IF(AE183="","",IF(Main!AG$87=0,0,IF(Main!AM$117="","",IF($C$28="PM",Main!AM$117/Main!AG$87*Main!AG99,ROUND(Main!AM$117/Main!AG$87*Main!AG99*$B43,0))))))</f>
        <v/>
      </c>
      <c r="AF184" s="32" t="str">
        <f>IF($A184="","",IF(AF183="","",IF(Main!AH$87=0,0,IF(Main!AN$117="","",IF($C$28="PM",Main!AN$117/Main!AH$87*Main!AH99,ROUND(Main!AN$117/Main!AH$87*Main!AH99*$B43,0))))))</f>
        <v/>
      </c>
      <c r="AG184" s="32" t="str">
        <f>IF($A184="","",IF(AG183="","",IF(Main!AI$87=0,0,IF(Main!AO$117="","",IF($C$28="PM",Main!AO$117/Main!AI$87*Main!AI99,ROUND(Main!AO$117/Main!AI$87*Main!AI99*$B43,0))))))</f>
        <v/>
      </c>
      <c r="AH184" s="32" t="str">
        <f>IF($A184="","",IF(AH183="","",IF(Main!AJ$87=0,0,IF(Main!AP$117="","",IF($C$28="PM",Main!AP$117/Main!AJ$87*Main!AJ99,ROUND(Main!AP$117/Main!AJ$87*Main!AJ99*$B43,0))))))</f>
        <v/>
      </c>
      <c r="AI184" s="32" t="str">
        <f>IF($A184="","",IF(AI183="","",IF(Main!AK$87=0,0,IF(Main!AQ$117="","",IF($C$28="PM",Main!AQ$117/Main!AK$87*Main!AK99,ROUND(Main!AQ$117/Main!AK$87*Main!AK99*$B43,0))))))</f>
        <v/>
      </c>
      <c r="AJ184" s="32" t="str">
        <f>IF($A184="","",IF(AJ183="","",IF(Main!AL$87=0,0,IF(Main!AR$117="","",IF($C$28="PM",Main!AR$117/Main!AL$87*Main!AL99,ROUND(Main!AR$117/Main!AL$87*Main!AL99*$B43,0))))))</f>
        <v/>
      </c>
      <c r="AK184" s="32" t="str">
        <f>IF($A184="","",IF(AK183="","",IF(Main!AM$87=0,0,IF(Main!AS$117="","",IF($C$28="PM",Main!AS$117/Main!AM$87*Main!AM99,ROUND(Main!AS$117/Main!AM$87*Main!AM99*$B43,0))))))</f>
        <v/>
      </c>
      <c r="AL184" s="51" t="str">
        <f>IF($A184="","",IF(AL183="","",IF(Main!AN$87=0,0,IF(Main!AT$117="","",IF($C$28="PM",Main!AT$117/Main!AN$87*Main!AN99,ROUND(Main!AT$117/Main!AN$87*Main!AN99*$B43,0))))))</f>
        <v/>
      </c>
      <c r="AM184" s="32" t="str">
        <f>IF($A184="","",IF(AM183="","",IF(Main!AO$87=0,0,IF(Main!AU$117="","",IF($C$28="PM",Main!AU$117/Main!AO$87*Main!AO99,ROUND(Main!AU$117/Main!AO$87*Main!AO99*$B43,0))))))</f>
        <v/>
      </c>
      <c r="AN184" s="32" t="str">
        <f>IF($A184="","",IF(AN183="","",IF(Main!AP$87=0,0,IF(Main!AV$117="","",IF($C$28="PM",Main!AV$117/Main!AP$87*Main!AP99,ROUND(Main!AV$117/Main!AP$87*Main!AP99*$B43,0))))))</f>
        <v/>
      </c>
      <c r="AO184" s="32" t="str">
        <f>IF($A184="","",IF(AO183="","",IF(Main!AQ$87=0,0,IF(Main!AW$117="","",IF($C$28="PM",Main!AW$117/Main!AQ$87*Main!AQ99,ROUND(Main!AW$117/Main!AQ$87*Main!AQ99*$B43,0))))))</f>
        <v/>
      </c>
      <c r="AP184" s="32" t="str">
        <f>IF($A184="","",IF(AP183="","",IF(Main!AR$87=0,0,IF(Main!AX$117="","",IF($C$28="PM",Main!AX$117/Main!AR$87*Main!AR99,ROUND(Main!AX$117/Main!AR$87*Main!AR99*$B43,0))))))</f>
        <v/>
      </c>
      <c r="AQ184" s="32" t="str">
        <f>IF($A184="","",IF(AQ183="","",IF(Main!AS$87=0,0,IF(Main!AY$117="","",IF($C$28="PM",Main!AY$117/Main!AS$87*Main!AS99,ROUND(Main!AY$117/Main!AS$87*Main!AS99*$B43,0))))))</f>
        <v/>
      </c>
      <c r="AR184" s="32" t="str">
        <f>IF($A184="","",IF(AR183="","",IF(Main!AT$87=0,0,IF(Main!AZ$117="","",IF($C$28="PM",Main!AZ$117/Main!AT$87*Main!AT99,ROUND(Main!AZ$117/Main!AT$87*Main!AT99*$B43,0))))))</f>
        <v/>
      </c>
      <c r="AS184" s="32" t="str">
        <f>IF($A184="","",IF(AS183="","",IF(Main!AU$87=0,0,IF(Main!BA$117="","",IF($C$28="PM",Main!BA$117/Main!AU$87*Main!AU99,ROUND(Main!BA$117/Main!AU$87*Main!AU99*$B43,0))))))</f>
        <v/>
      </c>
      <c r="AT184" s="32" t="str">
        <f>IF($A184="","",IF(AT183="","",IF(Main!AV$87=0,0,IF(Main!BB$117="","",IF($C$28="PM",Main!BB$117/Main!AV$87*Main!AV99,ROUND(Main!BB$117/Main!AV$87*Main!AV99*$B43,0))))))</f>
        <v/>
      </c>
      <c r="AU184" s="32" t="str">
        <f>IF($A184="","",IF(AU183="","",IF(Main!AW$87=0,0,IF(Main!BC$117="","",IF($C$28="PM",Main!BC$117/Main!AW$87*Main!AW99,ROUND(Main!BC$117/Main!AW$87*Main!AW99*$B43,0))))))</f>
        <v/>
      </c>
      <c r="AV184" s="32" t="str">
        <f>IF($A184="","",IF(AV183="","",IF(Main!AX$87=0,0,IF(Main!BD$117="","",IF($C$28="PM",Main!BD$117/Main!AX$87*Main!AX99,ROUND(Main!BD$117/Main!AX$87*Main!AX99*$B43,0))))))</f>
        <v/>
      </c>
      <c r="AW184" s="32" t="str">
        <f>IF($A184="","",IF(AW183="","",IF(Main!AY$87=0,0,IF(Main!BE$117="","",IF($C$28="PM",Main!BE$117/Main!AY$87*Main!AY99,ROUND(Main!BE$117/Main!AY$87*Main!AY99*$B43,0))))))</f>
        <v/>
      </c>
      <c r="AX184" s="51" t="str">
        <f>IF($A184="","",IF(AX183="","",IF(Main!AZ$87=0,0,IF(Main!BF$117="","",IF($C$28="PM",Main!BF$117/Main!AZ$87*Main!AZ99,ROUND(Main!BF$117/Main!AZ$87*Main!AZ99*$B43,0))))))</f>
        <v/>
      </c>
    </row>
    <row r="185" spans="1:50" x14ac:dyDescent="0.2">
      <c r="A185" s="72" t="str">
        <f>IF(Main!A$44="","",Main!A$44)</f>
        <v/>
      </c>
      <c r="B185" s="75" t="str">
        <f t="shared" si="86"/>
        <v/>
      </c>
      <c r="C185" s="50" t="str">
        <f>IF($A185="","",IF(C184="","",IF(Main!E$87=0,0,IF(Main!K$117="","",IF($C$28="PM",Main!K$117/Main!E$87*Main!E100,ROUND(Main!K$117/Main!E$87*Main!E100*$B44,0))))))</f>
        <v/>
      </c>
      <c r="D185" s="32" t="str">
        <f>IF($A185="","",IF(D184="","",IF(Main!F$87=0,0,IF(Main!L$117="","",IF($C$28="PM",Main!L$117/Main!F$87*Main!F100,ROUND(Main!L$117/Main!F$87*Main!F100*$B44,0))))))</f>
        <v/>
      </c>
      <c r="E185" s="32" t="str">
        <f>IF($A185="","",IF(E184="","",IF(Main!G$87=0,0,IF(Main!M$117="","",IF($C$28="PM",Main!M$117/Main!G$87*Main!G100,ROUND(Main!M$117/Main!G$87*Main!G100*$B44,0))))))</f>
        <v/>
      </c>
      <c r="F185" s="32" t="str">
        <f>IF($A185="","",IF(F184="","",IF(Main!H$87=0,0,IF(Main!N$117="","",IF($C$28="PM",Main!N$117/Main!H$87*Main!H100,ROUND(Main!N$117/Main!H$87*Main!H100*$B44,0))))))</f>
        <v/>
      </c>
      <c r="G185" s="32" t="str">
        <f>IF($A185="","",IF(G184="","",IF(Main!I$87=0,0,IF(Main!O$117="","",IF($C$28="PM",Main!O$117/Main!I$87*Main!I100,ROUND(Main!O$117/Main!I$87*Main!I100*$B44,0))))))</f>
        <v/>
      </c>
      <c r="H185" s="32" t="str">
        <f>IF($A185="","",IF(H184="","",IF(Main!J$87=0,0,IF(Main!P$117="","",IF($C$28="PM",Main!P$117/Main!J$87*Main!J100,ROUND(Main!P$117/Main!J$87*Main!J100*$B44,0))))))</f>
        <v/>
      </c>
      <c r="I185" s="32" t="str">
        <f>IF($A185="","",IF(I184="","",IF(Main!K$87=0,0,IF(Main!Q$117="","",IF($C$28="PM",Main!Q$117/Main!K$87*Main!K100,ROUND(Main!Q$117/Main!K$87*Main!K100*$B44,0))))))</f>
        <v/>
      </c>
      <c r="J185" s="32" t="str">
        <f>IF($A185="","",IF(J184="","",IF(Main!L$87=0,0,IF(Main!R$117="","",IF($C$28="PM",Main!R$117/Main!L$87*Main!L100,ROUND(Main!R$117/Main!L$87*Main!L100*$B44,0))))))</f>
        <v/>
      </c>
      <c r="K185" s="32" t="str">
        <f>IF($A185="","",IF(K184="","",IF(Main!M$87=0,0,IF(Main!S$117="","",IF($C$28="PM",Main!S$117/Main!M$87*Main!M100,ROUND(Main!S$117/Main!M$87*Main!M100*$B44,0))))))</f>
        <v/>
      </c>
      <c r="L185" s="32" t="str">
        <f>IF($A185="","",IF(L184="","",IF(Main!N$87=0,0,IF(Main!T$117="","",IF($C$28="PM",Main!T$117/Main!N$87*Main!N100,ROUND(Main!T$117/Main!N$87*Main!N100*$B44,0))))))</f>
        <v/>
      </c>
      <c r="M185" s="32" t="str">
        <f>IF($A185="","",IF(M184="","",IF(Main!O$87=0,0,IF(Main!U$117="","",IF($C$28="PM",Main!U$117/Main!O$87*Main!O100,ROUND(Main!U$117/Main!O$87*Main!O100*$B44,0))))))</f>
        <v/>
      </c>
      <c r="N185" s="51" t="str">
        <f>IF($A185="","",IF(N184="","",IF(Main!P$87=0,0,IF(Main!V$117="","",IF($C$28="PM",Main!V$117/Main!P$87*Main!P100,ROUND(Main!V$117/Main!P$87*Main!P100*$B44,0))))))</f>
        <v/>
      </c>
      <c r="O185" s="32" t="str">
        <f>IF($A185="","",IF(O184="","",IF(Main!Q$87=0,0,IF(Main!W$117="","",IF($C$28="PM",Main!W$117/Main!Q$87*Main!Q100,ROUND(Main!W$117/Main!Q$87*Main!Q100*$B44,0))))))</f>
        <v/>
      </c>
      <c r="P185" s="32" t="str">
        <f>IF($A185="","",IF(P184="","",IF(Main!R$87=0,0,IF(Main!X$117="","",IF($C$28="PM",Main!X$117/Main!R$87*Main!R100,ROUND(Main!X$117/Main!R$87*Main!R100*$B44,0))))))</f>
        <v/>
      </c>
      <c r="Q185" s="32" t="str">
        <f>IF($A185="","",IF(Q184="","",IF(Main!S$87=0,0,IF(Main!Y$117="","",IF($C$28="PM",Main!Y$117/Main!S$87*Main!S100,ROUND(Main!Y$117/Main!S$87*Main!S100*$B44,0))))))</f>
        <v/>
      </c>
      <c r="R185" s="32" t="str">
        <f>IF($A185="","",IF(R184="","",IF(Main!T$87=0,0,IF(Main!Z$117="","",IF($C$28="PM",Main!Z$117/Main!T$87*Main!T100,ROUND(Main!Z$117/Main!T$87*Main!T100*$B44,0))))))</f>
        <v/>
      </c>
      <c r="S185" s="32" t="str">
        <f>IF($A185="","",IF(S184="","",IF(Main!U$87=0,0,IF(Main!AA$117="","",IF($C$28="PM",Main!AA$117/Main!U$87*Main!U100,ROUND(Main!AA$117/Main!U$87*Main!U100*$B44,0))))))</f>
        <v/>
      </c>
      <c r="T185" s="32" t="str">
        <f>IF($A185="","",IF(T184="","",IF(Main!V$87=0,0,IF(Main!AB$117="","",IF($C$28="PM",Main!AB$117/Main!V$87*Main!V100,ROUND(Main!AB$117/Main!V$87*Main!V100*$B44,0))))))</f>
        <v/>
      </c>
      <c r="U185" s="32" t="str">
        <f>IF($A185="","",IF(U184="","",IF(Main!W$87=0,0,IF(Main!AC$117="","",IF($C$28="PM",Main!AC$117/Main!W$87*Main!W100,ROUND(Main!AC$117/Main!W$87*Main!W100*$B44,0))))))</f>
        <v/>
      </c>
      <c r="V185" s="32" t="str">
        <f>IF($A185="","",IF(V184="","",IF(Main!X$87=0,0,IF(Main!AD$117="","",IF($C$28="PM",Main!AD$117/Main!X$87*Main!X100,ROUND(Main!AD$117/Main!X$87*Main!X100*$B44,0))))))</f>
        <v/>
      </c>
      <c r="W185" s="32" t="str">
        <f>IF($A185="","",IF(W184="","",IF(Main!Y$87=0,0,IF(Main!AE$117="","",IF($C$28="PM",Main!AE$117/Main!Y$87*Main!Y100,ROUND(Main!AE$117/Main!Y$87*Main!Y100*$B44,0))))))</f>
        <v/>
      </c>
      <c r="X185" s="32" t="str">
        <f>IF($A185="","",IF(X184="","",IF(Main!Z$87=0,0,IF(Main!AF$117="","",IF($C$28="PM",Main!AF$117/Main!Z$87*Main!Z100,ROUND(Main!AF$117/Main!Z$87*Main!Z100*$B44,0))))))</f>
        <v/>
      </c>
      <c r="Y185" s="32" t="str">
        <f>IF($A185="","",IF(Y184="","",IF(Main!AA$87=0,0,IF(Main!AG$117="","",IF($C$28="PM",Main!AG$117/Main!AA$87*Main!AA100,ROUND(Main!AG$117/Main!AA$87*Main!AA100*$B44,0))))))</f>
        <v/>
      </c>
      <c r="Z185" s="32" t="str">
        <f>IF($A185="","",IF(Z184="","",IF(Main!AB$87=0,0,IF(Main!AH$117="","",IF($C$28="PM",Main!AH$117/Main!AB$87*Main!AB100,ROUND(Main!AH$117/Main!AB$87*Main!AB100*$B44,0))))))</f>
        <v/>
      </c>
      <c r="AA185" s="50" t="str">
        <f>IF($A185="","",IF(AA184="","",IF(Main!AC$87=0,0,IF(Main!AI$117="","",IF($C$28="PM",Main!AI$117/Main!AC$87*Main!AC100,ROUND(Main!AI$117/Main!AC$87*Main!AC100*$B44,0))))))</f>
        <v/>
      </c>
      <c r="AB185" s="32" t="str">
        <f>IF($A185="","",IF(AB184="","",IF(Main!AD$87=0,0,IF(Main!AJ$117="","",IF($C$28="PM",Main!AJ$117/Main!AD$87*Main!AD100,ROUND(Main!AJ$117/Main!AD$87*Main!AD100*$B44,0))))))</f>
        <v/>
      </c>
      <c r="AC185" s="32" t="str">
        <f>IF($A185="","",IF(AC184="","",IF(Main!AE$87=0,0,IF(Main!AK$117="","",IF($C$28="PM",Main!AK$117/Main!AE$87*Main!AE100,ROUND(Main!AK$117/Main!AE$87*Main!AE100*$B44,0))))))</f>
        <v/>
      </c>
      <c r="AD185" s="32" t="str">
        <f>IF($A185="","",IF(AD184="","",IF(Main!AF$87=0,0,IF(Main!AL$117="","",IF($C$28="PM",Main!AL$117/Main!AF$87*Main!AF100,ROUND(Main!AL$117/Main!AF$87*Main!AF100*$B44,0))))))</f>
        <v/>
      </c>
      <c r="AE185" s="32" t="str">
        <f>IF($A185="","",IF(AE184="","",IF(Main!AG$87=0,0,IF(Main!AM$117="","",IF($C$28="PM",Main!AM$117/Main!AG$87*Main!AG100,ROUND(Main!AM$117/Main!AG$87*Main!AG100*$B44,0))))))</f>
        <v/>
      </c>
      <c r="AF185" s="32" t="str">
        <f>IF($A185="","",IF(AF184="","",IF(Main!AH$87=0,0,IF(Main!AN$117="","",IF($C$28="PM",Main!AN$117/Main!AH$87*Main!AH100,ROUND(Main!AN$117/Main!AH$87*Main!AH100*$B44,0))))))</f>
        <v/>
      </c>
      <c r="AG185" s="32" t="str">
        <f>IF($A185="","",IF(AG184="","",IF(Main!AI$87=0,0,IF(Main!AO$117="","",IF($C$28="PM",Main!AO$117/Main!AI$87*Main!AI100,ROUND(Main!AO$117/Main!AI$87*Main!AI100*$B44,0))))))</f>
        <v/>
      </c>
      <c r="AH185" s="32" t="str">
        <f>IF($A185="","",IF(AH184="","",IF(Main!AJ$87=0,0,IF(Main!AP$117="","",IF($C$28="PM",Main!AP$117/Main!AJ$87*Main!AJ100,ROUND(Main!AP$117/Main!AJ$87*Main!AJ100*$B44,0))))))</f>
        <v/>
      </c>
      <c r="AI185" s="32" t="str">
        <f>IF($A185="","",IF(AI184="","",IF(Main!AK$87=0,0,IF(Main!AQ$117="","",IF($C$28="PM",Main!AQ$117/Main!AK$87*Main!AK100,ROUND(Main!AQ$117/Main!AK$87*Main!AK100*$B44,0))))))</f>
        <v/>
      </c>
      <c r="AJ185" s="32" t="str">
        <f>IF($A185="","",IF(AJ184="","",IF(Main!AL$87=0,0,IF(Main!AR$117="","",IF($C$28="PM",Main!AR$117/Main!AL$87*Main!AL100,ROUND(Main!AR$117/Main!AL$87*Main!AL100*$B44,0))))))</f>
        <v/>
      </c>
      <c r="AK185" s="32" t="str">
        <f>IF($A185="","",IF(AK184="","",IF(Main!AM$87=0,0,IF(Main!AS$117="","",IF($C$28="PM",Main!AS$117/Main!AM$87*Main!AM100,ROUND(Main!AS$117/Main!AM$87*Main!AM100*$B44,0))))))</f>
        <v/>
      </c>
      <c r="AL185" s="51" t="str">
        <f>IF($A185="","",IF(AL184="","",IF(Main!AN$87=0,0,IF(Main!AT$117="","",IF($C$28="PM",Main!AT$117/Main!AN$87*Main!AN100,ROUND(Main!AT$117/Main!AN$87*Main!AN100*$B44,0))))))</f>
        <v/>
      </c>
      <c r="AM185" s="32" t="str">
        <f>IF($A185="","",IF(AM184="","",IF(Main!AO$87=0,0,IF(Main!AU$117="","",IF($C$28="PM",Main!AU$117/Main!AO$87*Main!AO100,ROUND(Main!AU$117/Main!AO$87*Main!AO100*$B44,0))))))</f>
        <v/>
      </c>
      <c r="AN185" s="32" t="str">
        <f>IF($A185="","",IF(AN184="","",IF(Main!AP$87=0,0,IF(Main!AV$117="","",IF($C$28="PM",Main!AV$117/Main!AP$87*Main!AP100,ROUND(Main!AV$117/Main!AP$87*Main!AP100*$B44,0))))))</f>
        <v/>
      </c>
      <c r="AO185" s="32" t="str">
        <f>IF($A185="","",IF(AO184="","",IF(Main!AQ$87=0,0,IF(Main!AW$117="","",IF($C$28="PM",Main!AW$117/Main!AQ$87*Main!AQ100,ROUND(Main!AW$117/Main!AQ$87*Main!AQ100*$B44,0))))))</f>
        <v/>
      </c>
      <c r="AP185" s="32" t="str">
        <f>IF($A185="","",IF(AP184="","",IF(Main!AR$87=0,0,IF(Main!AX$117="","",IF($C$28="PM",Main!AX$117/Main!AR$87*Main!AR100,ROUND(Main!AX$117/Main!AR$87*Main!AR100*$B44,0))))))</f>
        <v/>
      </c>
      <c r="AQ185" s="32" t="str">
        <f>IF($A185="","",IF(AQ184="","",IF(Main!AS$87=0,0,IF(Main!AY$117="","",IF($C$28="PM",Main!AY$117/Main!AS$87*Main!AS100,ROUND(Main!AY$117/Main!AS$87*Main!AS100*$B44,0))))))</f>
        <v/>
      </c>
      <c r="AR185" s="32" t="str">
        <f>IF($A185="","",IF(AR184="","",IF(Main!AT$87=0,0,IF(Main!AZ$117="","",IF($C$28="PM",Main!AZ$117/Main!AT$87*Main!AT100,ROUND(Main!AZ$117/Main!AT$87*Main!AT100*$B44,0))))))</f>
        <v/>
      </c>
      <c r="AS185" s="32" t="str">
        <f>IF($A185="","",IF(AS184="","",IF(Main!AU$87=0,0,IF(Main!BA$117="","",IF($C$28="PM",Main!BA$117/Main!AU$87*Main!AU100,ROUND(Main!BA$117/Main!AU$87*Main!AU100*$B44,0))))))</f>
        <v/>
      </c>
      <c r="AT185" s="32" t="str">
        <f>IF($A185="","",IF(AT184="","",IF(Main!AV$87=0,0,IF(Main!BB$117="","",IF($C$28="PM",Main!BB$117/Main!AV$87*Main!AV100,ROUND(Main!BB$117/Main!AV$87*Main!AV100*$B44,0))))))</f>
        <v/>
      </c>
      <c r="AU185" s="32" t="str">
        <f>IF($A185="","",IF(AU184="","",IF(Main!AW$87=0,0,IF(Main!BC$117="","",IF($C$28="PM",Main!BC$117/Main!AW$87*Main!AW100,ROUND(Main!BC$117/Main!AW$87*Main!AW100*$B44,0))))))</f>
        <v/>
      </c>
      <c r="AV185" s="32" t="str">
        <f>IF($A185="","",IF(AV184="","",IF(Main!AX$87=0,0,IF(Main!BD$117="","",IF($C$28="PM",Main!BD$117/Main!AX$87*Main!AX100,ROUND(Main!BD$117/Main!AX$87*Main!AX100*$B44,0))))))</f>
        <v/>
      </c>
      <c r="AW185" s="32" t="str">
        <f>IF($A185="","",IF(AW184="","",IF(Main!AY$87=0,0,IF(Main!BE$117="","",IF($C$28="PM",Main!BE$117/Main!AY$87*Main!AY100,ROUND(Main!BE$117/Main!AY$87*Main!AY100*$B44,0))))))</f>
        <v/>
      </c>
      <c r="AX185" s="51" t="str">
        <f>IF($A185="","",IF(AX184="","",IF(Main!AZ$87=0,0,IF(Main!BF$117="","",IF($C$28="PM",Main!BF$117/Main!AZ$87*Main!AZ100,ROUND(Main!BF$117/Main!AZ$87*Main!AZ100*$B44,0))))))</f>
        <v/>
      </c>
    </row>
    <row r="186" spans="1:50" x14ac:dyDescent="0.2">
      <c r="A186" s="72" t="str">
        <f>IF(Main!A$45="","",Main!A$45)</f>
        <v/>
      </c>
      <c r="B186" s="75" t="str">
        <f t="shared" si="86"/>
        <v/>
      </c>
      <c r="C186" s="50" t="str">
        <f>IF($A186="","",IF(C185="","",IF(Main!E$87=0,0,IF(Main!K$117="","",IF($C$28="PM",Main!K$117/Main!E$87*Main!E101,ROUND(Main!K$117/Main!E$87*Main!E101*$B45,0))))))</f>
        <v/>
      </c>
      <c r="D186" s="32" t="str">
        <f>IF($A186="","",IF(D185="","",IF(Main!F$87=0,0,IF(Main!L$117="","",IF($C$28="PM",Main!L$117/Main!F$87*Main!F101,ROUND(Main!L$117/Main!F$87*Main!F101*$B45,0))))))</f>
        <v/>
      </c>
      <c r="E186" s="32" t="str">
        <f>IF($A186="","",IF(E185="","",IF(Main!G$87=0,0,IF(Main!M$117="","",IF($C$28="PM",Main!M$117/Main!G$87*Main!G101,ROUND(Main!M$117/Main!G$87*Main!G101*$B45,0))))))</f>
        <v/>
      </c>
      <c r="F186" s="32" t="str">
        <f>IF($A186="","",IF(F185="","",IF(Main!H$87=0,0,IF(Main!N$117="","",IF($C$28="PM",Main!N$117/Main!H$87*Main!H101,ROUND(Main!N$117/Main!H$87*Main!H101*$B45,0))))))</f>
        <v/>
      </c>
      <c r="G186" s="32" t="str">
        <f>IF($A186="","",IF(G185="","",IF(Main!I$87=0,0,IF(Main!O$117="","",IF($C$28="PM",Main!O$117/Main!I$87*Main!I101,ROUND(Main!O$117/Main!I$87*Main!I101*$B45,0))))))</f>
        <v/>
      </c>
      <c r="H186" s="32" t="str">
        <f>IF($A186="","",IF(H185="","",IF(Main!J$87=0,0,IF(Main!P$117="","",IF($C$28="PM",Main!P$117/Main!J$87*Main!J101,ROUND(Main!P$117/Main!J$87*Main!J101*$B45,0))))))</f>
        <v/>
      </c>
      <c r="I186" s="32" t="str">
        <f>IF($A186="","",IF(I185="","",IF(Main!K$87=0,0,IF(Main!Q$117="","",IF($C$28="PM",Main!Q$117/Main!K$87*Main!K101,ROUND(Main!Q$117/Main!K$87*Main!K101*$B45,0))))))</f>
        <v/>
      </c>
      <c r="J186" s="32" t="str">
        <f>IF($A186="","",IF(J185="","",IF(Main!L$87=0,0,IF(Main!R$117="","",IF($C$28="PM",Main!R$117/Main!L$87*Main!L101,ROUND(Main!R$117/Main!L$87*Main!L101*$B45,0))))))</f>
        <v/>
      </c>
      <c r="K186" s="32" t="str">
        <f>IF($A186="","",IF(K185="","",IF(Main!M$87=0,0,IF(Main!S$117="","",IF($C$28="PM",Main!S$117/Main!M$87*Main!M101,ROUND(Main!S$117/Main!M$87*Main!M101*$B45,0))))))</f>
        <v/>
      </c>
      <c r="L186" s="32" t="str">
        <f>IF($A186="","",IF(L185="","",IF(Main!N$87=0,0,IF(Main!T$117="","",IF($C$28="PM",Main!T$117/Main!N$87*Main!N101,ROUND(Main!T$117/Main!N$87*Main!N101*$B45,0))))))</f>
        <v/>
      </c>
      <c r="M186" s="32" t="str">
        <f>IF($A186="","",IF(M185="","",IF(Main!O$87=0,0,IF(Main!U$117="","",IF($C$28="PM",Main!U$117/Main!O$87*Main!O101,ROUND(Main!U$117/Main!O$87*Main!O101*$B45,0))))))</f>
        <v/>
      </c>
      <c r="N186" s="51" t="str">
        <f>IF($A186="","",IF(N185="","",IF(Main!P$87=0,0,IF(Main!V$117="","",IF($C$28="PM",Main!V$117/Main!P$87*Main!P101,ROUND(Main!V$117/Main!P$87*Main!P101*$B45,0))))))</f>
        <v/>
      </c>
      <c r="O186" s="32" t="str">
        <f>IF($A186="","",IF(O185="","",IF(Main!Q$87=0,0,IF(Main!W$117="","",IF($C$28="PM",Main!W$117/Main!Q$87*Main!Q101,ROUND(Main!W$117/Main!Q$87*Main!Q101*$B45,0))))))</f>
        <v/>
      </c>
      <c r="P186" s="32" t="str">
        <f>IF($A186="","",IF(P185="","",IF(Main!R$87=0,0,IF(Main!X$117="","",IF($C$28="PM",Main!X$117/Main!R$87*Main!R101,ROUND(Main!X$117/Main!R$87*Main!R101*$B45,0))))))</f>
        <v/>
      </c>
      <c r="Q186" s="32" t="str">
        <f>IF($A186="","",IF(Q185="","",IF(Main!S$87=0,0,IF(Main!Y$117="","",IF($C$28="PM",Main!Y$117/Main!S$87*Main!S101,ROUND(Main!Y$117/Main!S$87*Main!S101*$B45,0))))))</f>
        <v/>
      </c>
      <c r="R186" s="32" t="str">
        <f>IF($A186="","",IF(R185="","",IF(Main!T$87=0,0,IF(Main!Z$117="","",IF($C$28="PM",Main!Z$117/Main!T$87*Main!T101,ROUND(Main!Z$117/Main!T$87*Main!T101*$B45,0))))))</f>
        <v/>
      </c>
      <c r="S186" s="32" t="str">
        <f>IF($A186="","",IF(S185="","",IF(Main!U$87=0,0,IF(Main!AA$117="","",IF($C$28="PM",Main!AA$117/Main!U$87*Main!U101,ROUND(Main!AA$117/Main!U$87*Main!U101*$B45,0))))))</f>
        <v/>
      </c>
      <c r="T186" s="32" t="str">
        <f>IF($A186="","",IF(T185="","",IF(Main!V$87=0,0,IF(Main!AB$117="","",IF($C$28="PM",Main!AB$117/Main!V$87*Main!V101,ROUND(Main!AB$117/Main!V$87*Main!V101*$B45,0))))))</f>
        <v/>
      </c>
      <c r="U186" s="32" t="str">
        <f>IF($A186="","",IF(U185="","",IF(Main!W$87=0,0,IF(Main!AC$117="","",IF($C$28="PM",Main!AC$117/Main!W$87*Main!W101,ROUND(Main!AC$117/Main!W$87*Main!W101*$B45,0))))))</f>
        <v/>
      </c>
      <c r="V186" s="32" t="str">
        <f>IF($A186="","",IF(V185="","",IF(Main!X$87=0,0,IF(Main!AD$117="","",IF($C$28="PM",Main!AD$117/Main!X$87*Main!X101,ROUND(Main!AD$117/Main!X$87*Main!X101*$B45,0))))))</f>
        <v/>
      </c>
      <c r="W186" s="32" t="str">
        <f>IF($A186="","",IF(W185="","",IF(Main!Y$87=0,0,IF(Main!AE$117="","",IF($C$28="PM",Main!AE$117/Main!Y$87*Main!Y101,ROUND(Main!AE$117/Main!Y$87*Main!Y101*$B45,0))))))</f>
        <v/>
      </c>
      <c r="X186" s="32" t="str">
        <f>IF($A186="","",IF(X185="","",IF(Main!Z$87=0,0,IF(Main!AF$117="","",IF($C$28="PM",Main!AF$117/Main!Z$87*Main!Z101,ROUND(Main!AF$117/Main!Z$87*Main!Z101*$B45,0))))))</f>
        <v/>
      </c>
      <c r="Y186" s="32" t="str">
        <f>IF($A186="","",IF(Y185="","",IF(Main!AA$87=0,0,IF(Main!AG$117="","",IF($C$28="PM",Main!AG$117/Main!AA$87*Main!AA101,ROUND(Main!AG$117/Main!AA$87*Main!AA101*$B45,0))))))</f>
        <v/>
      </c>
      <c r="Z186" s="32" t="str">
        <f>IF($A186="","",IF(Z185="","",IF(Main!AB$87=0,0,IF(Main!AH$117="","",IF($C$28="PM",Main!AH$117/Main!AB$87*Main!AB101,ROUND(Main!AH$117/Main!AB$87*Main!AB101*$B45,0))))))</f>
        <v/>
      </c>
      <c r="AA186" s="50" t="str">
        <f>IF($A186="","",IF(AA185="","",IF(Main!AC$87=0,0,IF(Main!AI$117="","",IF($C$28="PM",Main!AI$117/Main!AC$87*Main!AC101,ROUND(Main!AI$117/Main!AC$87*Main!AC101*$B45,0))))))</f>
        <v/>
      </c>
      <c r="AB186" s="32" t="str">
        <f>IF($A186="","",IF(AB185="","",IF(Main!AD$87=0,0,IF(Main!AJ$117="","",IF($C$28="PM",Main!AJ$117/Main!AD$87*Main!AD101,ROUND(Main!AJ$117/Main!AD$87*Main!AD101*$B45,0))))))</f>
        <v/>
      </c>
      <c r="AC186" s="32" t="str">
        <f>IF($A186="","",IF(AC185="","",IF(Main!AE$87=0,0,IF(Main!AK$117="","",IF($C$28="PM",Main!AK$117/Main!AE$87*Main!AE101,ROUND(Main!AK$117/Main!AE$87*Main!AE101*$B45,0))))))</f>
        <v/>
      </c>
      <c r="AD186" s="32" t="str">
        <f>IF($A186="","",IF(AD185="","",IF(Main!AF$87=0,0,IF(Main!AL$117="","",IF($C$28="PM",Main!AL$117/Main!AF$87*Main!AF101,ROUND(Main!AL$117/Main!AF$87*Main!AF101*$B45,0))))))</f>
        <v/>
      </c>
      <c r="AE186" s="32" t="str">
        <f>IF($A186="","",IF(AE185="","",IF(Main!AG$87=0,0,IF(Main!AM$117="","",IF($C$28="PM",Main!AM$117/Main!AG$87*Main!AG101,ROUND(Main!AM$117/Main!AG$87*Main!AG101*$B45,0))))))</f>
        <v/>
      </c>
      <c r="AF186" s="32" t="str">
        <f>IF($A186="","",IF(AF185="","",IF(Main!AH$87=0,0,IF(Main!AN$117="","",IF($C$28="PM",Main!AN$117/Main!AH$87*Main!AH101,ROUND(Main!AN$117/Main!AH$87*Main!AH101*$B45,0))))))</f>
        <v/>
      </c>
      <c r="AG186" s="32" t="str">
        <f>IF($A186="","",IF(AG185="","",IF(Main!AI$87=0,0,IF(Main!AO$117="","",IF($C$28="PM",Main!AO$117/Main!AI$87*Main!AI101,ROUND(Main!AO$117/Main!AI$87*Main!AI101*$B45,0))))))</f>
        <v/>
      </c>
      <c r="AH186" s="32" t="str">
        <f>IF($A186="","",IF(AH185="","",IF(Main!AJ$87=0,0,IF(Main!AP$117="","",IF($C$28="PM",Main!AP$117/Main!AJ$87*Main!AJ101,ROUND(Main!AP$117/Main!AJ$87*Main!AJ101*$B45,0))))))</f>
        <v/>
      </c>
      <c r="AI186" s="32" t="str">
        <f>IF($A186="","",IF(AI185="","",IF(Main!AK$87=0,0,IF(Main!AQ$117="","",IF($C$28="PM",Main!AQ$117/Main!AK$87*Main!AK101,ROUND(Main!AQ$117/Main!AK$87*Main!AK101*$B45,0))))))</f>
        <v/>
      </c>
      <c r="AJ186" s="32" t="str">
        <f>IF($A186="","",IF(AJ185="","",IF(Main!AL$87=0,0,IF(Main!AR$117="","",IF($C$28="PM",Main!AR$117/Main!AL$87*Main!AL101,ROUND(Main!AR$117/Main!AL$87*Main!AL101*$B45,0))))))</f>
        <v/>
      </c>
      <c r="AK186" s="32" t="str">
        <f>IF($A186="","",IF(AK185="","",IF(Main!AM$87=0,0,IF(Main!AS$117="","",IF($C$28="PM",Main!AS$117/Main!AM$87*Main!AM101,ROUND(Main!AS$117/Main!AM$87*Main!AM101*$B45,0))))))</f>
        <v/>
      </c>
      <c r="AL186" s="51" t="str">
        <f>IF($A186="","",IF(AL185="","",IF(Main!AN$87=0,0,IF(Main!AT$117="","",IF($C$28="PM",Main!AT$117/Main!AN$87*Main!AN101,ROUND(Main!AT$117/Main!AN$87*Main!AN101*$B45,0))))))</f>
        <v/>
      </c>
      <c r="AM186" s="32" t="str">
        <f>IF($A186="","",IF(AM185="","",IF(Main!AO$87=0,0,IF(Main!AU$117="","",IF($C$28="PM",Main!AU$117/Main!AO$87*Main!AO101,ROUND(Main!AU$117/Main!AO$87*Main!AO101*$B45,0))))))</f>
        <v/>
      </c>
      <c r="AN186" s="32" t="str">
        <f>IF($A186="","",IF(AN185="","",IF(Main!AP$87=0,0,IF(Main!AV$117="","",IF($C$28="PM",Main!AV$117/Main!AP$87*Main!AP101,ROUND(Main!AV$117/Main!AP$87*Main!AP101*$B45,0))))))</f>
        <v/>
      </c>
      <c r="AO186" s="32" t="str">
        <f>IF($A186="","",IF(AO185="","",IF(Main!AQ$87=0,0,IF(Main!AW$117="","",IF($C$28="PM",Main!AW$117/Main!AQ$87*Main!AQ101,ROUND(Main!AW$117/Main!AQ$87*Main!AQ101*$B45,0))))))</f>
        <v/>
      </c>
      <c r="AP186" s="32" t="str">
        <f>IF($A186="","",IF(AP185="","",IF(Main!AR$87=0,0,IF(Main!AX$117="","",IF($C$28="PM",Main!AX$117/Main!AR$87*Main!AR101,ROUND(Main!AX$117/Main!AR$87*Main!AR101*$B45,0))))))</f>
        <v/>
      </c>
      <c r="AQ186" s="32" t="str">
        <f>IF($A186="","",IF(AQ185="","",IF(Main!AS$87=0,0,IF(Main!AY$117="","",IF($C$28="PM",Main!AY$117/Main!AS$87*Main!AS101,ROUND(Main!AY$117/Main!AS$87*Main!AS101*$B45,0))))))</f>
        <v/>
      </c>
      <c r="AR186" s="32" t="str">
        <f>IF($A186="","",IF(AR185="","",IF(Main!AT$87=0,0,IF(Main!AZ$117="","",IF($C$28="PM",Main!AZ$117/Main!AT$87*Main!AT101,ROUND(Main!AZ$117/Main!AT$87*Main!AT101*$B45,0))))))</f>
        <v/>
      </c>
      <c r="AS186" s="32" t="str">
        <f>IF($A186="","",IF(AS185="","",IF(Main!AU$87=0,0,IF(Main!BA$117="","",IF($C$28="PM",Main!BA$117/Main!AU$87*Main!AU101,ROUND(Main!BA$117/Main!AU$87*Main!AU101*$B45,0))))))</f>
        <v/>
      </c>
      <c r="AT186" s="32" t="str">
        <f>IF($A186="","",IF(AT185="","",IF(Main!AV$87=0,0,IF(Main!BB$117="","",IF($C$28="PM",Main!BB$117/Main!AV$87*Main!AV101,ROUND(Main!BB$117/Main!AV$87*Main!AV101*$B45,0))))))</f>
        <v/>
      </c>
      <c r="AU186" s="32" t="str">
        <f>IF($A186="","",IF(AU185="","",IF(Main!AW$87=0,0,IF(Main!BC$117="","",IF($C$28="PM",Main!BC$117/Main!AW$87*Main!AW101,ROUND(Main!BC$117/Main!AW$87*Main!AW101*$B45,0))))))</f>
        <v/>
      </c>
      <c r="AV186" s="32" t="str">
        <f>IF($A186="","",IF(AV185="","",IF(Main!AX$87=0,0,IF(Main!BD$117="","",IF($C$28="PM",Main!BD$117/Main!AX$87*Main!AX101,ROUND(Main!BD$117/Main!AX$87*Main!AX101*$B45,0))))))</f>
        <v/>
      </c>
      <c r="AW186" s="32" t="str">
        <f>IF($A186="","",IF(AW185="","",IF(Main!AY$87=0,0,IF(Main!BE$117="","",IF($C$28="PM",Main!BE$117/Main!AY$87*Main!AY101,ROUND(Main!BE$117/Main!AY$87*Main!AY101*$B45,0))))))</f>
        <v/>
      </c>
      <c r="AX186" s="51" t="str">
        <f>IF($A186="","",IF(AX185="","",IF(Main!AZ$87=0,0,IF(Main!BF$117="","",IF($C$28="PM",Main!BF$117/Main!AZ$87*Main!AZ101,ROUND(Main!BF$117/Main!AZ$87*Main!AZ101*$B45,0))))))</f>
        <v/>
      </c>
    </row>
    <row r="187" spans="1:50" x14ac:dyDescent="0.2">
      <c r="A187" s="72" t="str">
        <f>IF(Main!A$46="","",Main!A$46)</f>
        <v/>
      </c>
      <c r="B187" s="75" t="str">
        <f t="shared" si="86"/>
        <v/>
      </c>
      <c r="C187" s="50" t="str">
        <f>IF($A187="","",IF(C186="","",IF(Main!E$87=0,0,IF(Main!K$117="","",IF($C$28="PM",Main!K$117/Main!E$87*Main!E102,ROUND(Main!K$117/Main!E$87*Main!E102*$B46,0))))))</f>
        <v/>
      </c>
      <c r="D187" s="32" t="str">
        <f>IF($A187="","",IF(D186="","",IF(Main!F$87=0,0,IF(Main!L$117="","",IF($C$28="PM",Main!L$117/Main!F$87*Main!F102,ROUND(Main!L$117/Main!F$87*Main!F102*$B46,0))))))</f>
        <v/>
      </c>
      <c r="E187" s="32" t="str">
        <f>IF($A187="","",IF(E186="","",IF(Main!G$87=0,0,IF(Main!M$117="","",IF($C$28="PM",Main!M$117/Main!G$87*Main!G102,ROUND(Main!M$117/Main!G$87*Main!G102*$B46,0))))))</f>
        <v/>
      </c>
      <c r="F187" s="32" t="str">
        <f>IF($A187="","",IF(F186="","",IF(Main!H$87=0,0,IF(Main!N$117="","",IF($C$28="PM",Main!N$117/Main!H$87*Main!H102,ROUND(Main!N$117/Main!H$87*Main!H102*$B46,0))))))</f>
        <v/>
      </c>
      <c r="G187" s="32" t="str">
        <f>IF($A187="","",IF(G186="","",IF(Main!I$87=0,0,IF(Main!O$117="","",IF($C$28="PM",Main!O$117/Main!I$87*Main!I102,ROUND(Main!O$117/Main!I$87*Main!I102*$B46,0))))))</f>
        <v/>
      </c>
      <c r="H187" s="32" t="str">
        <f>IF($A187="","",IF(H186="","",IF(Main!J$87=0,0,IF(Main!P$117="","",IF($C$28="PM",Main!P$117/Main!J$87*Main!J102,ROUND(Main!P$117/Main!J$87*Main!J102*$B46,0))))))</f>
        <v/>
      </c>
      <c r="I187" s="32" t="str">
        <f>IF($A187="","",IF(I186="","",IF(Main!K$87=0,0,IF(Main!Q$117="","",IF($C$28="PM",Main!Q$117/Main!K$87*Main!K102,ROUND(Main!Q$117/Main!K$87*Main!K102*$B46,0))))))</f>
        <v/>
      </c>
      <c r="J187" s="32" t="str">
        <f>IF($A187="","",IF(J186="","",IF(Main!L$87=0,0,IF(Main!R$117="","",IF($C$28="PM",Main!R$117/Main!L$87*Main!L102,ROUND(Main!R$117/Main!L$87*Main!L102*$B46,0))))))</f>
        <v/>
      </c>
      <c r="K187" s="32" t="str">
        <f>IF($A187="","",IF(K186="","",IF(Main!M$87=0,0,IF(Main!S$117="","",IF($C$28="PM",Main!S$117/Main!M$87*Main!M102,ROUND(Main!S$117/Main!M$87*Main!M102*$B46,0))))))</f>
        <v/>
      </c>
      <c r="L187" s="32" t="str">
        <f>IF($A187="","",IF(L186="","",IF(Main!N$87=0,0,IF(Main!T$117="","",IF($C$28="PM",Main!T$117/Main!N$87*Main!N102,ROUND(Main!T$117/Main!N$87*Main!N102*$B46,0))))))</f>
        <v/>
      </c>
      <c r="M187" s="32" t="str">
        <f>IF($A187="","",IF(M186="","",IF(Main!O$87=0,0,IF(Main!U$117="","",IF($C$28="PM",Main!U$117/Main!O$87*Main!O102,ROUND(Main!U$117/Main!O$87*Main!O102*$B46,0))))))</f>
        <v/>
      </c>
      <c r="N187" s="51" t="str">
        <f>IF($A187="","",IF(N186="","",IF(Main!P$87=0,0,IF(Main!V$117="","",IF($C$28="PM",Main!V$117/Main!P$87*Main!P102,ROUND(Main!V$117/Main!P$87*Main!P102*$B46,0))))))</f>
        <v/>
      </c>
      <c r="O187" s="32" t="str">
        <f>IF($A187="","",IF(O186="","",IF(Main!Q$87=0,0,IF(Main!W$117="","",IF($C$28="PM",Main!W$117/Main!Q$87*Main!Q102,ROUND(Main!W$117/Main!Q$87*Main!Q102*$B46,0))))))</f>
        <v/>
      </c>
      <c r="P187" s="32" t="str">
        <f>IF($A187="","",IF(P186="","",IF(Main!R$87=0,0,IF(Main!X$117="","",IF($C$28="PM",Main!X$117/Main!R$87*Main!R102,ROUND(Main!X$117/Main!R$87*Main!R102*$B46,0))))))</f>
        <v/>
      </c>
      <c r="Q187" s="32" t="str">
        <f>IF($A187="","",IF(Q186="","",IF(Main!S$87=0,0,IF(Main!Y$117="","",IF($C$28="PM",Main!Y$117/Main!S$87*Main!S102,ROUND(Main!Y$117/Main!S$87*Main!S102*$B46,0))))))</f>
        <v/>
      </c>
      <c r="R187" s="32" t="str">
        <f>IF($A187="","",IF(R186="","",IF(Main!T$87=0,0,IF(Main!Z$117="","",IF($C$28="PM",Main!Z$117/Main!T$87*Main!T102,ROUND(Main!Z$117/Main!T$87*Main!T102*$B46,0))))))</f>
        <v/>
      </c>
      <c r="S187" s="32" t="str">
        <f>IF($A187="","",IF(S186="","",IF(Main!U$87=0,0,IF(Main!AA$117="","",IF($C$28="PM",Main!AA$117/Main!U$87*Main!U102,ROUND(Main!AA$117/Main!U$87*Main!U102*$B46,0))))))</f>
        <v/>
      </c>
      <c r="T187" s="32" t="str">
        <f>IF($A187="","",IF(T186="","",IF(Main!V$87=0,0,IF(Main!AB$117="","",IF($C$28="PM",Main!AB$117/Main!V$87*Main!V102,ROUND(Main!AB$117/Main!V$87*Main!V102*$B46,0))))))</f>
        <v/>
      </c>
      <c r="U187" s="32" t="str">
        <f>IF($A187="","",IF(U186="","",IF(Main!W$87=0,0,IF(Main!AC$117="","",IF($C$28="PM",Main!AC$117/Main!W$87*Main!W102,ROUND(Main!AC$117/Main!W$87*Main!W102*$B46,0))))))</f>
        <v/>
      </c>
      <c r="V187" s="32" t="str">
        <f>IF($A187="","",IF(V186="","",IF(Main!X$87=0,0,IF(Main!AD$117="","",IF($C$28="PM",Main!AD$117/Main!X$87*Main!X102,ROUND(Main!AD$117/Main!X$87*Main!X102*$B46,0))))))</f>
        <v/>
      </c>
      <c r="W187" s="32" t="str">
        <f>IF($A187="","",IF(W186="","",IF(Main!Y$87=0,0,IF(Main!AE$117="","",IF($C$28="PM",Main!AE$117/Main!Y$87*Main!Y102,ROUND(Main!AE$117/Main!Y$87*Main!Y102*$B46,0))))))</f>
        <v/>
      </c>
      <c r="X187" s="32" t="str">
        <f>IF($A187="","",IF(X186="","",IF(Main!Z$87=0,0,IF(Main!AF$117="","",IF($C$28="PM",Main!AF$117/Main!Z$87*Main!Z102,ROUND(Main!AF$117/Main!Z$87*Main!Z102*$B46,0))))))</f>
        <v/>
      </c>
      <c r="Y187" s="32" t="str">
        <f>IF($A187="","",IF(Y186="","",IF(Main!AA$87=0,0,IF(Main!AG$117="","",IF($C$28="PM",Main!AG$117/Main!AA$87*Main!AA102,ROUND(Main!AG$117/Main!AA$87*Main!AA102*$B46,0))))))</f>
        <v/>
      </c>
      <c r="Z187" s="32" t="str">
        <f>IF($A187="","",IF(Z186="","",IF(Main!AB$87=0,0,IF(Main!AH$117="","",IF($C$28="PM",Main!AH$117/Main!AB$87*Main!AB102,ROUND(Main!AH$117/Main!AB$87*Main!AB102*$B46,0))))))</f>
        <v/>
      </c>
      <c r="AA187" s="50" t="str">
        <f>IF($A187="","",IF(AA186="","",IF(Main!AC$87=0,0,IF(Main!AI$117="","",IF($C$28="PM",Main!AI$117/Main!AC$87*Main!AC102,ROUND(Main!AI$117/Main!AC$87*Main!AC102*$B46,0))))))</f>
        <v/>
      </c>
      <c r="AB187" s="32" t="str">
        <f>IF($A187="","",IF(AB186="","",IF(Main!AD$87=0,0,IF(Main!AJ$117="","",IF($C$28="PM",Main!AJ$117/Main!AD$87*Main!AD102,ROUND(Main!AJ$117/Main!AD$87*Main!AD102*$B46,0))))))</f>
        <v/>
      </c>
      <c r="AC187" s="32" t="str">
        <f>IF($A187="","",IF(AC186="","",IF(Main!AE$87=0,0,IF(Main!AK$117="","",IF($C$28="PM",Main!AK$117/Main!AE$87*Main!AE102,ROUND(Main!AK$117/Main!AE$87*Main!AE102*$B46,0))))))</f>
        <v/>
      </c>
      <c r="AD187" s="32" t="str">
        <f>IF($A187="","",IF(AD186="","",IF(Main!AF$87=0,0,IF(Main!AL$117="","",IF($C$28="PM",Main!AL$117/Main!AF$87*Main!AF102,ROUND(Main!AL$117/Main!AF$87*Main!AF102*$B46,0))))))</f>
        <v/>
      </c>
      <c r="AE187" s="32" t="str">
        <f>IF($A187="","",IF(AE186="","",IF(Main!AG$87=0,0,IF(Main!AM$117="","",IF($C$28="PM",Main!AM$117/Main!AG$87*Main!AG102,ROUND(Main!AM$117/Main!AG$87*Main!AG102*$B46,0))))))</f>
        <v/>
      </c>
      <c r="AF187" s="32" t="str">
        <f>IF($A187="","",IF(AF186="","",IF(Main!AH$87=0,0,IF(Main!AN$117="","",IF($C$28="PM",Main!AN$117/Main!AH$87*Main!AH102,ROUND(Main!AN$117/Main!AH$87*Main!AH102*$B46,0))))))</f>
        <v/>
      </c>
      <c r="AG187" s="32" t="str">
        <f>IF($A187="","",IF(AG186="","",IF(Main!AI$87=0,0,IF(Main!AO$117="","",IF($C$28="PM",Main!AO$117/Main!AI$87*Main!AI102,ROUND(Main!AO$117/Main!AI$87*Main!AI102*$B46,0))))))</f>
        <v/>
      </c>
      <c r="AH187" s="32" t="str">
        <f>IF($A187="","",IF(AH186="","",IF(Main!AJ$87=0,0,IF(Main!AP$117="","",IF($C$28="PM",Main!AP$117/Main!AJ$87*Main!AJ102,ROUND(Main!AP$117/Main!AJ$87*Main!AJ102*$B46,0))))))</f>
        <v/>
      </c>
      <c r="AI187" s="32" t="str">
        <f>IF($A187="","",IF(AI186="","",IF(Main!AK$87=0,0,IF(Main!AQ$117="","",IF($C$28="PM",Main!AQ$117/Main!AK$87*Main!AK102,ROUND(Main!AQ$117/Main!AK$87*Main!AK102*$B46,0))))))</f>
        <v/>
      </c>
      <c r="AJ187" s="32" t="str">
        <f>IF($A187="","",IF(AJ186="","",IF(Main!AL$87=0,0,IF(Main!AR$117="","",IF($C$28="PM",Main!AR$117/Main!AL$87*Main!AL102,ROUND(Main!AR$117/Main!AL$87*Main!AL102*$B46,0))))))</f>
        <v/>
      </c>
      <c r="AK187" s="32" t="str">
        <f>IF($A187="","",IF(AK186="","",IF(Main!AM$87=0,0,IF(Main!AS$117="","",IF($C$28="PM",Main!AS$117/Main!AM$87*Main!AM102,ROUND(Main!AS$117/Main!AM$87*Main!AM102*$B46,0))))))</f>
        <v/>
      </c>
      <c r="AL187" s="51" t="str">
        <f>IF($A187="","",IF(AL186="","",IF(Main!AN$87=0,0,IF(Main!AT$117="","",IF($C$28="PM",Main!AT$117/Main!AN$87*Main!AN102,ROUND(Main!AT$117/Main!AN$87*Main!AN102*$B46,0))))))</f>
        <v/>
      </c>
      <c r="AM187" s="32" t="str">
        <f>IF($A187="","",IF(AM186="","",IF(Main!AO$87=0,0,IF(Main!AU$117="","",IF($C$28="PM",Main!AU$117/Main!AO$87*Main!AO102,ROUND(Main!AU$117/Main!AO$87*Main!AO102*$B46,0))))))</f>
        <v/>
      </c>
      <c r="AN187" s="32" t="str">
        <f>IF($A187="","",IF(AN186="","",IF(Main!AP$87=0,0,IF(Main!AV$117="","",IF($C$28="PM",Main!AV$117/Main!AP$87*Main!AP102,ROUND(Main!AV$117/Main!AP$87*Main!AP102*$B46,0))))))</f>
        <v/>
      </c>
      <c r="AO187" s="32" t="str">
        <f>IF($A187="","",IF(AO186="","",IF(Main!AQ$87=0,0,IF(Main!AW$117="","",IF($C$28="PM",Main!AW$117/Main!AQ$87*Main!AQ102,ROUND(Main!AW$117/Main!AQ$87*Main!AQ102*$B46,0))))))</f>
        <v/>
      </c>
      <c r="AP187" s="32" t="str">
        <f>IF($A187="","",IF(AP186="","",IF(Main!AR$87=0,0,IF(Main!AX$117="","",IF($C$28="PM",Main!AX$117/Main!AR$87*Main!AR102,ROUND(Main!AX$117/Main!AR$87*Main!AR102*$B46,0))))))</f>
        <v/>
      </c>
      <c r="AQ187" s="32" t="str">
        <f>IF($A187="","",IF(AQ186="","",IF(Main!AS$87=0,0,IF(Main!AY$117="","",IF($C$28="PM",Main!AY$117/Main!AS$87*Main!AS102,ROUND(Main!AY$117/Main!AS$87*Main!AS102*$B46,0))))))</f>
        <v/>
      </c>
      <c r="AR187" s="32" t="str">
        <f>IF($A187="","",IF(AR186="","",IF(Main!AT$87=0,0,IF(Main!AZ$117="","",IF($C$28="PM",Main!AZ$117/Main!AT$87*Main!AT102,ROUND(Main!AZ$117/Main!AT$87*Main!AT102*$B46,0))))))</f>
        <v/>
      </c>
      <c r="AS187" s="32" t="str">
        <f>IF($A187="","",IF(AS186="","",IF(Main!AU$87=0,0,IF(Main!BA$117="","",IF($C$28="PM",Main!BA$117/Main!AU$87*Main!AU102,ROUND(Main!BA$117/Main!AU$87*Main!AU102*$B46,0))))))</f>
        <v/>
      </c>
      <c r="AT187" s="32" t="str">
        <f>IF($A187="","",IF(AT186="","",IF(Main!AV$87=0,0,IF(Main!BB$117="","",IF($C$28="PM",Main!BB$117/Main!AV$87*Main!AV102,ROUND(Main!BB$117/Main!AV$87*Main!AV102*$B46,0))))))</f>
        <v/>
      </c>
      <c r="AU187" s="32" t="str">
        <f>IF($A187="","",IF(AU186="","",IF(Main!AW$87=0,0,IF(Main!BC$117="","",IF($C$28="PM",Main!BC$117/Main!AW$87*Main!AW102,ROUND(Main!BC$117/Main!AW$87*Main!AW102*$B46,0))))))</f>
        <v/>
      </c>
      <c r="AV187" s="32" t="str">
        <f>IF($A187="","",IF(AV186="","",IF(Main!AX$87=0,0,IF(Main!BD$117="","",IF($C$28="PM",Main!BD$117/Main!AX$87*Main!AX102,ROUND(Main!BD$117/Main!AX$87*Main!AX102*$B46,0))))))</f>
        <v/>
      </c>
      <c r="AW187" s="32" t="str">
        <f>IF($A187="","",IF(AW186="","",IF(Main!AY$87=0,0,IF(Main!BE$117="","",IF($C$28="PM",Main!BE$117/Main!AY$87*Main!AY102,ROUND(Main!BE$117/Main!AY$87*Main!AY102*$B46,0))))))</f>
        <v/>
      </c>
      <c r="AX187" s="51" t="str">
        <f>IF($A187="","",IF(AX186="","",IF(Main!AZ$87=0,0,IF(Main!BF$117="","",IF($C$28="PM",Main!BF$117/Main!AZ$87*Main!AZ102,ROUND(Main!BF$117/Main!AZ$87*Main!AZ102*$B46,0))))))</f>
        <v/>
      </c>
    </row>
    <row r="188" spans="1:50" x14ac:dyDescent="0.2">
      <c r="A188" s="72" t="str">
        <f>IF(Main!A$47="","",Main!A$47)</f>
        <v/>
      </c>
      <c r="B188" s="75" t="str">
        <f t="shared" si="86"/>
        <v/>
      </c>
      <c r="C188" s="50" t="str">
        <f>IF($A188="","",IF(C187="","",IF(Main!E$87=0,0,IF(Main!K$117="","",IF($C$28="PM",Main!K$117/Main!E$87*Main!E103,ROUND(Main!K$117/Main!E$87*Main!E103*$B47,0))))))</f>
        <v/>
      </c>
      <c r="D188" s="32" t="str">
        <f>IF($A188="","",IF(D187="","",IF(Main!F$87=0,0,IF(Main!L$117="","",IF($C$28="PM",Main!L$117/Main!F$87*Main!F103,ROUND(Main!L$117/Main!F$87*Main!F103*$B47,0))))))</f>
        <v/>
      </c>
      <c r="E188" s="32" t="str">
        <f>IF($A188="","",IF(E187="","",IF(Main!G$87=0,0,IF(Main!M$117="","",IF($C$28="PM",Main!M$117/Main!G$87*Main!G103,ROUND(Main!M$117/Main!G$87*Main!G103*$B47,0))))))</f>
        <v/>
      </c>
      <c r="F188" s="32" t="str">
        <f>IF($A188="","",IF(F187="","",IF(Main!H$87=0,0,IF(Main!N$117="","",IF($C$28="PM",Main!N$117/Main!H$87*Main!H103,ROUND(Main!N$117/Main!H$87*Main!H103*$B47,0))))))</f>
        <v/>
      </c>
      <c r="G188" s="32" t="str">
        <f>IF($A188="","",IF(G187="","",IF(Main!I$87=0,0,IF(Main!O$117="","",IF($C$28="PM",Main!O$117/Main!I$87*Main!I103,ROUND(Main!O$117/Main!I$87*Main!I103*$B47,0))))))</f>
        <v/>
      </c>
      <c r="H188" s="32" t="str">
        <f>IF($A188="","",IF(H187="","",IF(Main!J$87=0,0,IF(Main!P$117="","",IF($C$28="PM",Main!P$117/Main!J$87*Main!J103,ROUND(Main!P$117/Main!J$87*Main!J103*$B47,0))))))</f>
        <v/>
      </c>
      <c r="I188" s="32" t="str">
        <f>IF($A188="","",IF(I187="","",IF(Main!K$87=0,0,IF(Main!Q$117="","",IF($C$28="PM",Main!Q$117/Main!K$87*Main!K103,ROUND(Main!Q$117/Main!K$87*Main!K103*$B47,0))))))</f>
        <v/>
      </c>
      <c r="J188" s="32" t="str">
        <f>IF($A188="","",IF(J187="","",IF(Main!L$87=0,0,IF(Main!R$117="","",IF($C$28="PM",Main!R$117/Main!L$87*Main!L103,ROUND(Main!R$117/Main!L$87*Main!L103*$B47,0))))))</f>
        <v/>
      </c>
      <c r="K188" s="32" t="str">
        <f>IF($A188="","",IF(K187="","",IF(Main!M$87=0,0,IF(Main!S$117="","",IF($C$28="PM",Main!S$117/Main!M$87*Main!M103,ROUND(Main!S$117/Main!M$87*Main!M103*$B47,0))))))</f>
        <v/>
      </c>
      <c r="L188" s="32" t="str">
        <f>IF($A188="","",IF(L187="","",IF(Main!N$87=0,0,IF(Main!T$117="","",IF($C$28="PM",Main!T$117/Main!N$87*Main!N103,ROUND(Main!T$117/Main!N$87*Main!N103*$B47,0))))))</f>
        <v/>
      </c>
      <c r="M188" s="32" t="str">
        <f>IF($A188="","",IF(M187="","",IF(Main!O$87=0,0,IF(Main!U$117="","",IF($C$28="PM",Main!U$117/Main!O$87*Main!O103,ROUND(Main!U$117/Main!O$87*Main!O103*$B47,0))))))</f>
        <v/>
      </c>
      <c r="N188" s="51" t="str">
        <f>IF($A188="","",IF(N187="","",IF(Main!P$87=0,0,IF(Main!V$117="","",IF($C$28="PM",Main!V$117/Main!P$87*Main!P103,ROUND(Main!V$117/Main!P$87*Main!P103*$B47,0))))))</f>
        <v/>
      </c>
      <c r="O188" s="32" t="str">
        <f>IF($A188="","",IF(O187="","",IF(Main!Q$87=0,0,IF(Main!W$117="","",IF($C$28="PM",Main!W$117/Main!Q$87*Main!Q103,ROUND(Main!W$117/Main!Q$87*Main!Q103*$B47,0))))))</f>
        <v/>
      </c>
      <c r="P188" s="32" t="str">
        <f>IF($A188="","",IF(P187="","",IF(Main!R$87=0,0,IF(Main!X$117="","",IF($C$28="PM",Main!X$117/Main!R$87*Main!R103,ROUND(Main!X$117/Main!R$87*Main!R103*$B47,0))))))</f>
        <v/>
      </c>
      <c r="Q188" s="32" t="str">
        <f>IF($A188="","",IF(Q187="","",IF(Main!S$87=0,0,IF(Main!Y$117="","",IF($C$28="PM",Main!Y$117/Main!S$87*Main!S103,ROUND(Main!Y$117/Main!S$87*Main!S103*$B47,0))))))</f>
        <v/>
      </c>
      <c r="R188" s="32" t="str">
        <f>IF($A188="","",IF(R187="","",IF(Main!T$87=0,0,IF(Main!Z$117="","",IF($C$28="PM",Main!Z$117/Main!T$87*Main!T103,ROUND(Main!Z$117/Main!T$87*Main!T103*$B47,0))))))</f>
        <v/>
      </c>
      <c r="S188" s="32" t="str">
        <f>IF($A188="","",IF(S187="","",IF(Main!U$87=0,0,IF(Main!AA$117="","",IF($C$28="PM",Main!AA$117/Main!U$87*Main!U103,ROUND(Main!AA$117/Main!U$87*Main!U103*$B47,0))))))</f>
        <v/>
      </c>
      <c r="T188" s="32" t="str">
        <f>IF($A188="","",IF(T187="","",IF(Main!V$87=0,0,IF(Main!AB$117="","",IF($C$28="PM",Main!AB$117/Main!V$87*Main!V103,ROUND(Main!AB$117/Main!V$87*Main!V103*$B47,0))))))</f>
        <v/>
      </c>
      <c r="U188" s="32" t="str">
        <f>IF($A188="","",IF(U187="","",IF(Main!W$87=0,0,IF(Main!AC$117="","",IF($C$28="PM",Main!AC$117/Main!W$87*Main!W103,ROUND(Main!AC$117/Main!W$87*Main!W103*$B47,0))))))</f>
        <v/>
      </c>
      <c r="V188" s="32" t="str">
        <f>IF($A188="","",IF(V187="","",IF(Main!X$87=0,0,IF(Main!AD$117="","",IF($C$28="PM",Main!AD$117/Main!X$87*Main!X103,ROUND(Main!AD$117/Main!X$87*Main!X103*$B47,0))))))</f>
        <v/>
      </c>
      <c r="W188" s="32" t="str">
        <f>IF($A188="","",IF(W187="","",IF(Main!Y$87=0,0,IF(Main!AE$117="","",IF($C$28="PM",Main!AE$117/Main!Y$87*Main!Y103,ROUND(Main!AE$117/Main!Y$87*Main!Y103*$B47,0))))))</f>
        <v/>
      </c>
      <c r="X188" s="32" t="str">
        <f>IF($A188="","",IF(X187="","",IF(Main!Z$87=0,0,IF(Main!AF$117="","",IF($C$28="PM",Main!AF$117/Main!Z$87*Main!Z103,ROUND(Main!AF$117/Main!Z$87*Main!Z103*$B47,0))))))</f>
        <v/>
      </c>
      <c r="Y188" s="32" t="str">
        <f>IF($A188="","",IF(Y187="","",IF(Main!AA$87=0,0,IF(Main!AG$117="","",IF($C$28="PM",Main!AG$117/Main!AA$87*Main!AA103,ROUND(Main!AG$117/Main!AA$87*Main!AA103*$B47,0))))))</f>
        <v/>
      </c>
      <c r="Z188" s="32" t="str">
        <f>IF($A188="","",IF(Z187="","",IF(Main!AB$87=0,0,IF(Main!AH$117="","",IF($C$28="PM",Main!AH$117/Main!AB$87*Main!AB103,ROUND(Main!AH$117/Main!AB$87*Main!AB103*$B47,0))))))</f>
        <v/>
      </c>
      <c r="AA188" s="50" t="str">
        <f>IF($A188="","",IF(AA187="","",IF(Main!AC$87=0,0,IF(Main!AI$117="","",IF($C$28="PM",Main!AI$117/Main!AC$87*Main!AC103,ROUND(Main!AI$117/Main!AC$87*Main!AC103*$B47,0))))))</f>
        <v/>
      </c>
      <c r="AB188" s="32" t="str">
        <f>IF($A188="","",IF(AB187="","",IF(Main!AD$87=0,0,IF(Main!AJ$117="","",IF($C$28="PM",Main!AJ$117/Main!AD$87*Main!AD103,ROUND(Main!AJ$117/Main!AD$87*Main!AD103*$B47,0))))))</f>
        <v/>
      </c>
      <c r="AC188" s="32" t="str">
        <f>IF($A188="","",IF(AC187="","",IF(Main!AE$87=0,0,IF(Main!AK$117="","",IF($C$28="PM",Main!AK$117/Main!AE$87*Main!AE103,ROUND(Main!AK$117/Main!AE$87*Main!AE103*$B47,0))))))</f>
        <v/>
      </c>
      <c r="AD188" s="32" t="str">
        <f>IF($A188="","",IF(AD187="","",IF(Main!AF$87=0,0,IF(Main!AL$117="","",IF($C$28="PM",Main!AL$117/Main!AF$87*Main!AF103,ROUND(Main!AL$117/Main!AF$87*Main!AF103*$B47,0))))))</f>
        <v/>
      </c>
      <c r="AE188" s="32" t="str">
        <f>IF($A188="","",IF(AE187="","",IF(Main!AG$87=0,0,IF(Main!AM$117="","",IF($C$28="PM",Main!AM$117/Main!AG$87*Main!AG103,ROUND(Main!AM$117/Main!AG$87*Main!AG103*$B47,0))))))</f>
        <v/>
      </c>
      <c r="AF188" s="32" t="str">
        <f>IF($A188="","",IF(AF187="","",IF(Main!AH$87=0,0,IF(Main!AN$117="","",IF($C$28="PM",Main!AN$117/Main!AH$87*Main!AH103,ROUND(Main!AN$117/Main!AH$87*Main!AH103*$B47,0))))))</f>
        <v/>
      </c>
      <c r="AG188" s="32" t="str">
        <f>IF($A188="","",IF(AG187="","",IF(Main!AI$87=0,0,IF(Main!AO$117="","",IF($C$28="PM",Main!AO$117/Main!AI$87*Main!AI103,ROUND(Main!AO$117/Main!AI$87*Main!AI103*$B47,0))))))</f>
        <v/>
      </c>
      <c r="AH188" s="32" t="str">
        <f>IF($A188="","",IF(AH187="","",IF(Main!AJ$87=0,0,IF(Main!AP$117="","",IF($C$28="PM",Main!AP$117/Main!AJ$87*Main!AJ103,ROUND(Main!AP$117/Main!AJ$87*Main!AJ103*$B47,0))))))</f>
        <v/>
      </c>
      <c r="AI188" s="32" t="str">
        <f>IF($A188="","",IF(AI187="","",IF(Main!AK$87=0,0,IF(Main!AQ$117="","",IF($C$28="PM",Main!AQ$117/Main!AK$87*Main!AK103,ROUND(Main!AQ$117/Main!AK$87*Main!AK103*$B47,0))))))</f>
        <v/>
      </c>
      <c r="AJ188" s="32" t="str">
        <f>IF($A188="","",IF(AJ187="","",IF(Main!AL$87=0,0,IF(Main!AR$117="","",IF($C$28="PM",Main!AR$117/Main!AL$87*Main!AL103,ROUND(Main!AR$117/Main!AL$87*Main!AL103*$B47,0))))))</f>
        <v/>
      </c>
      <c r="AK188" s="32" t="str">
        <f>IF($A188="","",IF(AK187="","",IF(Main!AM$87=0,0,IF(Main!AS$117="","",IF($C$28="PM",Main!AS$117/Main!AM$87*Main!AM103,ROUND(Main!AS$117/Main!AM$87*Main!AM103*$B47,0))))))</f>
        <v/>
      </c>
      <c r="AL188" s="51" t="str">
        <f>IF($A188="","",IF(AL187="","",IF(Main!AN$87=0,0,IF(Main!AT$117="","",IF($C$28="PM",Main!AT$117/Main!AN$87*Main!AN103,ROUND(Main!AT$117/Main!AN$87*Main!AN103*$B47,0))))))</f>
        <v/>
      </c>
      <c r="AM188" s="32" t="str">
        <f>IF($A188="","",IF(AM187="","",IF(Main!AO$87=0,0,IF(Main!AU$117="","",IF($C$28="PM",Main!AU$117/Main!AO$87*Main!AO103,ROUND(Main!AU$117/Main!AO$87*Main!AO103*$B47,0))))))</f>
        <v/>
      </c>
      <c r="AN188" s="32" t="str">
        <f>IF($A188="","",IF(AN187="","",IF(Main!AP$87=0,0,IF(Main!AV$117="","",IF($C$28="PM",Main!AV$117/Main!AP$87*Main!AP103,ROUND(Main!AV$117/Main!AP$87*Main!AP103*$B47,0))))))</f>
        <v/>
      </c>
      <c r="AO188" s="32" t="str">
        <f>IF($A188="","",IF(AO187="","",IF(Main!AQ$87=0,0,IF(Main!AW$117="","",IF($C$28="PM",Main!AW$117/Main!AQ$87*Main!AQ103,ROUND(Main!AW$117/Main!AQ$87*Main!AQ103*$B47,0))))))</f>
        <v/>
      </c>
      <c r="AP188" s="32" t="str">
        <f>IF($A188="","",IF(AP187="","",IF(Main!AR$87=0,0,IF(Main!AX$117="","",IF($C$28="PM",Main!AX$117/Main!AR$87*Main!AR103,ROUND(Main!AX$117/Main!AR$87*Main!AR103*$B47,0))))))</f>
        <v/>
      </c>
      <c r="AQ188" s="32" t="str">
        <f>IF($A188="","",IF(AQ187="","",IF(Main!AS$87=0,0,IF(Main!AY$117="","",IF($C$28="PM",Main!AY$117/Main!AS$87*Main!AS103,ROUND(Main!AY$117/Main!AS$87*Main!AS103*$B47,0))))))</f>
        <v/>
      </c>
      <c r="AR188" s="32" t="str">
        <f>IF($A188="","",IF(AR187="","",IF(Main!AT$87=0,0,IF(Main!AZ$117="","",IF($C$28="PM",Main!AZ$117/Main!AT$87*Main!AT103,ROUND(Main!AZ$117/Main!AT$87*Main!AT103*$B47,0))))))</f>
        <v/>
      </c>
      <c r="AS188" s="32" t="str">
        <f>IF($A188="","",IF(AS187="","",IF(Main!AU$87=0,0,IF(Main!BA$117="","",IF($C$28="PM",Main!BA$117/Main!AU$87*Main!AU103,ROUND(Main!BA$117/Main!AU$87*Main!AU103*$B47,0))))))</f>
        <v/>
      </c>
      <c r="AT188" s="32" t="str">
        <f>IF($A188="","",IF(AT187="","",IF(Main!AV$87=0,0,IF(Main!BB$117="","",IF($C$28="PM",Main!BB$117/Main!AV$87*Main!AV103,ROUND(Main!BB$117/Main!AV$87*Main!AV103*$B47,0))))))</f>
        <v/>
      </c>
      <c r="AU188" s="32" t="str">
        <f>IF($A188="","",IF(AU187="","",IF(Main!AW$87=0,0,IF(Main!BC$117="","",IF($C$28="PM",Main!BC$117/Main!AW$87*Main!AW103,ROUND(Main!BC$117/Main!AW$87*Main!AW103*$B47,0))))))</f>
        <v/>
      </c>
      <c r="AV188" s="32" t="str">
        <f>IF($A188="","",IF(AV187="","",IF(Main!AX$87=0,0,IF(Main!BD$117="","",IF($C$28="PM",Main!BD$117/Main!AX$87*Main!AX103,ROUND(Main!BD$117/Main!AX$87*Main!AX103*$B47,0))))))</f>
        <v/>
      </c>
      <c r="AW188" s="32" t="str">
        <f>IF($A188="","",IF(AW187="","",IF(Main!AY$87=0,0,IF(Main!BE$117="","",IF($C$28="PM",Main!BE$117/Main!AY$87*Main!AY103,ROUND(Main!BE$117/Main!AY$87*Main!AY103*$B47,0))))))</f>
        <v/>
      </c>
      <c r="AX188" s="51" t="str">
        <f>IF($A188="","",IF(AX187="","",IF(Main!AZ$87=0,0,IF(Main!BF$117="","",IF($C$28="PM",Main!BF$117/Main!AZ$87*Main!AZ103,ROUND(Main!BF$117/Main!AZ$87*Main!AZ103*$B47,0))))))</f>
        <v/>
      </c>
    </row>
    <row r="189" spans="1:50" x14ac:dyDescent="0.2">
      <c r="A189" s="72" t="str">
        <f>IF(Main!A$48="","",Main!A$48)</f>
        <v/>
      </c>
      <c r="B189" s="75" t="str">
        <f t="shared" si="86"/>
        <v/>
      </c>
      <c r="C189" s="50" t="str">
        <f>IF($A189="","",IF(C188="","",IF(Main!E$87=0,0,IF(Main!K$117="","",IF($C$28="PM",Main!K$117/Main!E$87*Main!E104,ROUND(Main!K$117/Main!E$87*Main!E104*$B48,0))))))</f>
        <v/>
      </c>
      <c r="D189" s="32" t="str">
        <f>IF($A189="","",IF(D188="","",IF(Main!F$87=0,0,IF(Main!L$117="","",IF($C$28="PM",Main!L$117/Main!F$87*Main!F104,ROUND(Main!L$117/Main!F$87*Main!F104*$B48,0))))))</f>
        <v/>
      </c>
      <c r="E189" s="32" t="str">
        <f>IF($A189="","",IF(E188="","",IF(Main!G$87=0,0,IF(Main!M$117="","",IF($C$28="PM",Main!M$117/Main!G$87*Main!G104,ROUND(Main!M$117/Main!G$87*Main!G104*$B48,0))))))</f>
        <v/>
      </c>
      <c r="F189" s="32" t="str">
        <f>IF($A189="","",IF(F188="","",IF(Main!H$87=0,0,IF(Main!N$117="","",IF($C$28="PM",Main!N$117/Main!H$87*Main!H104,ROUND(Main!N$117/Main!H$87*Main!H104*$B48,0))))))</f>
        <v/>
      </c>
      <c r="G189" s="32" t="str">
        <f>IF($A189="","",IF(G188="","",IF(Main!I$87=0,0,IF(Main!O$117="","",IF($C$28="PM",Main!O$117/Main!I$87*Main!I104,ROUND(Main!O$117/Main!I$87*Main!I104*$B48,0))))))</f>
        <v/>
      </c>
      <c r="H189" s="32" t="str">
        <f>IF($A189="","",IF(H188="","",IF(Main!J$87=0,0,IF(Main!P$117="","",IF($C$28="PM",Main!P$117/Main!J$87*Main!J104,ROUND(Main!P$117/Main!J$87*Main!J104*$B48,0))))))</f>
        <v/>
      </c>
      <c r="I189" s="32" t="str">
        <f>IF($A189="","",IF(I188="","",IF(Main!K$87=0,0,IF(Main!Q$117="","",IF($C$28="PM",Main!Q$117/Main!K$87*Main!K104,ROUND(Main!Q$117/Main!K$87*Main!K104*$B48,0))))))</f>
        <v/>
      </c>
      <c r="J189" s="32" t="str">
        <f>IF($A189="","",IF(J188="","",IF(Main!L$87=0,0,IF(Main!R$117="","",IF($C$28="PM",Main!R$117/Main!L$87*Main!L104,ROUND(Main!R$117/Main!L$87*Main!L104*$B48,0))))))</f>
        <v/>
      </c>
      <c r="K189" s="32" t="str">
        <f>IF($A189="","",IF(K188="","",IF(Main!M$87=0,0,IF(Main!S$117="","",IF($C$28="PM",Main!S$117/Main!M$87*Main!M104,ROUND(Main!S$117/Main!M$87*Main!M104*$B48,0))))))</f>
        <v/>
      </c>
      <c r="L189" s="32" t="str">
        <f>IF($A189="","",IF(L188="","",IF(Main!N$87=0,0,IF(Main!T$117="","",IF($C$28="PM",Main!T$117/Main!N$87*Main!N104,ROUND(Main!T$117/Main!N$87*Main!N104*$B48,0))))))</f>
        <v/>
      </c>
      <c r="M189" s="32" t="str">
        <f>IF($A189="","",IF(M188="","",IF(Main!O$87=0,0,IF(Main!U$117="","",IF($C$28="PM",Main!U$117/Main!O$87*Main!O104,ROUND(Main!U$117/Main!O$87*Main!O104*$B48,0))))))</f>
        <v/>
      </c>
      <c r="N189" s="51" t="str">
        <f>IF($A189="","",IF(N188="","",IF(Main!P$87=0,0,IF(Main!V$117="","",IF($C$28="PM",Main!V$117/Main!P$87*Main!P104,ROUND(Main!V$117/Main!P$87*Main!P104*$B48,0))))))</f>
        <v/>
      </c>
      <c r="O189" s="32" t="str">
        <f>IF($A189="","",IF(O188="","",IF(Main!Q$87=0,0,IF(Main!W$117="","",IF($C$28="PM",Main!W$117/Main!Q$87*Main!Q104,ROUND(Main!W$117/Main!Q$87*Main!Q104*$B48,0))))))</f>
        <v/>
      </c>
      <c r="P189" s="32" t="str">
        <f>IF($A189="","",IF(P188="","",IF(Main!R$87=0,0,IF(Main!X$117="","",IF($C$28="PM",Main!X$117/Main!R$87*Main!R104,ROUND(Main!X$117/Main!R$87*Main!R104*$B48,0))))))</f>
        <v/>
      </c>
      <c r="Q189" s="32" t="str">
        <f>IF($A189="","",IF(Q188="","",IF(Main!S$87=0,0,IF(Main!Y$117="","",IF($C$28="PM",Main!Y$117/Main!S$87*Main!S104,ROUND(Main!Y$117/Main!S$87*Main!S104*$B48,0))))))</f>
        <v/>
      </c>
      <c r="R189" s="32" t="str">
        <f>IF($A189="","",IF(R188="","",IF(Main!T$87=0,0,IF(Main!Z$117="","",IF($C$28="PM",Main!Z$117/Main!T$87*Main!T104,ROUND(Main!Z$117/Main!T$87*Main!T104*$B48,0))))))</f>
        <v/>
      </c>
      <c r="S189" s="32" t="str">
        <f>IF($A189="","",IF(S188="","",IF(Main!U$87=0,0,IF(Main!AA$117="","",IF($C$28="PM",Main!AA$117/Main!U$87*Main!U104,ROUND(Main!AA$117/Main!U$87*Main!U104*$B48,0))))))</f>
        <v/>
      </c>
      <c r="T189" s="32" t="str">
        <f>IF($A189="","",IF(T188="","",IF(Main!V$87=0,0,IF(Main!AB$117="","",IF($C$28="PM",Main!AB$117/Main!V$87*Main!V104,ROUND(Main!AB$117/Main!V$87*Main!V104*$B48,0))))))</f>
        <v/>
      </c>
      <c r="U189" s="32" t="str">
        <f>IF($A189="","",IF(U188="","",IF(Main!W$87=0,0,IF(Main!AC$117="","",IF($C$28="PM",Main!AC$117/Main!W$87*Main!W104,ROUND(Main!AC$117/Main!W$87*Main!W104*$B48,0))))))</f>
        <v/>
      </c>
      <c r="V189" s="32" t="str">
        <f>IF($A189="","",IF(V188="","",IF(Main!X$87=0,0,IF(Main!AD$117="","",IF($C$28="PM",Main!AD$117/Main!X$87*Main!X104,ROUND(Main!AD$117/Main!X$87*Main!X104*$B48,0))))))</f>
        <v/>
      </c>
      <c r="W189" s="32" t="str">
        <f>IF($A189="","",IF(W188="","",IF(Main!Y$87=0,0,IF(Main!AE$117="","",IF($C$28="PM",Main!AE$117/Main!Y$87*Main!Y104,ROUND(Main!AE$117/Main!Y$87*Main!Y104*$B48,0))))))</f>
        <v/>
      </c>
      <c r="X189" s="32" t="str">
        <f>IF($A189="","",IF(X188="","",IF(Main!Z$87=0,0,IF(Main!AF$117="","",IF($C$28="PM",Main!AF$117/Main!Z$87*Main!Z104,ROUND(Main!AF$117/Main!Z$87*Main!Z104*$B48,0))))))</f>
        <v/>
      </c>
      <c r="Y189" s="32" t="str">
        <f>IF($A189="","",IF(Y188="","",IF(Main!AA$87=0,0,IF(Main!AG$117="","",IF($C$28="PM",Main!AG$117/Main!AA$87*Main!AA104,ROUND(Main!AG$117/Main!AA$87*Main!AA104*$B48,0))))))</f>
        <v/>
      </c>
      <c r="Z189" s="32" t="str">
        <f>IF($A189="","",IF(Z188="","",IF(Main!AB$87=0,0,IF(Main!AH$117="","",IF($C$28="PM",Main!AH$117/Main!AB$87*Main!AB104,ROUND(Main!AH$117/Main!AB$87*Main!AB104*$B48,0))))))</f>
        <v/>
      </c>
      <c r="AA189" s="50" t="str">
        <f>IF($A189="","",IF(AA188="","",IF(Main!AC$87=0,0,IF(Main!AI$117="","",IF($C$28="PM",Main!AI$117/Main!AC$87*Main!AC104,ROUND(Main!AI$117/Main!AC$87*Main!AC104*$B48,0))))))</f>
        <v/>
      </c>
      <c r="AB189" s="32" t="str">
        <f>IF($A189="","",IF(AB188="","",IF(Main!AD$87=0,0,IF(Main!AJ$117="","",IF($C$28="PM",Main!AJ$117/Main!AD$87*Main!AD104,ROUND(Main!AJ$117/Main!AD$87*Main!AD104*$B48,0))))))</f>
        <v/>
      </c>
      <c r="AC189" s="32" t="str">
        <f>IF($A189="","",IF(AC188="","",IF(Main!AE$87=0,0,IF(Main!AK$117="","",IF($C$28="PM",Main!AK$117/Main!AE$87*Main!AE104,ROUND(Main!AK$117/Main!AE$87*Main!AE104*$B48,0))))))</f>
        <v/>
      </c>
      <c r="AD189" s="32" t="str">
        <f>IF($A189="","",IF(AD188="","",IF(Main!AF$87=0,0,IF(Main!AL$117="","",IF($C$28="PM",Main!AL$117/Main!AF$87*Main!AF104,ROUND(Main!AL$117/Main!AF$87*Main!AF104*$B48,0))))))</f>
        <v/>
      </c>
      <c r="AE189" s="32" t="str">
        <f>IF($A189="","",IF(AE188="","",IF(Main!AG$87=0,0,IF(Main!AM$117="","",IF($C$28="PM",Main!AM$117/Main!AG$87*Main!AG104,ROUND(Main!AM$117/Main!AG$87*Main!AG104*$B48,0))))))</f>
        <v/>
      </c>
      <c r="AF189" s="32" t="str">
        <f>IF($A189="","",IF(AF188="","",IF(Main!AH$87=0,0,IF(Main!AN$117="","",IF($C$28="PM",Main!AN$117/Main!AH$87*Main!AH104,ROUND(Main!AN$117/Main!AH$87*Main!AH104*$B48,0))))))</f>
        <v/>
      </c>
      <c r="AG189" s="32" t="str">
        <f>IF($A189="","",IF(AG188="","",IF(Main!AI$87=0,0,IF(Main!AO$117="","",IF($C$28="PM",Main!AO$117/Main!AI$87*Main!AI104,ROUND(Main!AO$117/Main!AI$87*Main!AI104*$B48,0))))))</f>
        <v/>
      </c>
      <c r="AH189" s="32" t="str">
        <f>IF($A189="","",IF(AH188="","",IF(Main!AJ$87=0,0,IF(Main!AP$117="","",IF($C$28="PM",Main!AP$117/Main!AJ$87*Main!AJ104,ROUND(Main!AP$117/Main!AJ$87*Main!AJ104*$B48,0))))))</f>
        <v/>
      </c>
      <c r="AI189" s="32" t="str">
        <f>IF($A189="","",IF(AI188="","",IF(Main!AK$87=0,0,IF(Main!AQ$117="","",IF($C$28="PM",Main!AQ$117/Main!AK$87*Main!AK104,ROUND(Main!AQ$117/Main!AK$87*Main!AK104*$B48,0))))))</f>
        <v/>
      </c>
      <c r="AJ189" s="32" t="str">
        <f>IF($A189="","",IF(AJ188="","",IF(Main!AL$87=0,0,IF(Main!AR$117="","",IF($C$28="PM",Main!AR$117/Main!AL$87*Main!AL104,ROUND(Main!AR$117/Main!AL$87*Main!AL104*$B48,0))))))</f>
        <v/>
      </c>
      <c r="AK189" s="32" t="str">
        <f>IF($A189="","",IF(AK188="","",IF(Main!AM$87=0,0,IF(Main!AS$117="","",IF($C$28="PM",Main!AS$117/Main!AM$87*Main!AM104,ROUND(Main!AS$117/Main!AM$87*Main!AM104*$B48,0))))))</f>
        <v/>
      </c>
      <c r="AL189" s="51" t="str">
        <f>IF($A189="","",IF(AL188="","",IF(Main!AN$87=0,0,IF(Main!AT$117="","",IF($C$28="PM",Main!AT$117/Main!AN$87*Main!AN104,ROUND(Main!AT$117/Main!AN$87*Main!AN104*$B48,0))))))</f>
        <v/>
      </c>
      <c r="AM189" s="32" t="str">
        <f>IF($A189="","",IF(AM188="","",IF(Main!AO$87=0,0,IF(Main!AU$117="","",IF($C$28="PM",Main!AU$117/Main!AO$87*Main!AO104,ROUND(Main!AU$117/Main!AO$87*Main!AO104*$B48,0))))))</f>
        <v/>
      </c>
      <c r="AN189" s="32" t="str">
        <f>IF($A189="","",IF(AN188="","",IF(Main!AP$87=0,0,IF(Main!AV$117="","",IF($C$28="PM",Main!AV$117/Main!AP$87*Main!AP104,ROUND(Main!AV$117/Main!AP$87*Main!AP104*$B48,0))))))</f>
        <v/>
      </c>
      <c r="AO189" s="32" t="str">
        <f>IF($A189="","",IF(AO188="","",IF(Main!AQ$87=0,0,IF(Main!AW$117="","",IF($C$28="PM",Main!AW$117/Main!AQ$87*Main!AQ104,ROUND(Main!AW$117/Main!AQ$87*Main!AQ104*$B48,0))))))</f>
        <v/>
      </c>
      <c r="AP189" s="32" t="str">
        <f>IF($A189="","",IF(AP188="","",IF(Main!AR$87=0,0,IF(Main!AX$117="","",IF($C$28="PM",Main!AX$117/Main!AR$87*Main!AR104,ROUND(Main!AX$117/Main!AR$87*Main!AR104*$B48,0))))))</f>
        <v/>
      </c>
      <c r="AQ189" s="32" t="str">
        <f>IF($A189="","",IF(AQ188="","",IF(Main!AS$87=0,0,IF(Main!AY$117="","",IF($C$28="PM",Main!AY$117/Main!AS$87*Main!AS104,ROUND(Main!AY$117/Main!AS$87*Main!AS104*$B48,0))))))</f>
        <v/>
      </c>
      <c r="AR189" s="32" t="str">
        <f>IF($A189="","",IF(AR188="","",IF(Main!AT$87=0,0,IF(Main!AZ$117="","",IF($C$28="PM",Main!AZ$117/Main!AT$87*Main!AT104,ROUND(Main!AZ$117/Main!AT$87*Main!AT104*$B48,0))))))</f>
        <v/>
      </c>
      <c r="AS189" s="32" t="str">
        <f>IF($A189="","",IF(AS188="","",IF(Main!AU$87=0,0,IF(Main!BA$117="","",IF($C$28="PM",Main!BA$117/Main!AU$87*Main!AU104,ROUND(Main!BA$117/Main!AU$87*Main!AU104*$B48,0))))))</f>
        <v/>
      </c>
      <c r="AT189" s="32" t="str">
        <f>IF($A189="","",IF(AT188="","",IF(Main!AV$87=0,0,IF(Main!BB$117="","",IF($C$28="PM",Main!BB$117/Main!AV$87*Main!AV104,ROUND(Main!BB$117/Main!AV$87*Main!AV104*$B48,0))))))</f>
        <v/>
      </c>
      <c r="AU189" s="32" t="str">
        <f>IF($A189="","",IF(AU188="","",IF(Main!AW$87=0,0,IF(Main!BC$117="","",IF($C$28="PM",Main!BC$117/Main!AW$87*Main!AW104,ROUND(Main!BC$117/Main!AW$87*Main!AW104*$B48,0))))))</f>
        <v/>
      </c>
      <c r="AV189" s="32" t="str">
        <f>IF($A189="","",IF(AV188="","",IF(Main!AX$87=0,0,IF(Main!BD$117="","",IF($C$28="PM",Main!BD$117/Main!AX$87*Main!AX104,ROUND(Main!BD$117/Main!AX$87*Main!AX104*$B48,0))))))</f>
        <v/>
      </c>
      <c r="AW189" s="32" t="str">
        <f>IF($A189="","",IF(AW188="","",IF(Main!AY$87=0,0,IF(Main!BE$117="","",IF($C$28="PM",Main!BE$117/Main!AY$87*Main!AY104,ROUND(Main!BE$117/Main!AY$87*Main!AY104*$B48,0))))))</f>
        <v/>
      </c>
      <c r="AX189" s="51" t="str">
        <f>IF($A189="","",IF(AX188="","",IF(Main!AZ$87=0,0,IF(Main!BF$117="","",IF($C$28="PM",Main!BF$117/Main!AZ$87*Main!AZ104,ROUND(Main!BF$117/Main!AZ$87*Main!AZ104*$B48,0))))))</f>
        <v/>
      </c>
    </row>
    <row r="190" spans="1:50" x14ac:dyDescent="0.2">
      <c r="A190" s="72" t="str">
        <f>IF(Main!A$49="","",Main!A$49)</f>
        <v/>
      </c>
      <c r="B190" s="75" t="str">
        <f t="shared" si="86"/>
        <v/>
      </c>
      <c r="C190" s="50" t="str">
        <f>IF($A190="","",IF(C189="","",IF(Main!E$87=0,0,IF(Main!K$117="","",IF($C$28="PM",Main!K$117/Main!E$87*Main!E105,ROUND(Main!K$117/Main!E$87*Main!E105*$B49,0))))))</f>
        <v/>
      </c>
      <c r="D190" s="32" t="str">
        <f>IF($A190="","",IF(D189="","",IF(Main!F$87=0,0,IF(Main!L$117="","",IF($C$28="PM",Main!L$117/Main!F$87*Main!F105,ROUND(Main!L$117/Main!F$87*Main!F105*$B49,0))))))</f>
        <v/>
      </c>
      <c r="E190" s="32" t="str">
        <f>IF($A190="","",IF(E189="","",IF(Main!G$87=0,0,IF(Main!M$117="","",IF($C$28="PM",Main!M$117/Main!G$87*Main!G105,ROUND(Main!M$117/Main!G$87*Main!G105*$B49,0))))))</f>
        <v/>
      </c>
      <c r="F190" s="32" t="str">
        <f>IF($A190="","",IF(F189="","",IF(Main!H$87=0,0,IF(Main!N$117="","",IF($C$28="PM",Main!N$117/Main!H$87*Main!H105,ROUND(Main!N$117/Main!H$87*Main!H105*$B49,0))))))</f>
        <v/>
      </c>
      <c r="G190" s="32" t="str">
        <f>IF($A190="","",IF(G189="","",IF(Main!I$87=0,0,IF(Main!O$117="","",IF($C$28="PM",Main!O$117/Main!I$87*Main!I105,ROUND(Main!O$117/Main!I$87*Main!I105*$B49,0))))))</f>
        <v/>
      </c>
      <c r="H190" s="32" t="str">
        <f>IF($A190="","",IF(H189="","",IF(Main!J$87=0,0,IF(Main!P$117="","",IF($C$28="PM",Main!P$117/Main!J$87*Main!J105,ROUND(Main!P$117/Main!J$87*Main!J105*$B49,0))))))</f>
        <v/>
      </c>
      <c r="I190" s="32" t="str">
        <f>IF($A190="","",IF(I189="","",IF(Main!K$87=0,0,IF(Main!Q$117="","",IF($C$28="PM",Main!Q$117/Main!K$87*Main!K105,ROUND(Main!Q$117/Main!K$87*Main!K105*$B49,0))))))</f>
        <v/>
      </c>
      <c r="J190" s="32" t="str">
        <f>IF($A190="","",IF(J189="","",IF(Main!L$87=0,0,IF(Main!R$117="","",IF($C$28="PM",Main!R$117/Main!L$87*Main!L105,ROUND(Main!R$117/Main!L$87*Main!L105*$B49,0))))))</f>
        <v/>
      </c>
      <c r="K190" s="32" t="str">
        <f>IF($A190="","",IF(K189="","",IF(Main!M$87=0,0,IF(Main!S$117="","",IF($C$28="PM",Main!S$117/Main!M$87*Main!M105,ROUND(Main!S$117/Main!M$87*Main!M105*$B49,0))))))</f>
        <v/>
      </c>
      <c r="L190" s="32" t="str">
        <f>IF($A190="","",IF(L189="","",IF(Main!N$87=0,0,IF(Main!T$117="","",IF($C$28="PM",Main!T$117/Main!N$87*Main!N105,ROUND(Main!T$117/Main!N$87*Main!N105*$B49,0))))))</f>
        <v/>
      </c>
      <c r="M190" s="32" t="str">
        <f>IF($A190="","",IF(M189="","",IF(Main!O$87=0,0,IF(Main!U$117="","",IF($C$28="PM",Main!U$117/Main!O$87*Main!O105,ROUND(Main!U$117/Main!O$87*Main!O105*$B49,0))))))</f>
        <v/>
      </c>
      <c r="N190" s="51" t="str">
        <f>IF($A190="","",IF(N189="","",IF(Main!P$87=0,0,IF(Main!V$117="","",IF($C$28="PM",Main!V$117/Main!P$87*Main!P105,ROUND(Main!V$117/Main!P$87*Main!P105*$B49,0))))))</f>
        <v/>
      </c>
      <c r="O190" s="32" t="str">
        <f>IF($A190="","",IF(O189="","",IF(Main!Q$87=0,0,IF(Main!W$117="","",IF($C$28="PM",Main!W$117/Main!Q$87*Main!Q105,ROUND(Main!W$117/Main!Q$87*Main!Q105*$B49,0))))))</f>
        <v/>
      </c>
      <c r="P190" s="32" t="str">
        <f>IF($A190="","",IF(P189="","",IF(Main!R$87=0,0,IF(Main!X$117="","",IF($C$28="PM",Main!X$117/Main!R$87*Main!R105,ROUND(Main!X$117/Main!R$87*Main!R105*$B49,0))))))</f>
        <v/>
      </c>
      <c r="Q190" s="32" t="str">
        <f>IF($A190="","",IF(Q189="","",IF(Main!S$87=0,0,IF(Main!Y$117="","",IF($C$28="PM",Main!Y$117/Main!S$87*Main!S105,ROUND(Main!Y$117/Main!S$87*Main!S105*$B49,0))))))</f>
        <v/>
      </c>
      <c r="R190" s="32" t="str">
        <f>IF($A190="","",IF(R189="","",IF(Main!T$87=0,0,IF(Main!Z$117="","",IF($C$28="PM",Main!Z$117/Main!T$87*Main!T105,ROUND(Main!Z$117/Main!T$87*Main!T105*$B49,0))))))</f>
        <v/>
      </c>
      <c r="S190" s="32" t="str">
        <f>IF($A190="","",IF(S189="","",IF(Main!U$87=0,0,IF(Main!AA$117="","",IF($C$28="PM",Main!AA$117/Main!U$87*Main!U105,ROUND(Main!AA$117/Main!U$87*Main!U105*$B49,0))))))</f>
        <v/>
      </c>
      <c r="T190" s="32" t="str">
        <f>IF($A190="","",IF(T189="","",IF(Main!V$87=0,0,IF(Main!AB$117="","",IF($C$28="PM",Main!AB$117/Main!V$87*Main!V105,ROUND(Main!AB$117/Main!V$87*Main!V105*$B49,0))))))</f>
        <v/>
      </c>
      <c r="U190" s="32" t="str">
        <f>IF($A190="","",IF(U189="","",IF(Main!W$87=0,0,IF(Main!AC$117="","",IF($C$28="PM",Main!AC$117/Main!W$87*Main!W105,ROUND(Main!AC$117/Main!W$87*Main!W105*$B49,0))))))</f>
        <v/>
      </c>
      <c r="V190" s="32" t="str">
        <f>IF($A190="","",IF(V189="","",IF(Main!X$87=0,0,IF(Main!AD$117="","",IF($C$28="PM",Main!AD$117/Main!X$87*Main!X105,ROUND(Main!AD$117/Main!X$87*Main!X105*$B49,0))))))</f>
        <v/>
      </c>
      <c r="W190" s="32" t="str">
        <f>IF($A190="","",IF(W189="","",IF(Main!Y$87=0,0,IF(Main!AE$117="","",IF($C$28="PM",Main!AE$117/Main!Y$87*Main!Y105,ROUND(Main!AE$117/Main!Y$87*Main!Y105*$B49,0))))))</f>
        <v/>
      </c>
      <c r="X190" s="32" t="str">
        <f>IF($A190="","",IF(X189="","",IF(Main!Z$87=0,0,IF(Main!AF$117="","",IF($C$28="PM",Main!AF$117/Main!Z$87*Main!Z105,ROUND(Main!AF$117/Main!Z$87*Main!Z105*$B49,0))))))</f>
        <v/>
      </c>
      <c r="Y190" s="32" t="str">
        <f>IF($A190="","",IF(Y189="","",IF(Main!AA$87=0,0,IF(Main!AG$117="","",IF($C$28="PM",Main!AG$117/Main!AA$87*Main!AA105,ROUND(Main!AG$117/Main!AA$87*Main!AA105*$B49,0))))))</f>
        <v/>
      </c>
      <c r="Z190" s="32" t="str">
        <f>IF($A190="","",IF(Z189="","",IF(Main!AB$87=0,0,IF(Main!AH$117="","",IF($C$28="PM",Main!AH$117/Main!AB$87*Main!AB105,ROUND(Main!AH$117/Main!AB$87*Main!AB105*$B49,0))))))</f>
        <v/>
      </c>
      <c r="AA190" s="50" t="str">
        <f>IF($A190="","",IF(AA189="","",IF(Main!AC$87=0,0,IF(Main!AI$117="","",IF($C$28="PM",Main!AI$117/Main!AC$87*Main!AC105,ROUND(Main!AI$117/Main!AC$87*Main!AC105*$B49,0))))))</f>
        <v/>
      </c>
      <c r="AB190" s="32" t="str">
        <f>IF($A190="","",IF(AB189="","",IF(Main!AD$87=0,0,IF(Main!AJ$117="","",IF($C$28="PM",Main!AJ$117/Main!AD$87*Main!AD105,ROUND(Main!AJ$117/Main!AD$87*Main!AD105*$B49,0))))))</f>
        <v/>
      </c>
      <c r="AC190" s="32" t="str">
        <f>IF($A190="","",IF(AC189="","",IF(Main!AE$87=0,0,IF(Main!AK$117="","",IF($C$28="PM",Main!AK$117/Main!AE$87*Main!AE105,ROUND(Main!AK$117/Main!AE$87*Main!AE105*$B49,0))))))</f>
        <v/>
      </c>
      <c r="AD190" s="32" t="str">
        <f>IF($A190="","",IF(AD189="","",IF(Main!AF$87=0,0,IF(Main!AL$117="","",IF($C$28="PM",Main!AL$117/Main!AF$87*Main!AF105,ROUND(Main!AL$117/Main!AF$87*Main!AF105*$B49,0))))))</f>
        <v/>
      </c>
      <c r="AE190" s="32" t="str">
        <f>IF($A190="","",IF(AE189="","",IF(Main!AG$87=0,0,IF(Main!AM$117="","",IF($C$28="PM",Main!AM$117/Main!AG$87*Main!AG105,ROUND(Main!AM$117/Main!AG$87*Main!AG105*$B49,0))))))</f>
        <v/>
      </c>
      <c r="AF190" s="32" t="str">
        <f>IF($A190="","",IF(AF189="","",IF(Main!AH$87=0,0,IF(Main!AN$117="","",IF($C$28="PM",Main!AN$117/Main!AH$87*Main!AH105,ROUND(Main!AN$117/Main!AH$87*Main!AH105*$B49,0))))))</f>
        <v/>
      </c>
      <c r="AG190" s="32" t="str">
        <f>IF($A190="","",IF(AG189="","",IF(Main!AI$87=0,0,IF(Main!AO$117="","",IF($C$28="PM",Main!AO$117/Main!AI$87*Main!AI105,ROUND(Main!AO$117/Main!AI$87*Main!AI105*$B49,0))))))</f>
        <v/>
      </c>
      <c r="AH190" s="32" t="str">
        <f>IF($A190="","",IF(AH189="","",IF(Main!AJ$87=0,0,IF(Main!AP$117="","",IF($C$28="PM",Main!AP$117/Main!AJ$87*Main!AJ105,ROUND(Main!AP$117/Main!AJ$87*Main!AJ105*$B49,0))))))</f>
        <v/>
      </c>
      <c r="AI190" s="32" t="str">
        <f>IF($A190="","",IF(AI189="","",IF(Main!AK$87=0,0,IF(Main!AQ$117="","",IF($C$28="PM",Main!AQ$117/Main!AK$87*Main!AK105,ROUND(Main!AQ$117/Main!AK$87*Main!AK105*$B49,0))))))</f>
        <v/>
      </c>
      <c r="AJ190" s="32" t="str">
        <f>IF($A190="","",IF(AJ189="","",IF(Main!AL$87=0,0,IF(Main!AR$117="","",IF($C$28="PM",Main!AR$117/Main!AL$87*Main!AL105,ROUND(Main!AR$117/Main!AL$87*Main!AL105*$B49,0))))))</f>
        <v/>
      </c>
      <c r="AK190" s="32" t="str">
        <f>IF($A190="","",IF(AK189="","",IF(Main!AM$87=0,0,IF(Main!AS$117="","",IF($C$28="PM",Main!AS$117/Main!AM$87*Main!AM105,ROUND(Main!AS$117/Main!AM$87*Main!AM105*$B49,0))))))</f>
        <v/>
      </c>
      <c r="AL190" s="51" t="str">
        <f>IF($A190="","",IF(AL189="","",IF(Main!AN$87=0,0,IF(Main!AT$117="","",IF($C$28="PM",Main!AT$117/Main!AN$87*Main!AN105,ROUND(Main!AT$117/Main!AN$87*Main!AN105*$B49,0))))))</f>
        <v/>
      </c>
      <c r="AM190" s="32" t="str">
        <f>IF($A190="","",IF(AM189="","",IF(Main!AO$87=0,0,IF(Main!AU$117="","",IF($C$28="PM",Main!AU$117/Main!AO$87*Main!AO105,ROUND(Main!AU$117/Main!AO$87*Main!AO105*$B49,0))))))</f>
        <v/>
      </c>
      <c r="AN190" s="32" t="str">
        <f>IF($A190="","",IF(AN189="","",IF(Main!AP$87=0,0,IF(Main!AV$117="","",IF($C$28="PM",Main!AV$117/Main!AP$87*Main!AP105,ROUND(Main!AV$117/Main!AP$87*Main!AP105*$B49,0))))))</f>
        <v/>
      </c>
      <c r="AO190" s="32" t="str">
        <f>IF($A190="","",IF(AO189="","",IF(Main!AQ$87=0,0,IF(Main!AW$117="","",IF($C$28="PM",Main!AW$117/Main!AQ$87*Main!AQ105,ROUND(Main!AW$117/Main!AQ$87*Main!AQ105*$B49,0))))))</f>
        <v/>
      </c>
      <c r="AP190" s="32" t="str">
        <f>IF($A190="","",IF(AP189="","",IF(Main!AR$87=0,0,IF(Main!AX$117="","",IF($C$28="PM",Main!AX$117/Main!AR$87*Main!AR105,ROUND(Main!AX$117/Main!AR$87*Main!AR105*$B49,0))))))</f>
        <v/>
      </c>
      <c r="AQ190" s="32" t="str">
        <f>IF($A190="","",IF(AQ189="","",IF(Main!AS$87=0,0,IF(Main!AY$117="","",IF($C$28="PM",Main!AY$117/Main!AS$87*Main!AS105,ROUND(Main!AY$117/Main!AS$87*Main!AS105*$B49,0))))))</f>
        <v/>
      </c>
      <c r="AR190" s="32" t="str">
        <f>IF($A190="","",IF(AR189="","",IF(Main!AT$87=0,0,IF(Main!AZ$117="","",IF($C$28="PM",Main!AZ$117/Main!AT$87*Main!AT105,ROUND(Main!AZ$117/Main!AT$87*Main!AT105*$B49,0))))))</f>
        <v/>
      </c>
      <c r="AS190" s="32" t="str">
        <f>IF($A190="","",IF(AS189="","",IF(Main!AU$87=0,0,IF(Main!BA$117="","",IF($C$28="PM",Main!BA$117/Main!AU$87*Main!AU105,ROUND(Main!BA$117/Main!AU$87*Main!AU105*$B49,0))))))</f>
        <v/>
      </c>
      <c r="AT190" s="32" t="str">
        <f>IF($A190="","",IF(AT189="","",IF(Main!AV$87=0,0,IF(Main!BB$117="","",IF($C$28="PM",Main!BB$117/Main!AV$87*Main!AV105,ROUND(Main!BB$117/Main!AV$87*Main!AV105*$B49,0))))))</f>
        <v/>
      </c>
      <c r="AU190" s="32" t="str">
        <f>IF($A190="","",IF(AU189="","",IF(Main!AW$87=0,0,IF(Main!BC$117="","",IF($C$28="PM",Main!BC$117/Main!AW$87*Main!AW105,ROUND(Main!BC$117/Main!AW$87*Main!AW105*$B49,0))))))</f>
        <v/>
      </c>
      <c r="AV190" s="32" t="str">
        <f>IF($A190="","",IF(AV189="","",IF(Main!AX$87=0,0,IF(Main!BD$117="","",IF($C$28="PM",Main!BD$117/Main!AX$87*Main!AX105,ROUND(Main!BD$117/Main!AX$87*Main!AX105*$B49,0))))))</f>
        <v/>
      </c>
      <c r="AW190" s="32" t="str">
        <f>IF($A190="","",IF(AW189="","",IF(Main!AY$87=0,0,IF(Main!BE$117="","",IF($C$28="PM",Main!BE$117/Main!AY$87*Main!AY105,ROUND(Main!BE$117/Main!AY$87*Main!AY105*$B49,0))))))</f>
        <v/>
      </c>
      <c r="AX190" s="51" t="str">
        <f>IF($A190="","",IF(AX189="","",IF(Main!AZ$87=0,0,IF(Main!BF$117="","",IF($C$28="PM",Main!BF$117/Main!AZ$87*Main!AZ105,ROUND(Main!BF$117/Main!AZ$87*Main!AZ105*$B49,0))))))</f>
        <v/>
      </c>
    </row>
    <row r="191" spans="1:50" x14ac:dyDescent="0.2">
      <c r="A191" s="72" t="str">
        <f>IF(Main!A$50="","",Main!A$50)</f>
        <v/>
      </c>
      <c r="B191" s="75" t="str">
        <f t="shared" si="86"/>
        <v/>
      </c>
      <c r="C191" s="50" t="str">
        <f>IF($A191="","",IF(C190="","",IF(Main!E$87=0,0,IF(Main!K$117="","",IF($C$28="PM",Main!K$117/Main!E$87*Main!E106,ROUND(Main!K$117/Main!E$87*Main!E106*$B50,0))))))</f>
        <v/>
      </c>
      <c r="D191" s="32" t="str">
        <f>IF($A191="","",IF(D190="","",IF(Main!F$87=0,0,IF(Main!L$117="","",IF($C$28="PM",Main!L$117/Main!F$87*Main!F106,ROUND(Main!L$117/Main!F$87*Main!F106*$B50,0))))))</f>
        <v/>
      </c>
      <c r="E191" s="32" t="str">
        <f>IF($A191="","",IF(E190="","",IF(Main!G$87=0,0,IF(Main!M$117="","",IF($C$28="PM",Main!M$117/Main!G$87*Main!G106,ROUND(Main!M$117/Main!G$87*Main!G106*$B50,0))))))</f>
        <v/>
      </c>
      <c r="F191" s="32" t="str">
        <f>IF($A191="","",IF(F190="","",IF(Main!H$87=0,0,IF(Main!N$117="","",IF($C$28="PM",Main!N$117/Main!H$87*Main!H106,ROUND(Main!N$117/Main!H$87*Main!H106*$B50,0))))))</f>
        <v/>
      </c>
      <c r="G191" s="32" t="str">
        <f>IF($A191="","",IF(G190="","",IF(Main!I$87=0,0,IF(Main!O$117="","",IF($C$28="PM",Main!O$117/Main!I$87*Main!I106,ROUND(Main!O$117/Main!I$87*Main!I106*$B50,0))))))</f>
        <v/>
      </c>
      <c r="H191" s="32" t="str">
        <f>IF($A191="","",IF(H190="","",IF(Main!J$87=0,0,IF(Main!P$117="","",IF($C$28="PM",Main!P$117/Main!J$87*Main!J106,ROUND(Main!P$117/Main!J$87*Main!J106*$B50,0))))))</f>
        <v/>
      </c>
      <c r="I191" s="32" t="str">
        <f>IF($A191="","",IF(I190="","",IF(Main!K$87=0,0,IF(Main!Q$117="","",IF($C$28="PM",Main!Q$117/Main!K$87*Main!K106,ROUND(Main!Q$117/Main!K$87*Main!K106*$B50,0))))))</f>
        <v/>
      </c>
      <c r="J191" s="32" t="str">
        <f>IF($A191="","",IF(J190="","",IF(Main!L$87=0,0,IF(Main!R$117="","",IF($C$28="PM",Main!R$117/Main!L$87*Main!L106,ROUND(Main!R$117/Main!L$87*Main!L106*$B50,0))))))</f>
        <v/>
      </c>
      <c r="K191" s="32" t="str">
        <f>IF($A191="","",IF(K190="","",IF(Main!M$87=0,0,IF(Main!S$117="","",IF($C$28="PM",Main!S$117/Main!M$87*Main!M106,ROUND(Main!S$117/Main!M$87*Main!M106*$B50,0))))))</f>
        <v/>
      </c>
      <c r="L191" s="32" t="str">
        <f>IF($A191="","",IF(L190="","",IF(Main!N$87=0,0,IF(Main!T$117="","",IF($C$28="PM",Main!T$117/Main!N$87*Main!N106,ROUND(Main!T$117/Main!N$87*Main!N106*$B50,0))))))</f>
        <v/>
      </c>
      <c r="M191" s="32" t="str">
        <f>IF($A191="","",IF(M190="","",IF(Main!O$87=0,0,IF(Main!U$117="","",IF($C$28="PM",Main!U$117/Main!O$87*Main!O106,ROUND(Main!U$117/Main!O$87*Main!O106*$B50,0))))))</f>
        <v/>
      </c>
      <c r="N191" s="51" t="str">
        <f>IF($A191="","",IF(N190="","",IF(Main!P$87=0,0,IF(Main!V$117="","",IF($C$28="PM",Main!V$117/Main!P$87*Main!P106,ROUND(Main!V$117/Main!P$87*Main!P106*$B50,0))))))</f>
        <v/>
      </c>
      <c r="O191" s="32" t="str">
        <f>IF($A191="","",IF(O190="","",IF(Main!Q$87=0,0,IF(Main!W$117="","",IF($C$28="PM",Main!W$117/Main!Q$87*Main!Q106,ROUND(Main!W$117/Main!Q$87*Main!Q106*$B50,0))))))</f>
        <v/>
      </c>
      <c r="P191" s="32" t="str">
        <f>IF($A191="","",IF(P190="","",IF(Main!R$87=0,0,IF(Main!X$117="","",IF($C$28="PM",Main!X$117/Main!R$87*Main!R106,ROUND(Main!X$117/Main!R$87*Main!R106*$B50,0))))))</f>
        <v/>
      </c>
      <c r="Q191" s="32" t="str">
        <f>IF($A191="","",IF(Q190="","",IF(Main!S$87=0,0,IF(Main!Y$117="","",IF($C$28="PM",Main!Y$117/Main!S$87*Main!S106,ROUND(Main!Y$117/Main!S$87*Main!S106*$B50,0))))))</f>
        <v/>
      </c>
      <c r="R191" s="32" t="str">
        <f>IF($A191="","",IF(R190="","",IF(Main!T$87=0,0,IF(Main!Z$117="","",IF($C$28="PM",Main!Z$117/Main!T$87*Main!T106,ROUND(Main!Z$117/Main!T$87*Main!T106*$B50,0))))))</f>
        <v/>
      </c>
      <c r="S191" s="32" t="str">
        <f>IF($A191="","",IF(S190="","",IF(Main!U$87=0,0,IF(Main!AA$117="","",IF($C$28="PM",Main!AA$117/Main!U$87*Main!U106,ROUND(Main!AA$117/Main!U$87*Main!U106*$B50,0))))))</f>
        <v/>
      </c>
      <c r="T191" s="32" t="str">
        <f>IF($A191="","",IF(T190="","",IF(Main!V$87=0,0,IF(Main!AB$117="","",IF($C$28="PM",Main!AB$117/Main!V$87*Main!V106,ROUND(Main!AB$117/Main!V$87*Main!V106*$B50,0))))))</f>
        <v/>
      </c>
      <c r="U191" s="32" t="str">
        <f>IF($A191="","",IF(U190="","",IF(Main!W$87=0,0,IF(Main!AC$117="","",IF($C$28="PM",Main!AC$117/Main!W$87*Main!W106,ROUND(Main!AC$117/Main!W$87*Main!W106*$B50,0))))))</f>
        <v/>
      </c>
      <c r="V191" s="32" t="str">
        <f>IF($A191="","",IF(V190="","",IF(Main!X$87=0,0,IF(Main!AD$117="","",IF($C$28="PM",Main!AD$117/Main!X$87*Main!X106,ROUND(Main!AD$117/Main!X$87*Main!X106*$B50,0))))))</f>
        <v/>
      </c>
      <c r="W191" s="32" t="str">
        <f>IF($A191="","",IF(W190="","",IF(Main!Y$87=0,0,IF(Main!AE$117="","",IF($C$28="PM",Main!AE$117/Main!Y$87*Main!Y106,ROUND(Main!AE$117/Main!Y$87*Main!Y106*$B50,0))))))</f>
        <v/>
      </c>
      <c r="X191" s="32" t="str">
        <f>IF($A191="","",IF(X190="","",IF(Main!Z$87=0,0,IF(Main!AF$117="","",IF($C$28="PM",Main!AF$117/Main!Z$87*Main!Z106,ROUND(Main!AF$117/Main!Z$87*Main!Z106*$B50,0))))))</f>
        <v/>
      </c>
      <c r="Y191" s="32" t="str">
        <f>IF($A191="","",IF(Y190="","",IF(Main!AA$87=0,0,IF(Main!AG$117="","",IF($C$28="PM",Main!AG$117/Main!AA$87*Main!AA106,ROUND(Main!AG$117/Main!AA$87*Main!AA106*$B50,0))))))</f>
        <v/>
      </c>
      <c r="Z191" s="32" t="str">
        <f>IF($A191="","",IF(Z190="","",IF(Main!AB$87=0,0,IF(Main!AH$117="","",IF($C$28="PM",Main!AH$117/Main!AB$87*Main!AB106,ROUND(Main!AH$117/Main!AB$87*Main!AB106*$B50,0))))))</f>
        <v/>
      </c>
      <c r="AA191" s="50" t="str">
        <f>IF($A191="","",IF(AA190="","",IF(Main!AC$87=0,0,IF(Main!AI$117="","",IF($C$28="PM",Main!AI$117/Main!AC$87*Main!AC106,ROUND(Main!AI$117/Main!AC$87*Main!AC106*$B50,0))))))</f>
        <v/>
      </c>
      <c r="AB191" s="32" t="str">
        <f>IF($A191="","",IF(AB190="","",IF(Main!AD$87=0,0,IF(Main!AJ$117="","",IF($C$28="PM",Main!AJ$117/Main!AD$87*Main!AD106,ROUND(Main!AJ$117/Main!AD$87*Main!AD106*$B50,0))))))</f>
        <v/>
      </c>
      <c r="AC191" s="32" t="str">
        <f>IF($A191="","",IF(AC190="","",IF(Main!AE$87=0,0,IF(Main!AK$117="","",IF($C$28="PM",Main!AK$117/Main!AE$87*Main!AE106,ROUND(Main!AK$117/Main!AE$87*Main!AE106*$B50,0))))))</f>
        <v/>
      </c>
      <c r="AD191" s="32" t="str">
        <f>IF($A191="","",IF(AD190="","",IF(Main!AF$87=0,0,IF(Main!AL$117="","",IF($C$28="PM",Main!AL$117/Main!AF$87*Main!AF106,ROUND(Main!AL$117/Main!AF$87*Main!AF106*$B50,0))))))</f>
        <v/>
      </c>
      <c r="AE191" s="32" t="str">
        <f>IF($A191="","",IF(AE190="","",IF(Main!AG$87=0,0,IF(Main!AM$117="","",IF($C$28="PM",Main!AM$117/Main!AG$87*Main!AG106,ROUND(Main!AM$117/Main!AG$87*Main!AG106*$B50,0))))))</f>
        <v/>
      </c>
      <c r="AF191" s="32" t="str">
        <f>IF($A191="","",IF(AF190="","",IF(Main!AH$87=0,0,IF(Main!AN$117="","",IF($C$28="PM",Main!AN$117/Main!AH$87*Main!AH106,ROUND(Main!AN$117/Main!AH$87*Main!AH106*$B50,0))))))</f>
        <v/>
      </c>
      <c r="AG191" s="32" t="str">
        <f>IF($A191="","",IF(AG190="","",IF(Main!AI$87=0,0,IF(Main!AO$117="","",IF($C$28="PM",Main!AO$117/Main!AI$87*Main!AI106,ROUND(Main!AO$117/Main!AI$87*Main!AI106*$B50,0))))))</f>
        <v/>
      </c>
      <c r="AH191" s="32" t="str">
        <f>IF($A191="","",IF(AH190="","",IF(Main!AJ$87=0,0,IF(Main!AP$117="","",IF($C$28="PM",Main!AP$117/Main!AJ$87*Main!AJ106,ROUND(Main!AP$117/Main!AJ$87*Main!AJ106*$B50,0))))))</f>
        <v/>
      </c>
      <c r="AI191" s="32" t="str">
        <f>IF($A191="","",IF(AI190="","",IF(Main!AK$87=0,0,IF(Main!AQ$117="","",IF($C$28="PM",Main!AQ$117/Main!AK$87*Main!AK106,ROUND(Main!AQ$117/Main!AK$87*Main!AK106*$B50,0))))))</f>
        <v/>
      </c>
      <c r="AJ191" s="32" t="str">
        <f>IF($A191="","",IF(AJ190="","",IF(Main!AL$87=0,0,IF(Main!AR$117="","",IF($C$28="PM",Main!AR$117/Main!AL$87*Main!AL106,ROUND(Main!AR$117/Main!AL$87*Main!AL106*$B50,0))))))</f>
        <v/>
      </c>
      <c r="AK191" s="32" t="str">
        <f>IF($A191="","",IF(AK190="","",IF(Main!AM$87=0,0,IF(Main!AS$117="","",IF($C$28="PM",Main!AS$117/Main!AM$87*Main!AM106,ROUND(Main!AS$117/Main!AM$87*Main!AM106*$B50,0))))))</f>
        <v/>
      </c>
      <c r="AL191" s="51" t="str">
        <f>IF($A191="","",IF(AL190="","",IF(Main!AN$87=0,0,IF(Main!AT$117="","",IF($C$28="PM",Main!AT$117/Main!AN$87*Main!AN106,ROUND(Main!AT$117/Main!AN$87*Main!AN106*$B50,0))))))</f>
        <v/>
      </c>
      <c r="AM191" s="32" t="str">
        <f>IF($A191="","",IF(AM190="","",IF(Main!AO$87=0,0,IF(Main!AU$117="","",IF($C$28="PM",Main!AU$117/Main!AO$87*Main!AO106,ROUND(Main!AU$117/Main!AO$87*Main!AO106*$B50,0))))))</f>
        <v/>
      </c>
      <c r="AN191" s="32" t="str">
        <f>IF($A191="","",IF(AN190="","",IF(Main!AP$87=0,0,IF(Main!AV$117="","",IF($C$28="PM",Main!AV$117/Main!AP$87*Main!AP106,ROUND(Main!AV$117/Main!AP$87*Main!AP106*$B50,0))))))</f>
        <v/>
      </c>
      <c r="AO191" s="32" t="str">
        <f>IF($A191="","",IF(AO190="","",IF(Main!AQ$87=0,0,IF(Main!AW$117="","",IF($C$28="PM",Main!AW$117/Main!AQ$87*Main!AQ106,ROUND(Main!AW$117/Main!AQ$87*Main!AQ106*$B50,0))))))</f>
        <v/>
      </c>
      <c r="AP191" s="32" t="str">
        <f>IF($A191="","",IF(AP190="","",IF(Main!AR$87=0,0,IF(Main!AX$117="","",IF($C$28="PM",Main!AX$117/Main!AR$87*Main!AR106,ROUND(Main!AX$117/Main!AR$87*Main!AR106*$B50,0))))))</f>
        <v/>
      </c>
      <c r="AQ191" s="32" t="str">
        <f>IF($A191="","",IF(AQ190="","",IF(Main!AS$87=0,0,IF(Main!AY$117="","",IF($C$28="PM",Main!AY$117/Main!AS$87*Main!AS106,ROUND(Main!AY$117/Main!AS$87*Main!AS106*$B50,0))))))</f>
        <v/>
      </c>
      <c r="AR191" s="32" t="str">
        <f>IF($A191="","",IF(AR190="","",IF(Main!AT$87=0,0,IF(Main!AZ$117="","",IF($C$28="PM",Main!AZ$117/Main!AT$87*Main!AT106,ROUND(Main!AZ$117/Main!AT$87*Main!AT106*$B50,0))))))</f>
        <v/>
      </c>
      <c r="AS191" s="32" t="str">
        <f>IF($A191="","",IF(AS190="","",IF(Main!AU$87=0,0,IF(Main!BA$117="","",IF($C$28="PM",Main!BA$117/Main!AU$87*Main!AU106,ROUND(Main!BA$117/Main!AU$87*Main!AU106*$B50,0))))))</f>
        <v/>
      </c>
      <c r="AT191" s="32" t="str">
        <f>IF($A191="","",IF(AT190="","",IF(Main!AV$87=0,0,IF(Main!BB$117="","",IF($C$28="PM",Main!BB$117/Main!AV$87*Main!AV106,ROUND(Main!BB$117/Main!AV$87*Main!AV106*$B50,0))))))</f>
        <v/>
      </c>
      <c r="AU191" s="32" t="str">
        <f>IF($A191="","",IF(AU190="","",IF(Main!AW$87=0,0,IF(Main!BC$117="","",IF($C$28="PM",Main!BC$117/Main!AW$87*Main!AW106,ROUND(Main!BC$117/Main!AW$87*Main!AW106*$B50,0))))))</f>
        <v/>
      </c>
      <c r="AV191" s="32" t="str">
        <f>IF($A191="","",IF(AV190="","",IF(Main!AX$87=0,0,IF(Main!BD$117="","",IF($C$28="PM",Main!BD$117/Main!AX$87*Main!AX106,ROUND(Main!BD$117/Main!AX$87*Main!AX106*$B50,0))))))</f>
        <v/>
      </c>
      <c r="AW191" s="32" t="str">
        <f>IF($A191="","",IF(AW190="","",IF(Main!AY$87=0,0,IF(Main!BE$117="","",IF($C$28="PM",Main!BE$117/Main!AY$87*Main!AY106,ROUND(Main!BE$117/Main!AY$87*Main!AY106*$B50,0))))))</f>
        <v/>
      </c>
      <c r="AX191" s="51" t="str">
        <f>IF($A191="","",IF(AX190="","",IF(Main!AZ$87=0,0,IF(Main!BF$117="","",IF($C$28="PM",Main!BF$117/Main!AZ$87*Main!AZ106,ROUND(Main!BF$117/Main!AZ$87*Main!AZ106*$B50,0))))))</f>
        <v/>
      </c>
    </row>
    <row r="192" spans="1:50" x14ac:dyDescent="0.2">
      <c r="A192" s="72" t="str">
        <f>IF(Main!A$51="","",Main!A$51)</f>
        <v/>
      </c>
      <c r="B192" s="75" t="str">
        <f t="shared" si="86"/>
        <v/>
      </c>
      <c r="C192" s="50" t="str">
        <f>IF($A192="","",IF(C191="","",IF(Main!E$87=0,0,IF(Main!K$117="","",IF($C$28="PM",Main!K$117/Main!E$87*Main!E107,ROUND(Main!K$117/Main!E$87*Main!E107*$B51,0))))))</f>
        <v/>
      </c>
      <c r="D192" s="32" t="str">
        <f>IF($A192="","",IF(D191="","",IF(Main!F$87=0,0,IF(Main!L$117="","",IF($C$28="PM",Main!L$117/Main!F$87*Main!F107,ROUND(Main!L$117/Main!F$87*Main!F107*$B51,0))))))</f>
        <v/>
      </c>
      <c r="E192" s="32" t="str">
        <f>IF($A192="","",IF(E191="","",IF(Main!G$87=0,0,IF(Main!M$117="","",IF($C$28="PM",Main!M$117/Main!G$87*Main!G107,ROUND(Main!M$117/Main!G$87*Main!G107*$B51,0))))))</f>
        <v/>
      </c>
      <c r="F192" s="32" t="str">
        <f>IF($A192="","",IF(F191="","",IF(Main!H$87=0,0,IF(Main!N$117="","",IF($C$28="PM",Main!N$117/Main!H$87*Main!H107,ROUND(Main!N$117/Main!H$87*Main!H107*$B51,0))))))</f>
        <v/>
      </c>
      <c r="G192" s="32" t="str">
        <f>IF($A192="","",IF(G191="","",IF(Main!I$87=0,0,IF(Main!O$117="","",IF($C$28="PM",Main!O$117/Main!I$87*Main!I107,ROUND(Main!O$117/Main!I$87*Main!I107*$B51,0))))))</f>
        <v/>
      </c>
      <c r="H192" s="32" t="str">
        <f>IF($A192="","",IF(H191="","",IF(Main!J$87=0,0,IF(Main!P$117="","",IF($C$28="PM",Main!P$117/Main!J$87*Main!J107,ROUND(Main!P$117/Main!J$87*Main!J107*$B51,0))))))</f>
        <v/>
      </c>
      <c r="I192" s="32" t="str">
        <f>IF($A192="","",IF(I191="","",IF(Main!K$87=0,0,IF(Main!Q$117="","",IF($C$28="PM",Main!Q$117/Main!K$87*Main!K107,ROUND(Main!Q$117/Main!K$87*Main!K107*$B51,0))))))</f>
        <v/>
      </c>
      <c r="J192" s="32" t="str">
        <f>IF($A192="","",IF(J191="","",IF(Main!L$87=0,0,IF(Main!R$117="","",IF($C$28="PM",Main!R$117/Main!L$87*Main!L107,ROUND(Main!R$117/Main!L$87*Main!L107*$B51,0))))))</f>
        <v/>
      </c>
      <c r="K192" s="32" t="str">
        <f>IF($A192="","",IF(K191="","",IF(Main!M$87=0,0,IF(Main!S$117="","",IF($C$28="PM",Main!S$117/Main!M$87*Main!M107,ROUND(Main!S$117/Main!M$87*Main!M107*$B51,0))))))</f>
        <v/>
      </c>
      <c r="L192" s="32" t="str">
        <f>IF($A192="","",IF(L191="","",IF(Main!N$87=0,0,IF(Main!T$117="","",IF($C$28="PM",Main!T$117/Main!N$87*Main!N107,ROUND(Main!T$117/Main!N$87*Main!N107*$B51,0))))))</f>
        <v/>
      </c>
      <c r="M192" s="32" t="str">
        <f>IF($A192="","",IF(M191="","",IF(Main!O$87=0,0,IF(Main!U$117="","",IF($C$28="PM",Main!U$117/Main!O$87*Main!O107,ROUND(Main!U$117/Main!O$87*Main!O107*$B51,0))))))</f>
        <v/>
      </c>
      <c r="N192" s="51" t="str">
        <f>IF($A192="","",IF(N191="","",IF(Main!P$87=0,0,IF(Main!V$117="","",IF($C$28="PM",Main!V$117/Main!P$87*Main!P107,ROUND(Main!V$117/Main!P$87*Main!P107*$B51,0))))))</f>
        <v/>
      </c>
      <c r="O192" s="32" t="str">
        <f>IF($A192="","",IF(O191="","",IF(Main!Q$87=0,0,IF(Main!W$117="","",IF($C$28="PM",Main!W$117/Main!Q$87*Main!Q107,ROUND(Main!W$117/Main!Q$87*Main!Q107*$B51,0))))))</f>
        <v/>
      </c>
      <c r="P192" s="32" t="str">
        <f>IF($A192="","",IF(P191="","",IF(Main!R$87=0,0,IF(Main!X$117="","",IF($C$28="PM",Main!X$117/Main!R$87*Main!R107,ROUND(Main!X$117/Main!R$87*Main!R107*$B51,0))))))</f>
        <v/>
      </c>
      <c r="Q192" s="32" t="str">
        <f>IF($A192="","",IF(Q191="","",IF(Main!S$87=0,0,IF(Main!Y$117="","",IF($C$28="PM",Main!Y$117/Main!S$87*Main!S107,ROUND(Main!Y$117/Main!S$87*Main!S107*$B51,0))))))</f>
        <v/>
      </c>
      <c r="R192" s="32" t="str">
        <f>IF($A192="","",IF(R191="","",IF(Main!T$87=0,0,IF(Main!Z$117="","",IF($C$28="PM",Main!Z$117/Main!T$87*Main!T107,ROUND(Main!Z$117/Main!T$87*Main!T107*$B51,0))))))</f>
        <v/>
      </c>
      <c r="S192" s="32" t="str">
        <f>IF($A192="","",IF(S191="","",IF(Main!U$87=0,0,IF(Main!AA$117="","",IF($C$28="PM",Main!AA$117/Main!U$87*Main!U107,ROUND(Main!AA$117/Main!U$87*Main!U107*$B51,0))))))</f>
        <v/>
      </c>
      <c r="T192" s="32" t="str">
        <f>IF($A192="","",IF(T191="","",IF(Main!V$87=0,0,IF(Main!AB$117="","",IF($C$28="PM",Main!AB$117/Main!V$87*Main!V107,ROUND(Main!AB$117/Main!V$87*Main!V107*$B51,0))))))</f>
        <v/>
      </c>
      <c r="U192" s="32" t="str">
        <f>IF($A192="","",IF(U191="","",IF(Main!W$87=0,0,IF(Main!AC$117="","",IF($C$28="PM",Main!AC$117/Main!W$87*Main!W107,ROUND(Main!AC$117/Main!W$87*Main!W107*$B51,0))))))</f>
        <v/>
      </c>
      <c r="V192" s="32" t="str">
        <f>IF($A192="","",IF(V191="","",IF(Main!X$87=0,0,IF(Main!AD$117="","",IF($C$28="PM",Main!AD$117/Main!X$87*Main!X107,ROUND(Main!AD$117/Main!X$87*Main!X107*$B51,0))))))</f>
        <v/>
      </c>
      <c r="W192" s="32" t="str">
        <f>IF($A192="","",IF(W191="","",IF(Main!Y$87=0,0,IF(Main!AE$117="","",IF($C$28="PM",Main!AE$117/Main!Y$87*Main!Y107,ROUND(Main!AE$117/Main!Y$87*Main!Y107*$B51,0))))))</f>
        <v/>
      </c>
      <c r="X192" s="32" t="str">
        <f>IF($A192="","",IF(X191="","",IF(Main!Z$87=0,0,IF(Main!AF$117="","",IF($C$28="PM",Main!AF$117/Main!Z$87*Main!Z107,ROUND(Main!AF$117/Main!Z$87*Main!Z107*$B51,0))))))</f>
        <v/>
      </c>
      <c r="Y192" s="32" t="str">
        <f>IF($A192="","",IF(Y191="","",IF(Main!AA$87=0,0,IF(Main!AG$117="","",IF($C$28="PM",Main!AG$117/Main!AA$87*Main!AA107,ROUND(Main!AG$117/Main!AA$87*Main!AA107*$B51,0))))))</f>
        <v/>
      </c>
      <c r="Z192" s="32" t="str">
        <f>IF($A192="","",IF(Z191="","",IF(Main!AB$87=0,0,IF(Main!AH$117="","",IF($C$28="PM",Main!AH$117/Main!AB$87*Main!AB107,ROUND(Main!AH$117/Main!AB$87*Main!AB107*$B51,0))))))</f>
        <v/>
      </c>
      <c r="AA192" s="50" t="str">
        <f>IF($A192="","",IF(AA191="","",IF(Main!AC$87=0,0,IF(Main!AI$117="","",IF($C$28="PM",Main!AI$117/Main!AC$87*Main!AC107,ROUND(Main!AI$117/Main!AC$87*Main!AC107*$B51,0))))))</f>
        <v/>
      </c>
      <c r="AB192" s="32" t="str">
        <f>IF($A192="","",IF(AB191="","",IF(Main!AD$87=0,0,IF(Main!AJ$117="","",IF($C$28="PM",Main!AJ$117/Main!AD$87*Main!AD107,ROUND(Main!AJ$117/Main!AD$87*Main!AD107*$B51,0))))))</f>
        <v/>
      </c>
      <c r="AC192" s="32" t="str">
        <f>IF($A192="","",IF(AC191="","",IF(Main!AE$87=0,0,IF(Main!AK$117="","",IF($C$28="PM",Main!AK$117/Main!AE$87*Main!AE107,ROUND(Main!AK$117/Main!AE$87*Main!AE107*$B51,0))))))</f>
        <v/>
      </c>
      <c r="AD192" s="32" t="str">
        <f>IF($A192="","",IF(AD191="","",IF(Main!AF$87=0,0,IF(Main!AL$117="","",IF($C$28="PM",Main!AL$117/Main!AF$87*Main!AF107,ROUND(Main!AL$117/Main!AF$87*Main!AF107*$B51,0))))))</f>
        <v/>
      </c>
      <c r="AE192" s="32" t="str">
        <f>IF($A192="","",IF(AE191="","",IF(Main!AG$87=0,0,IF(Main!AM$117="","",IF($C$28="PM",Main!AM$117/Main!AG$87*Main!AG107,ROUND(Main!AM$117/Main!AG$87*Main!AG107*$B51,0))))))</f>
        <v/>
      </c>
      <c r="AF192" s="32" t="str">
        <f>IF($A192="","",IF(AF191="","",IF(Main!AH$87=0,0,IF(Main!AN$117="","",IF($C$28="PM",Main!AN$117/Main!AH$87*Main!AH107,ROUND(Main!AN$117/Main!AH$87*Main!AH107*$B51,0))))))</f>
        <v/>
      </c>
      <c r="AG192" s="32" t="str">
        <f>IF($A192="","",IF(AG191="","",IF(Main!AI$87=0,0,IF(Main!AO$117="","",IF($C$28="PM",Main!AO$117/Main!AI$87*Main!AI107,ROUND(Main!AO$117/Main!AI$87*Main!AI107*$B51,0))))))</f>
        <v/>
      </c>
      <c r="AH192" s="32" t="str">
        <f>IF($A192="","",IF(AH191="","",IF(Main!AJ$87=0,0,IF(Main!AP$117="","",IF($C$28="PM",Main!AP$117/Main!AJ$87*Main!AJ107,ROUND(Main!AP$117/Main!AJ$87*Main!AJ107*$B51,0))))))</f>
        <v/>
      </c>
      <c r="AI192" s="32" t="str">
        <f>IF($A192="","",IF(AI191="","",IF(Main!AK$87=0,0,IF(Main!AQ$117="","",IF($C$28="PM",Main!AQ$117/Main!AK$87*Main!AK107,ROUND(Main!AQ$117/Main!AK$87*Main!AK107*$B51,0))))))</f>
        <v/>
      </c>
      <c r="AJ192" s="32" t="str">
        <f>IF($A192="","",IF(AJ191="","",IF(Main!AL$87=0,0,IF(Main!AR$117="","",IF($C$28="PM",Main!AR$117/Main!AL$87*Main!AL107,ROUND(Main!AR$117/Main!AL$87*Main!AL107*$B51,0))))))</f>
        <v/>
      </c>
      <c r="AK192" s="32" t="str">
        <f>IF($A192="","",IF(AK191="","",IF(Main!AM$87=0,0,IF(Main!AS$117="","",IF($C$28="PM",Main!AS$117/Main!AM$87*Main!AM107,ROUND(Main!AS$117/Main!AM$87*Main!AM107*$B51,0))))))</f>
        <v/>
      </c>
      <c r="AL192" s="51" t="str">
        <f>IF($A192="","",IF(AL191="","",IF(Main!AN$87=0,0,IF(Main!AT$117="","",IF($C$28="PM",Main!AT$117/Main!AN$87*Main!AN107,ROUND(Main!AT$117/Main!AN$87*Main!AN107*$B51,0))))))</f>
        <v/>
      </c>
      <c r="AM192" s="32" t="str">
        <f>IF($A192="","",IF(AM191="","",IF(Main!AO$87=0,0,IF(Main!AU$117="","",IF($C$28="PM",Main!AU$117/Main!AO$87*Main!AO107,ROUND(Main!AU$117/Main!AO$87*Main!AO107*$B51,0))))))</f>
        <v/>
      </c>
      <c r="AN192" s="32" t="str">
        <f>IF($A192="","",IF(AN191="","",IF(Main!AP$87=0,0,IF(Main!AV$117="","",IF($C$28="PM",Main!AV$117/Main!AP$87*Main!AP107,ROUND(Main!AV$117/Main!AP$87*Main!AP107*$B51,0))))))</f>
        <v/>
      </c>
      <c r="AO192" s="32" t="str">
        <f>IF($A192="","",IF(AO191="","",IF(Main!AQ$87=0,0,IF(Main!AW$117="","",IF($C$28="PM",Main!AW$117/Main!AQ$87*Main!AQ107,ROUND(Main!AW$117/Main!AQ$87*Main!AQ107*$B51,0))))))</f>
        <v/>
      </c>
      <c r="AP192" s="32" t="str">
        <f>IF($A192="","",IF(AP191="","",IF(Main!AR$87=0,0,IF(Main!AX$117="","",IF($C$28="PM",Main!AX$117/Main!AR$87*Main!AR107,ROUND(Main!AX$117/Main!AR$87*Main!AR107*$B51,0))))))</f>
        <v/>
      </c>
      <c r="AQ192" s="32" t="str">
        <f>IF($A192="","",IF(AQ191="","",IF(Main!AS$87=0,0,IF(Main!AY$117="","",IF($C$28="PM",Main!AY$117/Main!AS$87*Main!AS107,ROUND(Main!AY$117/Main!AS$87*Main!AS107*$B51,0))))))</f>
        <v/>
      </c>
      <c r="AR192" s="32" t="str">
        <f>IF($A192="","",IF(AR191="","",IF(Main!AT$87=0,0,IF(Main!AZ$117="","",IF($C$28="PM",Main!AZ$117/Main!AT$87*Main!AT107,ROUND(Main!AZ$117/Main!AT$87*Main!AT107*$B51,0))))))</f>
        <v/>
      </c>
      <c r="AS192" s="32" t="str">
        <f>IF($A192="","",IF(AS191="","",IF(Main!AU$87=0,0,IF(Main!BA$117="","",IF($C$28="PM",Main!BA$117/Main!AU$87*Main!AU107,ROUND(Main!BA$117/Main!AU$87*Main!AU107*$B51,0))))))</f>
        <v/>
      </c>
      <c r="AT192" s="32" t="str">
        <f>IF($A192="","",IF(AT191="","",IF(Main!AV$87=0,0,IF(Main!BB$117="","",IF($C$28="PM",Main!BB$117/Main!AV$87*Main!AV107,ROUND(Main!BB$117/Main!AV$87*Main!AV107*$B51,0))))))</f>
        <v/>
      </c>
      <c r="AU192" s="32" t="str">
        <f>IF($A192="","",IF(AU191="","",IF(Main!AW$87=0,0,IF(Main!BC$117="","",IF($C$28="PM",Main!BC$117/Main!AW$87*Main!AW107,ROUND(Main!BC$117/Main!AW$87*Main!AW107*$B51,0))))))</f>
        <v/>
      </c>
      <c r="AV192" s="32" t="str">
        <f>IF($A192="","",IF(AV191="","",IF(Main!AX$87=0,0,IF(Main!BD$117="","",IF($C$28="PM",Main!BD$117/Main!AX$87*Main!AX107,ROUND(Main!BD$117/Main!AX$87*Main!AX107*$B51,0))))))</f>
        <v/>
      </c>
      <c r="AW192" s="32" t="str">
        <f>IF($A192="","",IF(AW191="","",IF(Main!AY$87=0,0,IF(Main!BE$117="","",IF($C$28="PM",Main!BE$117/Main!AY$87*Main!AY107,ROUND(Main!BE$117/Main!AY$87*Main!AY107*$B51,0))))))</f>
        <v/>
      </c>
      <c r="AX192" s="51" t="str">
        <f>IF($A192="","",IF(AX191="","",IF(Main!AZ$87=0,0,IF(Main!BF$117="","",IF($C$28="PM",Main!BF$117/Main!AZ$87*Main!AZ107,ROUND(Main!BF$117/Main!AZ$87*Main!AZ107*$B51,0))))))</f>
        <v/>
      </c>
    </row>
    <row r="193" spans="1:50" x14ac:dyDescent="0.2">
      <c r="A193" s="72" t="str">
        <f>IF(Main!A$52="","",Main!A$52)</f>
        <v/>
      </c>
      <c r="B193" s="75" t="str">
        <f t="shared" si="86"/>
        <v/>
      </c>
      <c r="C193" s="50" t="str">
        <f>IF($A193="","",IF(C192="","",IF(Main!E$87=0,0,IF(Main!K$117="","",IF($C$28="PM",Main!K$117/Main!E$87*Main!E108,ROUND(Main!K$117/Main!E$87*Main!E108*$B52,0))))))</f>
        <v/>
      </c>
      <c r="D193" s="32" t="str">
        <f>IF($A193="","",IF(D192="","",IF(Main!F$87=0,0,IF(Main!L$117="","",IF($C$28="PM",Main!L$117/Main!F$87*Main!F108,ROUND(Main!L$117/Main!F$87*Main!F108*$B52,0))))))</f>
        <v/>
      </c>
      <c r="E193" s="32" t="str">
        <f>IF($A193="","",IF(E192="","",IF(Main!G$87=0,0,IF(Main!M$117="","",IF($C$28="PM",Main!M$117/Main!G$87*Main!G108,ROUND(Main!M$117/Main!G$87*Main!G108*$B52,0))))))</f>
        <v/>
      </c>
      <c r="F193" s="32" t="str">
        <f>IF($A193="","",IF(F192="","",IF(Main!H$87=0,0,IF(Main!N$117="","",IF($C$28="PM",Main!N$117/Main!H$87*Main!H108,ROUND(Main!N$117/Main!H$87*Main!H108*$B52,0))))))</f>
        <v/>
      </c>
      <c r="G193" s="32" t="str">
        <f>IF($A193="","",IF(G192="","",IF(Main!I$87=0,0,IF(Main!O$117="","",IF($C$28="PM",Main!O$117/Main!I$87*Main!I108,ROUND(Main!O$117/Main!I$87*Main!I108*$B52,0))))))</f>
        <v/>
      </c>
      <c r="H193" s="32" t="str">
        <f>IF($A193="","",IF(H192="","",IF(Main!J$87=0,0,IF(Main!P$117="","",IF($C$28="PM",Main!P$117/Main!J$87*Main!J108,ROUND(Main!P$117/Main!J$87*Main!J108*$B52,0))))))</f>
        <v/>
      </c>
      <c r="I193" s="32" t="str">
        <f>IF($A193="","",IF(I192="","",IF(Main!K$87=0,0,IF(Main!Q$117="","",IF($C$28="PM",Main!Q$117/Main!K$87*Main!K108,ROUND(Main!Q$117/Main!K$87*Main!K108*$B52,0))))))</f>
        <v/>
      </c>
      <c r="J193" s="32" t="str">
        <f>IF($A193="","",IF(J192="","",IF(Main!L$87=0,0,IF(Main!R$117="","",IF($C$28="PM",Main!R$117/Main!L$87*Main!L108,ROUND(Main!R$117/Main!L$87*Main!L108*$B52,0))))))</f>
        <v/>
      </c>
      <c r="K193" s="32" t="str">
        <f>IF($A193="","",IF(K192="","",IF(Main!M$87=0,0,IF(Main!S$117="","",IF($C$28="PM",Main!S$117/Main!M$87*Main!M108,ROUND(Main!S$117/Main!M$87*Main!M108*$B52,0))))))</f>
        <v/>
      </c>
      <c r="L193" s="32" t="str">
        <f>IF($A193="","",IF(L192="","",IF(Main!N$87=0,0,IF(Main!T$117="","",IF($C$28="PM",Main!T$117/Main!N$87*Main!N108,ROUND(Main!T$117/Main!N$87*Main!N108*$B52,0))))))</f>
        <v/>
      </c>
      <c r="M193" s="32" t="str">
        <f>IF($A193="","",IF(M192="","",IF(Main!O$87=0,0,IF(Main!U$117="","",IF($C$28="PM",Main!U$117/Main!O$87*Main!O108,ROUND(Main!U$117/Main!O$87*Main!O108*$B52,0))))))</f>
        <v/>
      </c>
      <c r="N193" s="51" t="str">
        <f>IF($A193="","",IF(N192="","",IF(Main!P$87=0,0,IF(Main!V$117="","",IF($C$28="PM",Main!V$117/Main!P$87*Main!P108,ROUND(Main!V$117/Main!P$87*Main!P108*$B52,0))))))</f>
        <v/>
      </c>
      <c r="O193" s="32" t="str">
        <f>IF($A193="","",IF(O192="","",IF(Main!Q$87=0,0,IF(Main!W$117="","",IF($C$28="PM",Main!W$117/Main!Q$87*Main!Q108,ROUND(Main!W$117/Main!Q$87*Main!Q108*$B52,0))))))</f>
        <v/>
      </c>
      <c r="P193" s="32" t="str">
        <f>IF($A193="","",IF(P192="","",IF(Main!R$87=0,0,IF(Main!X$117="","",IF($C$28="PM",Main!X$117/Main!R$87*Main!R108,ROUND(Main!X$117/Main!R$87*Main!R108*$B52,0))))))</f>
        <v/>
      </c>
      <c r="Q193" s="32" t="str">
        <f>IF($A193="","",IF(Q192="","",IF(Main!S$87=0,0,IF(Main!Y$117="","",IF($C$28="PM",Main!Y$117/Main!S$87*Main!S108,ROUND(Main!Y$117/Main!S$87*Main!S108*$B52,0))))))</f>
        <v/>
      </c>
      <c r="R193" s="32" t="str">
        <f>IF($A193="","",IF(R192="","",IF(Main!T$87=0,0,IF(Main!Z$117="","",IF($C$28="PM",Main!Z$117/Main!T$87*Main!T108,ROUND(Main!Z$117/Main!T$87*Main!T108*$B52,0))))))</f>
        <v/>
      </c>
      <c r="S193" s="32" t="str">
        <f>IF($A193="","",IF(S192="","",IF(Main!U$87=0,0,IF(Main!AA$117="","",IF($C$28="PM",Main!AA$117/Main!U$87*Main!U108,ROUND(Main!AA$117/Main!U$87*Main!U108*$B52,0))))))</f>
        <v/>
      </c>
      <c r="T193" s="32" t="str">
        <f>IF($A193="","",IF(T192="","",IF(Main!V$87=0,0,IF(Main!AB$117="","",IF($C$28="PM",Main!AB$117/Main!V$87*Main!V108,ROUND(Main!AB$117/Main!V$87*Main!V108*$B52,0))))))</f>
        <v/>
      </c>
      <c r="U193" s="32" t="str">
        <f>IF($A193="","",IF(U192="","",IF(Main!W$87=0,0,IF(Main!AC$117="","",IF($C$28="PM",Main!AC$117/Main!W$87*Main!W108,ROUND(Main!AC$117/Main!W$87*Main!W108*$B52,0))))))</f>
        <v/>
      </c>
      <c r="V193" s="32" t="str">
        <f>IF($A193="","",IF(V192="","",IF(Main!X$87=0,0,IF(Main!AD$117="","",IF($C$28="PM",Main!AD$117/Main!X$87*Main!X108,ROUND(Main!AD$117/Main!X$87*Main!X108*$B52,0))))))</f>
        <v/>
      </c>
      <c r="W193" s="32" t="str">
        <f>IF($A193="","",IF(W192="","",IF(Main!Y$87=0,0,IF(Main!AE$117="","",IF($C$28="PM",Main!AE$117/Main!Y$87*Main!Y108,ROUND(Main!AE$117/Main!Y$87*Main!Y108*$B52,0))))))</f>
        <v/>
      </c>
      <c r="X193" s="32" t="str">
        <f>IF($A193="","",IF(X192="","",IF(Main!Z$87=0,0,IF(Main!AF$117="","",IF($C$28="PM",Main!AF$117/Main!Z$87*Main!Z108,ROUND(Main!AF$117/Main!Z$87*Main!Z108*$B52,0))))))</f>
        <v/>
      </c>
      <c r="Y193" s="32" t="str">
        <f>IF($A193="","",IF(Y192="","",IF(Main!AA$87=0,0,IF(Main!AG$117="","",IF($C$28="PM",Main!AG$117/Main!AA$87*Main!AA108,ROUND(Main!AG$117/Main!AA$87*Main!AA108*$B52,0))))))</f>
        <v/>
      </c>
      <c r="Z193" s="32" t="str">
        <f>IF($A193="","",IF(Z192="","",IF(Main!AB$87=0,0,IF(Main!AH$117="","",IF($C$28="PM",Main!AH$117/Main!AB$87*Main!AB108,ROUND(Main!AH$117/Main!AB$87*Main!AB108*$B52,0))))))</f>
        <v/>
      </c>
      <c r="AA193" s="50" t="str">
        <f>IF($A193="","",IF(AA192="","",IF(Main!AC$87=0,0,IF(Main!AI$117="","",IF($C$28="PM",Main!AI$117/Main!AC$87*Main!AC108,ROUND(Main!AI$117/Main!AC$87*Main!AC108*$B52,0))))))</f>
        <v/>
      </c>
      <c r="AB193" s="32" t="str">
        <f>IF($A193="","",IF(AB192="","",IF(Main!AD$87=0,0,IF(Main!AJ$117="","",IF($C$28="PM",Main!AJ$117/Main!AD$87*Main!AD108,ROUND(Main!AJ$117/Main!AD$87*Main!AD108*$B52,0))))))</f>
        <v/>
      </c>
      <c r="AC193" s="32" t="str">
        <f>IF($A193="","",IF(AC192="","",IF(Main!AE$87=0,0,IF(Main!AK$117="","",IF($C$28="PM",Main!AK$117/Main!AE$87*Main!AE108,ROUND(Main!AK$117/Main!AE$87*Main!AE108*$B52,0))))))</f>
        <v/>
      </c>
      <c r="AD193" s="32" t="str">
        <f>IF($A193="","",IF(AD192="","",IF(Main!AF$87=0,0,IF(Main!AL$117="","",IF($C$28="PM",Main!AL$117/Main!AF$87*Main!AF108,ROUND(Main!AL$117/Main!AF$87*Main!AF108*$B52,0))))))</f>
        <v/>
      </c>
      <c r="AE193" s="32" t="str">
        <f>IF($A193="","",IF(AE192="","",IF(Main!AG$87=0,0,IF(Main!AM$117="","",IF($C$28="PM",Main!AM$117/Main!AG$87*Main!AG108,ROUND(Main!AM$117/Main!AG$87*Main!AG108*$B52,0))))))</f>
        <v/>
      </c>
      <c r="AF193" s="32" t="str">
        <f>IF($A193="","",IF(AF192="","",IF(Main!AH$87=0,0,IF(Main!AN$117="","",IF($C$28="PM",Main!AN$117/Main!AH$87*Main!AH108,ROUND(Main!AN$117/Main!AH$87*Main!AH108*$B52,0))))))</f>
        <v/>
      </c>
      <c r="AG193" s="32" t="str">
        <f>IF($A193="","",IF(AG192="","",IF(Main!AI$87=0,0,IF(Main!AO$117="","",IF($C$28="PM",Main!AO$117/Main!AI$87*Main!AI108,ROUND(Main!AO$117/Main!AI$87*Main!AI108*$B52,0))))))</f>
        <v/>
      </c>
      <c r="AH193" s="32" t="str">
        <f>IF($A193="","",IF(AH192="","",IF(Main!AJ$87=0,0,IF(Main!AP$117="","",IF($C$28="PM",Main!AP$117/Main!AJ$87*Main!AJ108,ROUND(Main!AP$117/Main!AJ$87*Main!AJ108*$B52,0))))))</f>
        <v/>
      </c>
      <c r="AI193" s="32" t="str">
        <f>IF($A193="","",IF(AI192="","",IF(Main!AK$87=0,0,IF(Main!AQ$117="","",IF($C$28="PM",Main!AQ$117/Main!AK$87*Main!AK108,ROUND(Main!AQ$117/Main!AK$87*Main!AK108*$B52,0))))))</f>
        <v/>
      </c>
      <c r="AJ193" s="32" t="str">
        <f>IF($A193="","",IF(AJ192="","",IF(Main!AL$87=0,0,IF(Main!AR$117="","",IF($C$28="PM",Main!AR$117/Main!AL$87*Main!AL108,ROUND(Main!AR$117/Main!AL$87*Main!AL108*$B52,0))))))</f>
        <v/>
      </c>
      <c r="AK193" s="32" t="str">
        <f>IF($A193="","",IF(AK192="","",IF(Main!AM$87=0,0,IF(Main!AS$117="","",IF($C$28="PM",Main!AS$117/Main!AM$87*Main!AM108,ROUND(Main!AS$117/Main!AM$87*Main!AM108*$B52,0))))))</f>
        <v/>
      </c>
      <c r="AL193" s="51" t="str">
        <f>IF($A193="","",IF(AL192="","",IF(Main!AN$87=0,0,IF(Main!AT$117="","",IF($C$28="PM",Main!AT$117/Main!AN$87*Main!AN108,ROUND(Main!AT$117/Main!AN$87*Main!AN108*$B52,0))))))</f>
        <v/>
      </c>
      <c r="AM193" s="32" t="str">
        <f>IF($A193="","",IF(AM192="","",IF(Main!AO$87=0,0,IF(Main!AU$117="","",IF($C$28="PM",Main!AU$117/Main!AO$87*Main!AO108,ROUND(Main!AU$117/Main!AO$87*Main!AO108*$B52,0))))))</f>
        <v/>
      </c>
      <c r="AN193" s="32" t="str">
        <f>IF($A193="","",IF(AN192="","",IF(Main!AP$87=0,0,IF(Main!AV$117="","",IF($C$28="PM",Main!AV$117/Main!AP$87*Main!AP108,ROUND(Main!AV$117/Main!AP$87*Main!AP108*$B52,0))))))</f>
        <v/>
      </c>
      <c r="AO193" s="32" t="str">
        <f>IF($A193="","",IF(AO192="","",IF(Main!AQ$87=0,0,IF(Main!AW$117="","",IF($C$28="PM",Main!AW$117/Main!AQ$87*Main!AQ108,ROUND(Main!AW$117/Main!AQ$87*Main!AQ108*$B52,0))))))</f>
        <v/>
      </c>
      <c r="AP193" s="32" t="str">
        <f>IF($A193="","",IF(AP192="","",IF(Main!AR$87=0,0,IF(Main!AX$117="","",IF($C$28="PM",Main!AX$117/Main!AR$87*Main!AR108,ROUND(Main!AX$117/Main!AR$87*Main!AR108*$B52,0))))))</f>
        <v/>
      </c>
      <c r="AQ193" s="32" t="str">
        <f>IF($A193="","",IF(AQ192="","",IF(Main!AS$87=0,0,IF(Main!AY$117="","",IF($C$28="PM",Main!AY$117/Main!AS$87*Main!AS108,ROUND(Main!AY$117/Main!AS$87*Main!AS108*$B52,0))))))</f>
        <v/>
      </c>
      <c r="AR193" s="32" t="str">
        <f>IF($A193="","",IF(AR192="","",IF(Main!AT$87=0,0,IF(Main!AZ$117="","",IF($C$28="PM",Main!AZ$117/Main!AT$87*Main!AT108,ROUND(Main!AZ$117/Main!AT$87*Main!AT108*$B52,0))))))</f>
        <v/>
      </c>
      <c r="AS193" s="32" t="str">
        <f>IF($A193="","",IF(AS192="","",IF(Main!AU$87=0,0,IF(Main!BA$117="","",IF($C$28="PM",Main!BA$117/Main!AU$87*Main!AU108,ROUND(Main!BA$117/Main!AU$87*Main!AU108*$B52,0))))))</f>
        <v/>
      </c>
      <c r="AT193" s="32" t="str">
        <f>IF($A193="","",IF(AT192="","",IF(Main!AV$87=0,0,IF(Main!BB$117="","",IF($C$28="PM",Main!BB$117/Main!AV$87*Main!AV108,ROUND(Main!BB$117/Main!AV$87*Main!AV108*$B52,0))))))</f>
        <v/>
      </c>
      <c r="AU193" s="32" t="str">
        <f>IF($A193="","",IF(AU192="","",IF(Main!AW$87=0,0,IF(Main!BC$117="","",IF($C$28="PM",Main!BC$117/Main!AW$87*Main!AW108,ROUND(Main!BC$117/Main!AW$87*Main!AW108*$B52,0))))))</f>
        <v/>
      </c>
      <c r="AV193" s="32" t="str">
        <f>IF($A193="","",IF(AV192="","",IF(Main!AX$87=0,0,IF(Main!BD$117="","",IF($C$28="PM",Main!BD$117/Main!AX$87*Main!AX108,ROUND(Main!BD$117/Main!AX$87*Main!AX108*$B52,0))))))</f>
        <v/>
      </c>
      <c r="AW193" s="32" t="str">
        <f>IF($A193="","",IF(AW192="","",IF(Main!AY$87=0,0,IF(Main!BE$117="","",IF($C$28="PM",Main!BE$117/Main!AY$87*Main!AY108,ROUND(Main!BE$117/Main!AY$87*Main!AY108*$B52,0))))))</f>
        <v/>
      </c>
      <c r="AX193" s="51" t="str">
        <f>IF($A193="","",IF(AX192="","",IF(Main!AZ$87=0,0,IF(Main!BF$117="","",IF($C$28="PM",Main!BF$117/Main!AZ$87*Main!AZ108,ROUND(Main!BF$117/Main!AZ$87*Main!AZ108*$B52,0))))))</f>
        <v/>
      </c>
    </row>
    <row r="194" spans="1:50" x14ac:dyDescent="0.2">
      <c r="A194" s="73" t="str">
        <f>IF(Main!A$53="","",Main!A$53)</f>
        <v/>
      </c>
      <c r="B194" s="76" t="str">
        <f t="shared" si="86"/>
        <v/>
      </c>
      <c r="C194" s="54" t="str">
        <f>IF($A194="","",IF(C193="","",IF(Main!E$87=0,0,IF(Main!K$117="","",IF($C$28="PM",Main!K$117/Main!E$87*Main!E109,ROUND(Main!K$117/Main!E$87*Main!E109*$B53,0))))))</f>
        <v/>
      </c>
      <c r="D194" s="52" t="str">
        <f>IF($A194="","",IF(D193="","",IF(Main!F$87=0,0,IF(Main!L$117="","",IF($C$28="PM",Main!L$117/Main!F$87*Main!F109,ROUND(Main!L$117/Main!F$87*Main!F109*$B53,0))))))</f>
        <v/>
      </c>
      <c r="E194" s="52" t="str">
        <f>IF($A194="","",IF(E193="","",IF(Main!G$87=0,0,IF(Main!M$117="","",IF($C$28="PM",Main!M$117/Main!G$87*Main!G109,ROUND(Main!M$117/Main!G$87*Main!G109*$B53,0))))))</f>
        <v/>
      </c>
      <c r="F194" s="52" t="str">
        <f>IF($A194="","",IF(F193="","",IF(Main!H$87=0,0,IF(Main!N$117="","",IF($C$28="PM",Main!N$117/Main!H$87*Main!H109,ROUND(Main!N$117/Main!H$87*Main!H109*$B53,0))))))</f>
        <v/>
      </c>
      <c r="G194" s="52" t="str">
        <f>IF($A194="","",IF(G193="","",IF(Main!I$87=0,0,IF(Main!O$117="","",IF($C$28="PM",Main!O$117/Main!I$87*Main!I109,ROUND(Main!O$117/Main!I$87*Main!I109*$B53,0))))))</f>
        <v/>
      </c>
      <c r="H194" s="52" t="str">
        <f>IF($A194="","",IF(H193="","",IF(Main!J$87=0,0,IF(Main!P$117="","",IF($C$28="PM",Main!P$117/Main!J$87*Main!J109,ROUND(Main!P$117/Main!J$87*Main!J109*$B53,0))))))</f>
        <v/>
      </c>
      <c r="I194" s="52" t="str">
        <f>IF($A194="","",IF(I193="","",IF(Main!K$87=0,0,IF(Main!Q$117="","",IF($C$28="PM",Main!Q$117/Main!K$87*Main!K109,ROUND(Main!Q$117/Main!K$87*Main!K109*$B53,0))))))</f>
        <v/>
      </c>
      <c r="J194" s="52" t="str">
        <f>IF($A194="","",IF(J193="","",IF(Main!L$87=0,0,IF(Main!R$117="","",IF($C$28="PM",Main!R$117/Main!L$87*Main!L109,ROUND(Main!R$117/Main!L$87*Main!L109*$B53,0))))))</f>
        <v/>
      </c>
      <c r="K194" s="52" t="str">
        <f>IF($A194="","",IF(K193="","",IF(Main!M$87=0,0,IF(Main!S$117="","",IF($C$28="PM",Main!S$117/Main!M$87*Main!M109,ROUND(Main!S$117/Main!M$87*Main!M109*$B53,0))))))</f>
        <v/>
      </c>
      <c r="L194" s="52" t="str">
        <f>IF($A194="","",IF(L193="","",IF(Main!N$87=0,0,IF(Main!T$117="","",IF($C$28="PM",Main!T$117/Main!N$87*Main!N109,ROUND(Main!T$117/Main!N$87*Main!N109*$B53,0))))))</f>
        <v/>
      </c>
      <c r="M194" s="52" t="str">
        <f>IF($A194="","",IF(M193="","",IF(Main!O$87=0,0,IF(Main!U$117="","",IF($C$28="PM",Main!U$117/Main!O$87*Main!O109,ROUND(Main!U$117/Main!O$87*Main!O109*$B53,0))))))</f>
        <v/>
      </c>
      <c r="N194" s="53" t="str">
        <f>IF($A194="","",IF(N193="","",IF(Main!P$87=0,0,IF(Main!V$117="","",IF($C$28="PM",Main!V$117/Main!P$87*Main!P109,ROUND(Main!V$117/Main!P$87*Main!P109*$B53,0))))))</f>
        <v/>
      </c>
      <c r="O194" s="52" t="str">
        <f>IF($A194="","",IF(O193="","",IF(Main!Q$87=0,0,IF(Main!W$117="","",IF($C$28="PM",Main!W$117/Main!Q$87*Main!Q109,ROUND(Main!W$117/Main!Q$87*Main!Q109*$B53,0))))))</f>
        <v/>
      </c>
      <c r="P194" s="52" t="str">
        <f>IF($A194="","",IF(P193="","",IF(Main!R$87=0,0,IF(Main!X$117="","",IF($C$28="PM",Main!X$117/Main!R$87*Main!R109,ROUND(Main!X$117/Main!R$87*Main!R109*$B53,0))))))</f>
        <v/>
      </c>
      <c r="Q194" s="52" t="str">
        <f>IF($A194="","",IF(Q193="","",IF(Main!S$87=0,0,IF(Main!Y$117="","",IF($C$28="PM",Main!Y$117/Main!S$87*Main!S109,ROUND(Main!Y$117/Main!S$87*Main!S109*$B53,0))))))</f>
        <v/>
      </c>
      <c r="R194" s="52" t="str">
        <f>IF($A194="","",IF(R193="","",IF(Main!T$87=0,0,IF(Main!Z$117="","",IF($C$28="PM",Main!Z$117/Main!T$87*Main!T109,ROUND(Main!Z$117/Main!T$87*Main!T109*$B53,0))))))</f>
        <v/>
      </c>
      <c r="S194" s="52" t="str">
        <f>IF($A194="","",IF(S193="","",IF(Main!U$87=0,0,IF(Main!AA$117="","",IF($C$28="PM",Main!AA$117/Main!U$87*Main!U109,ROUND(Main!AA$117/Main!U$87*Main!U109*$B53,0))))))</f>
        <v/>
      </c>
      <c r="T194" s="52" t="str">
        <f>IF($A194="","",IF(T193="","",IF(Main!V$87=0,0,IF(Main!AB$117="","",IF($C$28="PM",Main!AB$117/Main!V$87*Main!V109,ROUND(Main!AB$117/Main!V$87*Main!V109*$B53,0))))))</f>
        <v/>
      </c>
      <c r="U194" s="52" t="str">
        <f>IF($A194="","",IF(U193="","",IF(Main!W$87=0,0,IF(Main!AC$117="","",IF($C$28="PM",Main!AC$117/Main!W$87*Main!W109,ROUND(Main!AC$117/Main!W$87*Main!W109*$B53,0))))))</f>
        <v/>
      </c>
      <c r="V194" s="52" t="str">
        <f>IF($A194="","",IF(V193="","",IF(Main!X$87=0,0,IF(Main!AD$117="","",IF($C$28="PM",Main!AD$117/Main!X$87*Main!X109,ROUND(Main!AD$117/Main!X$87*Main!X109*$B53,0))))))</f>
        <v/>
      </c>
      <c r="W194" s="52" t="str">
        <f>IF($A194="","",IF(W193="","",IF(Main!Y$87=0,0,IF(Main!AE$117="","",IF($C$28="PM",Main!AE$117/Main!Y$87*Main!Y109,ROUND(Main!AE$117/Main!Y$87*Main!Y109*$B53,0))))))</f>
        <v/>
      </c>
      <c r="X194" s="52" t="str">
        <f>IF($A194="","",IF(X193="","",IF(Main!Z$87=0,0,IF(Main!AF$117="","",IF($C$28="PM",Main!AF$117/Main!Z$87*Main!Z109,ROUND(Main!AF$117/Main!Z$87*Main!Z109*$B53,0))))))</f>
        <v/>
      </c>
      <c r="Y194" s="52" t="str">
        <f>IF($A194="","",IF(Y193="","",IF(Main!AA$87=0,0,IF(Main!AG$117="","",IF($C$28="PM",Main!AG$117/Main!AA$87*Main!AA109,ROUND(Main!AG$117/Main!AA$87*Main!AA109*$B53,0))))))</f>
        <v/>
      </c>
      <c r="Z194" s="52" t="str">
        <f>IF($A194="","",IF(Z193="","",IF(Main!AB$87=0,0,IF(Main!AH$117="","",IF($C$28="PM",Main!AH$117/Main!AB$87*Main!AB109,ROUND(Main!AH$117/Main!AB$87*Main!AB109*$B53,0))))))</f>
        <v/>
      </c>
      <c r="AA194" s="54" t="str">
        <f>IF($A194="","",IF(AA193="","",IF(Main!AC$87=0,0,IF(Main!AI$117="","",IF($C$28="PM",Main!AI$117/Main!AC$87*Main!AC109,ROUND(Main!AI$117/Main!AC$87*Main!AC109*$B53,0))))))</f>
        <v/>
      </c>
      <c r="AB194" s="52" t="str">
        <f>IF($A194="","",IF(AB193="","",IF(Main!AD$87=0,0,IF(Main!AJ$117="","",IF($C$28="PM",Main!AJ$117/Main!AD$87*Main!AD109,ROUND(Main!AJ$117/Main!AD$87*Main!AD109*$B53,0))))))</f>
        <v/>
      </c>
      <c r="AC194" s="52" t="str">
        <f>IF($A194="","",IF(AC193="","",IF(Main!AE$87=0,0,IF(Main!AK$117="","",IF($C$28="PM",Main!AK$117/Main!AE$87*Main!AE109,ROUND(Main!AK$117/Main!AE$87*Main!AE109*$B53,0))))))</f>
        <v/>
      </c>
      <c r="AD194" s="52" t="str">
        <f>IF($A194="","",IF(AD193="","",IF(Main!AF$87=0,0,IF(Main!AL$117="","",IF($C$28="PM",Main!AL$117/Main!AF$87*Main!AF109,ROUND(Main!AL$117/Main!AF$87*Main!AF109*$B53,0))))))</f>
        <v/>
      </c>
      <c r="AE194" s="52" t="str">
        <f>IF($A194="","",IF(AE193="","",IF(Main!AG$87=0,0,IF(Main!AM$117="","",IF($C$28="PM",Main!AM$117/Main!AG$87*Main!AG109,ROUND(Main!AM$117/Main!AG$87*Main!AG109*$B53,0))))))</f>
        <v/>
      </c>
      <c r="AF194" s="52" t="str">
        <f>IF($A194="","",IF(AF193="","",IF(Main!AH$87=0,0,IF(Main!AN$117="","",IF($C$28="PM",Main!AN$117/Main!AH$87*Main!AH109,ROUND(Main!AN$117/Main!AH$87*Main!AH109*$B53,0))))))</f>
        <v/>
      </c>
      <c r="AG194" s="52" t="str">
        <f>IF($A194="","",IF(AG193="","",IF(Main!AI$87=0,0,IF(Main!AO$117="","",IF($C$28="PM",Main!AO$117/Main!AI$87*Main!AI109,ROUND(Main!AO$117/Main!AI$87*Main!AI109*$B53,0))))))</f>
        <v/>
      </c>
      <c r="AH194" s="52" t="str">
        <f>IF($A194="","",IF(AH193="","",IF(Main!AJ$87=0,0,IF(Main!AP$117="","",IF($C$28="PM",Main!AP$117/Main!AJ$87*Main!AJ109,ROUND(Main!AP$117/Main!AJ$87*Main!AJ109*$B53,0))))))</f>
        <v/>
      </c>
      <c r="AI194" s="52" t="str">
        <f>IF($A194="","",IF(AI193="","",IF(Main!AK$87=0,0,IF(Main!AQ$117="","",IF($C$28="PM",Main!AQ$117/Main!AK$87*Main!AK109,ROUND(Main!AQ$117/Main!AK$87*Main!AK109*$B53,0))))))</f>
        <v/>
      </c>
      <c r="AJ194" s="52" t="str">
        <f>IF($A194="","",IF(AJ193="","",IF(Main!AL$87=0,0,IF(Main!AR$117="","",IF($C$28="PM",Main!AR$117/Main!AL$87*Main!AL109,ROUND(Main!AR$117/Main!AL$87*Main!AL109*$B53,0))))))</f>
        <v/>
      </c>
      <c r="AK194" s="52" t="str">
        <f>IF($A194="","",IF(AK193="","",IF(Main!AM$87=0,0,IF(Main!AS$117="","",IF($C$28="PM",Main!AS$117/Main!AM$87*Main!AM109,ROUND(Main!AS$117/Main!AM$87*Main!AM109*$B53,0))))))</f>
        <v/>
      </c>
      <c r="AL194" s="53" t="str">
        <f>IF($A194="","",IF(AL193="","",IF(Main!AN$87=0,0,IF(Main!AT$117="","",IF($C$28="PM",Main!AT$117/Main!AN$87*Main!AN109,ROUND(Main!AT$117/Main!AN$87*Main!AN109*$B53,0))))))</f>
        <v/>
      </c>
      <c r="AM194" s="52" t="str">
        <f>IF($A194="","",IF(AM193="","",IF(Main!AO$87=0,0,IF(Main!AU$117="","",IF($C$28="PM",Main!AU$117/Main!AO$87*Main!AO109,ROUND(Main!AU$117/Main!AO$87*Main!AO109*$B53,0))))))</f>
        <v/>
      </c>
      <c r="AN194" s="52" t="str">
        <f>IF($A194="","",IF(AN193="","",IF(Main!AP$87=0,0,IF(Main!AV$117="","",IF($C$28="PM",Main!AV$117/Main!AP$87*Main!AP109,ROUND(Main!AV$117/Main!AP$87*Main!AP109*$B53,0))))))</f>
        <v/>
      </c>
      <c r="AO194" s="52" t="str">
        <f>IF($A194="","",IF(AO193="","",IF(Main!AQ$87=0,0,IF(Main!AW$117="","",IF($C$28="PM",Main!AW$117/Main!AQ$87*Main!AQ109,ROUND(Main!AW$117/Main!AQ$87*Main!AQ109*$B53,0))))))</f>
        <v/>
      </c>
      <c r="AP194" s="52" t="str">
        <f>IF($A194="","",IF(AP193="","",IF(Main!AR$87=0,0,IF(Main!AX$117="","",IF($C$28="PM",Main!AX$117/Main!AR$87*Main!AR109,ROUND(Main!AX$117/Main!AR$87*Main!AR109*$B53,0))))))</f>
        <v/>
      </c>
      <c r="AQ194" s="52" t="str">
        <f>IF($A194="","",IF(AQ193="","",IF(Main!AS$87=0,0,IF(Main!AY$117="","",IF($C$28="PM",Main!AY$117/Main!AS$87*Main!AS109,ROUND(Main!AY$117/Main!AS$87*Main!AS109*$B53,0))))))</f>
        <v/>
      </c>
      <c r="AR194" s="52" t="str">
        <f>IF($A194="","",IF(AR193="","",IF(Main!AT$87=0,0,IF(Main!AZ$117="","",IF($C$28="PM",Main!AZ$117/Main!AT$87*Main!AT109,ROUND(Main!AZ$117/Main!AT$87*Main!AT109*$B53,0))))))</f>
        <v/>
      </c>
      <c r="AS194" s="52" t="str">
        <f>IF($A194="","",IF(AS193="","",IF(Main!AU$87=0,0,IF(Main!BA$117="","",IF($C$28="PM",Main!BA$117/Main!AU$87*Main!AU109,ROUND(Main!BA$117/Main!AU$87*Main!AU109*$B53,0))))))</f>
        <v/>
      </c>
      <c r="AT194" s="52" t="str">
        <f>IF($A194="","",IF(AT193="","",IF(Main!AV$87=0,0,IF(Main!BB$117="","",IF($C$28="PM",Main!BB$117/Main!AV$87*Main!AV109,ROUND(Main!BB$117/Main!AV$87*Main!AV109*$B53,0))))))</f>
        <v/>
      </c>
      <c r="AU194" s="52" t="str">
        <f>IF($A194="","",IF(AU193="","",IF(Main!AW$87=0,0,IF(Main!BC$117="","",IF($C$28="PM",Main!BC$117/Main!AW$87*Main!AW109,ROUND(Main!BC$117/Main!AW$87*Main!AW109*$B53,0))))))</f>
        <v/>
      </c>
      <c r="AV194" s="52" t="str">
        <f>IF($A194="","",IF(AV193="","",IF(Main!AX$87=0,0,IF(Main!BD$117="","",IF($C$28="PM",Main!BD$117/Main!AX$87*Main!AX109,ROUND(Main!BD$117/Main!AX$87*Main!AX109*$B53,0))))))</f>
        <v/>
      </c>
      <c r="AW194" s="52" t="str">
        <f>IF($A194="","",IF(AW193="","",IF(Main!AY$87=0,0,IF(Main!BE$117="","",IF($C$28="PM",Main!BE$117/Main!AY$87*Main!AY109,ROUND(Main!BE$117/Main!AY$87*Main!AY109*$B53,0))))))</f>
        <v/>
      </c>
      <c r="AX194" s="53" t="str">
        <f>IF($A194="","",IF(AX193="","",IF(Main!AZ$87=0,0,IF(Main!BF$117="","",IF($C$28="PM",Main!BF$117/Main!AZ$87*Main!AZ109,ROUND(Main!BF$117/Main!AZ$87*Main!AZ109*$B53,0))))))</f>
        <v/>
      </c>
    </row>
    <row r="195" spans="1:50" x14ac:dyDescent="0.2">
      <c r="A195" s="86" t="s">
        <v>29</v>
      </c>
      <c r="B195" s="77" t="str">
        <f>CONCATENATE("TOTAL ",$C$28)</f>
        <v>TOTAL Hours</v>
      </c>
      <c r="C195" s="78" t="str">
        <f t="shared" ref="C195:AX195" si="87">IF(C173="","",SUM(C174:C194))</f>
        <v/>
      </c>
      <c r="D195" s="79" t="str">
        <f t="shared" si="87"/>
        <v/>
      </c>
      <c r="E195" s="79" t="str">
        <f t="shared" si="87"/>
        <v/>
      </c>
      <c r="F195" s="79" t="str">
        <f t="shared" si="87"/>
        <v/>
      </c>
      <c r="G195" s="79" t="str">
        <f t="shared" si="87"/>
        <v/>
      </c>
      <c r="H195" s="79" t="str">
        <f t="shared" si="87"/>
        <v/>
      </c>
      <c r="I195" s="79" t="str">
        <f t="shared" si="87"/>
        <v/>
      </c>
      <c r="J195" s="79" t="str">
        <f t="shared" si="87"/>
        <v/>
      </c>
      <c r="K195" s="79" t="str">
        <f t="shared" si="87"/>
        <v/>
      </c>
      <c r="L195" s="79" t="str">
        <f t="shared" si="87"/>
        <v/>
      </c>
      <c r="M195" s="79" t="str">
        <f t="shared" si="87"/>
        <v/>
      </c>
      <c r="N195" s="80" t="str">
        <f t="shared" si="87"/>
        <v/>
      </c>
      <c r="O195" s="79" t="str">
        <f t="shared" si="87"/>
        <v/>
      </c>
      <c r="P195" s="79" t="str">
        <f t="shared" si="87"/>
        <v/>
      </c>
      <c r="Q195" s="79" t="str">
        <f t="shared" si="87"/>
        <v/>
      </c>
      <c r="R195" s="79" t="str">
        <f t="shared" si="87"/>
        <v/>
      </c>
      <c r="S195" s="79" t="str">
        <f t="shared" si="87"/>
        <v/>
      </c>
      <c r="T195" s="79" t="str">
        <f t="shared" si="87"/>
        <v/>
      </c>
      <c r="U195" s="79" t="str">
        <f t="shared" si="87"/>
        <v/>
      </c>
      <c r="V195" s="79" t="str">
        <f t="shared" si="87"/>
        <v/>
      </c>
      <c r="W195" s="79" t="str">
        <f t="shared" si="87"/>
        <v/>
      </c>
      <c r="X195" s="79" t="str">
        <f t="shared" si="87"/>
        <v/>
      </c>
      <c r="Y195" s="79" t="str">
        <f t="shared" si="87"/>
        <v/>
      </c>
      <c r="Z195" s="79" t="str">
        <f t="shared" si="87"/>
        <v/>
      </c>
      <c r="AA195" s="78" t="str">
        <f t="shared" si="87"/>
        <v/>
      </c>
      <c r="AB195" s="79" t="str">
        <f t="shared" si="87"/>
        <v/>
      </c>
      <c r="AC195" s="79" t="str">
        <f t="shared" si="87"/>
        <v/>
      </c>
      <c r="AD195" s="79" t="str">
        <f t="shared" si="87"/>
        <v/>
      </c>
      <c r="AE195" s="79" t="str">
        <f t="shared" si="87"/>
        <v/>
      </c>
      <c r="AF195" s="79" t="str">
        <f t="shared" si="87"/>
        <v/>
      </c>
      <c r="AG195" s="79" t="str">
        <f t="shared" si="87"/>
        <v/>
      </c>
      <c r="AH195" s="79" t="str">
        <f t="shared" si="87"/>
        <v/>
      </c>
      <c r="AI195" s="79" t="str">
        <f t="shared" si="87"/>
        <v/>
      </c>
      <c r="AJ195" s="79" t="str">
        <f t="shared" si="87"/>
        <v/>
      </c>
      <c r="AK195" s="79" t="str">
        <f t="shared" si="87"/>
        <v/>
      </c>
      <c r="AL195" s="80" t="str">
        <f t="shared" si="87"/>
        <v/>
      </c>
      <c r="AM195" s="79" t="str">
        <f t="shared" si="87"/>
        <v/>
      </c>
      <c r="AN195" s="79" t="str">
        <f t="shared" si="87"/>
        <v/>
      </c>
      <c r="AO195" s="79" t="str">
        <f t="shared" si="87"/>
        <v/>
      </c>
      <c r="AP195" s="79" t="str">
        <f t="shared" si="87"/>
        <v/>
      </c>
      <c r="AQ195" s="79" t="str">
        <f t="shared" si="87"/>
        <v/>
      </c>
      <c r="AR195" s="79" t="str">
        <f t="shared" si="87"/>
        <v/>
      </c>
      <c r="AS195" s="79" t="str">
        <f t="shared" si="87"/>
        <v/>
      </c>
      <c r="AT195" s="79" t="str">
        <f t="shared" si="87"/>
        <v/>
      </c>
      <c r="AU195" s="79" t="str">
        <f t="shared" si="87"/>
        <v/>
      </c>
      <c r="AV195" s="79" t="str">
        <f t="shared" si="87"/>
        <v/>
      </c>
      <c r="AW195" s="79" t="str">
        <f t="shared" si="87"/>
        <v/>
      </c>
      <c r="AX195" s="80" t="str">
        <f t="shared" si="87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48" t="str">
        <f>Main!A$32</f>
        <v>STAFF MEMBER</v>
      </c>
      <c r="B199" s="81"/>
      <c r="C199" s="150" t="str">
        <f>Main!E$57</f>
        <v/>
      </c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2"/>
      <c r="O199" s="151" t="str">
        <f>Main!Q$57</f>
        <v/>
      </c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0" t="str">
        <f>Main!AC$57</f>
        <v/>
      </c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2"/>
      <c r="AM199" s="151" t="str">
        <f>Main!AO$57</f>
        <v/>
      </c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2"/>
    </row>
    <row r="200" spans="1:50" ht="34" x14ac:dyDescent="0.2">
      <c r="A200" s="149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8">IF(A201="","",SUM(C201:AL201))</f>
        <v/>
      </c>
      <c r="C201" s="50" t="str">
        <f>IF($A201="","",IF(C200="","",IF(Main!E$87=0,0,IF(Main!K$118="","",IF($C$28="PM",Main!K$118/Main!E$87*Main!E89,ROUND(Main!K$118/Main!E$87*Main!E89*$B33,0))))))</f>
        <v/>
      </c>
      <c r="D201" s="32" t="str">
        <f>IF($A201="","",IF(D200="","",IF(Main!F$87=0,0,IF(Main!L$118="","",IF($C$28="PM",Main!L$118/Main!F$87*Main!F89,ROUND(Main!L$118/Main!F$87*Main!F89*$B33,0))))))</f>
        <v/>
      </c>
      <c r="E201" s="32" t="str">
        <f>IF($A201="","",IF(E200="","",IF(Main!G$87=0,0,IF(Main!M$118="","",IF($C$28="PM",Main!M$118/Main!G$87*Main!G89,ROUND(Main!M$118/Main!G$87*Main!G89*$B33,0))))))</f>
        <v/>
      </c>
      <c r="F201" s="32" t="str">
        <f>IF($A201="","",IF(F200="","",IF(Main!H$87=0,0,IF(Main!N$118="","",IF($C$28="PM",Main!N$118/Main!H$87*Main!H89,ROUND(Main!N$118/Main!H$87*Main!H89*$B33,0))))))</f>
        <v/>
      </c>
      <c r="G201" s="32" t="str">
        <f>IF($A201="","",IF(G200="","",IF(Main!I$87=0,0,IF(Main!O$118="","",IF($C$28="PM",Main!O$118/Main!I$87*Main!I89,ROUND(Main!O$118/Main!I$87*Main!I89*$B33,0))))))</f>
        <v/>
      </c>
      <c r="H201" s="32" t="str">
        <f>IF($A201="","",IF(H200="","",IF(Main!J$87=0,0,IF(Main!P$118="","",IF($C$28="PM",Main!P$118/Main!J$87*Main!J89,ROUND(Main!P$118/Main!J$87*Main!J89*$B33,0))))))</f>
        <v/>
      </c>
      <c r="I201" s="32" t="str">
        <f>IF($A201="","",IF(I200="","",IF(Main!K$87=0,0,IF(Main!Q$118="","",IF($C$28="PM",Main!Q$118/Main!K$87*Main!K89,ROUND(Main!Q$118/Main!K$87*Main!K89*$B33,0))))))</f>
        <v/>
      </c>
      <c r="J201" s="32" t="str">
        <f>IF($A201="","",IF(J200="","",IF(Main!L$87=0,0,IF(Main!R$118="","",IF($C$28="PM",Main!R$118/Main!L$87*Main!L89,ROUND(Main!R$118/Main!L$87*Main!L89*$B33,0))))))</f>
        <v/>
      </c>
      <c r="K201" s="32" t="str">
        <f>IF($A201="","",IF(K200="","",IF(Main!M$87=0,0,IF(Main!S$118="","",IF($C$28="PM",Main!S$118/Main!M$87*Main!M89,ROUND(Main!S$118/Main!M$87*Main!M89*$B33,0))))))</f>
        <v/>
      </c>
      <c r="L201" s="32" t="str">
        <f>IF($A201="","",IF(L200="","",IF(Main!N$87=0,0,IF(Main!T$118="","",IF($C$28="PM",Main!T$118/Main!N$87*Main!N89,ROUND(Main!T$118/Main!N$87*Main!N89*$B33,0))))))</f>
        <v/>
      </c>
      <c r="M201" s="32" t="str">
        <f>IF($A201="","",IF(M200="","",IF(Main!O$87=0,0,IF(Main!U$118="","",IF($C$28="PM",Main!U$118/Main!O$87*Main!O89,ROUND(Main!U$118/Main!O$87*Main!O89*$B33,0))))))</f>
        <v/>
      </c>
      <c r="N201" s="51" t="str">
        <f>IF($A201="","",IF(N200="","",IF(Main!P$87=0,0,IF(Main!V$118="","",IF($C$28="PM",Main!V$118/Main!P$87*Main!P89,ROUND(Main!V$118/Main!P$87*Main!P89*$B33,0))))))</f>
        <v/>
      </c>
      <c r="O201" s="32" t="str">
        <f>IF($A201="","",IF(O200="","",IF(Main!Q$87=0,0,IF(Main!W$118="","",IF($C$28="PM",Main!W$118/Main!Q$87*Main!Q89,ROUND(Main!W$118/Main!Q$87*Main!Q89*$B33,0))))))</f>
        <v/>
      </c>
      <c r="P201" s="32" t="str">
        <f>IF($A201="","",IF(P200="","",IF(Main!R$87=0,0,IF(Main!X$118="","",IF($C$28="PM",Main!X$118/Main!R$87*Main!R89,ROUND(Main!X$118/Main!R$87*Main!R89*$B33,0))))))</f>
        <v/>
      </c>
      <c r="Q201" s="32" t="str">
        <f>IF($A201="","",IF(Q200="","",IF(Main!S$87=0,0,IF(Main!Y$118="","",IF($C$28="PM",Main!Y$118/Main!S$87*Main!S89,ROUND(Main!Y$118/Main!S$87*Main!S89*$B33,0))))))</f>
        <v/>
      </c>
      <c r="R201" s="32" t="str">
        <f>IF($A201="","",IF(R200="","",IF(Main!T$87=0,0,IF(Main!Z$118="","",IF($C$28="PM",Main!Z$118/Main!T$87*Main!T89,ROUND(Main!Z$118/Main!T$87*Main!T89*$B33,0))))))</f>
        <v/>
      </c>
      <c r="S201" s="32" t="str">
        <f>IF($A201="","",IF(S200="","",IF(Main!U$87=0,0,IF(Main!AA$118="","",IF($C$28="PM",Main!AA$118/Main!U$87*Main!U89,ROUND(Main!AA$118/Main!U$87*Main!U89*$B33,0))))))</f>
        <v/>
      </c>
      <c r="T201" s="32" t="str">
        <f>IF($A201="","",IF(T200="","",IF(Main!V$87=0,0,IF(Main!AB$118="","",IF($C$28="PM",Main!AB$118/Main!V$87*Main!V89,ROUND(Main!AB$118/Main!V$87*Main!V89*$B33,0))))))</f>
        <v/>
      </c>
      <c r="U201" s="32" t="str">
        <f>IF($A201="","",IF(U200="","",IF(Main!W$87=0,0,IF(Main!AC$118="","",IF($C$28="PM",Main!AC$118/Main!W$87*Main!W89,ROUND(Main!AC$118/Main!W$87*Main!W89*$B33,0))))))</f>
        <v/>
      </c>
      <c r="V201" s="32" t="str">
        <f>IF($A201="","",IF(V200="","",IF(Main!X$87=0,0,IF(Main!AD$118="","",IF($C$28="PM",Main!AD$118/Main!X$87*Main!X89,ROUND(Main!AD$118/Main!X$87*Main!X89*$B33,0))))))</f>
        <v/>
      </c>
      <c r="W201" s="32" t="str">
        <f>IF($A201="","",IF(W200="","",IF(Main!Y$87=0,0,IF(Main!AE$118="","",IF($C$28="PM",Main!AE$118/Main!Y$87*Main!Y89,ROUND(Main!AE$118/Main!Y$87*Main!Y89*$B33,0))))))</f>
        <v/>
      </c>
      <c r="X201" s="32" t="str">
        <f>IF($A201="","",IF(X200="","",IF(Main!Z$87=0,0,IF(Main!AF$118="","",IF($C$28="PM",Main!AF$118/Main!Z$87*Main!Z89,ROUND(Main!AF$118/Main!Z$87*Main!Z89*$B33,0))))))</f>
        <v/>
      </c>
      <c r="Y201" s="32" t="str">
        <f>IF($A201="","",IF(Y200="","",IF(Main!AA$87=0,0,IF(Main!AG$118="","",IF($C$28="PM",Main!AG$118/Main!AA$87*Main!AA89,ROUND(Main!AG$118/Main!AA$87*Main!AA89*$B33,0))))))</f>
        <v/>
      </c>
      <c r="Z201" s="32" t="str">
        <f>IF($A201="","",IF(Z200="","",IF(Main!AB$87=0,0,IF(Main!AH$118="","",IF($C$28="PM",Main!AH$118/Main!AB$87*Main!AB89,ROUND(Main!AH$118/Main!AB$87*Main!AB89*$B33,0))))))</f>
        <v/>
      </c>
      <c r="AA201" s="50" t="str">
        <f>IF($A201="","",IF(AA200="","",IF(Main!AC$87=0,0,IF(Main!AI$118="","",IF($C$28="PM",Main!AI$118/Main!AC$87*Main!AC89,ROUND(Main!AI$118/Main!AC$87*Main!AC89*$B33,0))))))</f>
        <v/>
      </c>
      <c r="AB201" s="32" t="str">
        <f>IF($A201="","",IF(AB200="","",IF(Main!AD$87=0,0,IF(Main!AJ$118="","",IF($C$28="PM",Main!AJ$118/Main!AD$87*Main!AD89,ROUND(Main!AJ$118/Main!AD$87*Main!AD89*$B33,0))))))</f>
        <v/>
      </c>
      <c r="AC201" s="32" t="str">
        <f>IF($A201="","",IF(AC200="","",IF(Main!AE$87=0,0,IF(Main!AK$118="","",IF($C$28="PM",Main!AK$118/Main!AE$87*Main!AE89,ROUND(Main!AK$118/Main!AE$87*Main!AE89*$B33,0))))))</f>
        <v/>
      </c>
      <c r="AD201" s="32" t="str">
        <f>IF($A201="","",IF(AD200="","",IF(Main!AF$87=0,0,IF(Main!AL$118="","",IF($C$28="PM",Main!AL$118/Main!AF$87*Main!AF89,ROUND(Main!AL$118/Main!AF$87*Main!AF89*$B33,0))))))</f>
        <v/>
      </c>
      <c r="AE201" s="32" t="str">
        <f>IF($A201="","",IF(AE200="","",IF(Main!AG$87=0,0,IF(Main!AM$118="","",IF($C$28="PM",Main!AM$118/Main!AG$87*Main!AG89,ROUND(Main!AM$118/Main!AG$87*Main!AG89*$B33,0))))))</f>
        <v/>
      </c>
      <c r="AF201" s="32" t="str">
        <f>IF($A201="","",IF(AF200="","",IF(Main!AH$87=0,0,IF(Main!AN$118="","",IF($C$28="PM",Main!AN$118/Main!AH$87*Main!AH89,ROUND(Main!AN$118/Main!AH$87*Main!AH89*$B33,0))))))</f>
        <v/>
      </c>
      <c r="AG201" s="32" t="str">
        <f>IF($A201="","",IF(AG200="","",IF(Main!AI$87=0,0,IF(Main!AO$118="","",IF($C$28="PM",Main!AO$118/Main!AI$87*Main!AI89,ROUND(Main!AO$118/Main!AI$87*Main!AI89*$B33,0))))))</f>
        <v/>
      </c>
      <c r="AH201" s="32" t="str">
        <f>IF($A201="","",IF(AH200="","",IF(Main!AJ$87=0,0,IF(Main!AP$118="","",IF($C$28="PM",Main!AP$118/Main!AJ$87*Main!AJ89,ROUND(Main!AP$118/Main!AJ$87*Main!AJ89*$B33,0))))))</f>
        <v/>
      </c>
      <c r="AI201" s="32" t="str">
        <f>IF($A201="","",IF(AI200="","",IF(Main!AK$87=0,0,IF(Main!AQ$118="","",IF($C$28="PM",Main!AQ$118/Main!AK$87*Main!AK89,ROUND(Main!AQ$118/Main!AK$87*Main!AK89*$B33,0))))))</f>
        <v/>
      </c>
      <c r="AJ201" s="32" t="str">
        <f>IF($A201="","",IF(AJ200="","",IF(Main!AL$87=0,0,IF(Main!AR$118="","",IF($C$28="PM",Main!AR$118/Main!AL$87*Main!AL89,ROUND(Main!AR$118/Main!AL$87*Main!AL89*$B33,0))))))</f>
        <v/>
      </c>
      <c r="AK201" s="32" t="str">
        <f>IF($A201="","",IF(AK200="","",IF(Main!AM$87=0,0,IF(Main!AS$118="","",IF($C$28="PM",Main!AS$118/Main!AM$87*Main!AM89,ROUND(Main!AS$118/Main!AM$87*Main!AM89*$B33,0))))))</f>
        <v/>
      </c>
      <c r="AL201" s="51" t="str">
        <f>IF($A201="","",IF(AL200="","",IF(Main!AN$87=0,0,IF(Main!AT$118="","",IF($C$28="PM",Main!AT$118/Main!AN$87*Main!AN89,ROUND(Main!AT$118/Main!AN$87*Main!AN89*$B33,0))))))</f>
        <v/>
      </c>
      <c r="AM201" s="32" t="str">
        <f>IF($A201="","",IF(AM200="","",IF(Main!AO$87=0,0,IF(Main!AU$118="","",IF($C$28="PM",Main!AU$118/Main!AO$87*Main!AO89,ROUND(Main!AU$118/Main!AO$87*Main!AO89*$B33,0))))))</f>
        <v/>
      </c>
      <c r="AN201" s="32" t="str">
        <f>IF($A201="","",IF(AN200="","",IF(Main!AP$87=0,0,IF(Main!AV$118="","",IF($C$28="PM",Main!AV$118/Main!AP$87*Main!AP89,ROUND(Main!AV$118/Main!AP$87*Main!AP89*$B33,0))))))</f>
        <v/>
      </c>
      <c r="AO201" s="32" t="str">
        <f>IF($A201="","",IF(AO200="","",IF(Main!AQ$87=0,0,IF(Main!AW$118="","",IF($C$28="PM",Main!AW$118/Main!AQ$87*Main!AQ89,ROUND(Main!AW$118/Main!AQ$87*Main!AQ89*$B33,0))))))</f>
        <v/>
      </c>
      <c r="AP201" s="32" t="str">
        <f>IF($A201="","",IF(AP200="","",IF(Main!AR$87=0,0,IF(Main!AX$118="","",IF($C$28="PM",Main!AX$118/Main!AR$87*Main!AR89,ROUND(Main!AX$118/Main!AR$87*Main!AR89*$B33,0))))))</f>
        <v/>
      </c>
      <c r="AQ201" s="32" t="str">
        <f>IF($A201="","",IF(AQ200="","",IF(Main!AS$87=0,0,IF(Main!AY$118="","",IF($C$28="PM",Main!AY$118/Main!AS$87*Main!AS89,ROUND(Main!AY$118/Main!AS$87*Main!AS89*$B33,0))))))</f>
        <v/>
      </c>
      <c r="AR201" s="32" t="str">
        <f>IF($A201="","",IF(AR200="","",IF(Main!AT$87=0,0,IF(Main!AZ$118="","",IF($C$28="PM",Main!AZ$118/Main!AT$87*Main!AT89,ROUND(Main!AZ$118/Main!AT$87*Main!AT89*$B33,0))))))</f>
        <v/>
      </c>
      <c r="AS201" s="32" t="str">
        <f>IF($A201="","",IF(AS200="","",IF(Main!AU$87=0,0,IF(Main!BA$118="","",IF($C$28="PM",Main!BA$118/Main!AU$87*Main!AU89,ROUND(Main!BA$118/Main!AU$87*Main!AU89*$B33,0))))))</f>
        <v/>
      </c>
      <c r="AT201" s="32" t="str">
        <f>IF($A201="","",IF(AT200="","",IF(Main!AV$87=0,0,IF(Main!BB$118="","",IF($C$28="PM",Main!BB$118/Main!AV$87*Main!AV89,ROUND(Main!BB$118/Main!AV$87*Main!AV89*$B33,0))))))</f>
        <v/>
      </c>
      <c r="AU201" s="32" t="str">
        <f>IF($A201="","",IF(AU200="","",IF(Main!AW$87=0,0,IF(Main!BC$118="","",IF($C$28="PM",Main!BC$118/Main!AW$87*Main!AW89,ROUND(Main!BC$118/Main!AW$87*Main!AW89*$B33,0))))))</f>
        <v/>
      </c>
      <c r="AV201" s="32" t="str">
        <f>IF($A201="","",IF(AV200="","",IF(Main!AX$87=0,0,IF(Main!BD$118="","",IF($C$28="PM",Main!BD$118/Main!AX$87*Main!AX89,ROUND(Main!BD$118/Main!AX$87*Main!AX89*$B33,0))))))</f>
        <v/>
      </c>
      <c r="AW201" s="32" t="str">
        <f>IF($A201="","",IF(AW200="","",IF(Main!AY$87=0,0,IF(Main!BE$118="","",IF($C$28="PM",Main!BE$118/Main!AY$87*Main!AY89,ROUND(Main!BE$118/Main!AY$87*Main!AY89*$B33,0))))))</f>
        <v/>
      </c>
      <c r="AX201" s="51" t="str">
        <f>IF($A201="","",IF(AX200="","",IF(Main!AZ$87=0,0,IF(Main!BF$118="","",IF($C$28="PM",Main!BF$118/Main!AZ$87*Main!AZ89,ROUND(Main!BF$118/Main!AZ$87*Main!AZ89*$B33,0))))))</f>
        <v/>
      </c>
    </row>
    <row r="202" spans="1:50" x14ac:dyDescent="0.2">
      <c r="A202" s="72" t="str">
        <f>IF(Main!A$34="","",Main!A$34)</f>
        <v/>
      </c>
      <c r="B202" s="75" t="str">
        <f t="shared" si="88"/>
        <v/>
      </c>
      <c r="C202" s="50" t="str">
        <f>IF($A202="","",IF(C201="","",IF(Main!E$87=0,0,IF(Main!K$118="","",IF($C$28="PM",Main!K$118/Main!E$87*Main!E90,ROUND(Main!K$118/Main!E$87*Main!E90*$B34,0))))))</f>
        <v/>
      </c>
      <c r="D202" s="32" t="str">
        <f>IF($A202="","",IF(D201="","",IF(Main!F$87=0,0,IF(Main!L$118="","",IF($C$28="PM",Main!L$118/Main!F$87*Main!F90,ROUND(Main!L$118/Main!F$87*Main!F90*$B34,0))))))</f>
        <v/>
      </c>
      <c r="E202" s="32" t="str">
        <f>IF($A202="","",IF(E201="","",IF(Main!G$87=0,0,IF(Main!M$118="","",IF($C$28="PM",Main!M$118/Main!G$87*Main!G90,ROUND(Main!M$118/Main!G$87*Main!G90*$B34,0))))))</f>
        <v/>
      </c>
      <c r="F202" s="32" t="str">
        <f>IF($A202="","",IF(F201="","",IF(Main!H$87=0,0,IF(Main!N$118="","",IF($C$28="PM",Main!N$118/Main!H$87*Main!H90,ROUND(Main!N$118/Main!H$87*Main!H90*$B34,0))))))</f>
        <v/>
      </c>
      <c r="G202" s="32" t="str">
        <f>IF($A202="","",IF(G201="","",IF(Main!I$87=0,0,IF(Main!O$118="","",IF($C$28="PM",Main!O$118/Main!I$87*Main!I90,ROUND(Main!O$118/Main!I$87*Main!I90*$B34,0))))))</f>
        <v/>
      </c>
      <c r="H202" s="32" t="str">
        <f>IF($A202="","",IF(H201="","",IF(Main!J$87=0,0,IF(Main!P$118="","",IF($C$28="PM",Main!P$118/Main!J$87*Main!J90,ROUND(Main!P$118/Main!J$87*Main!J90*$B34,0))))))</f>
        <v/>
      </c>
      <c r="I202" s="32" t="str">
        <f>IF($A202="","",IF(I201="","",IF(Main!K$87=0,0,IF(Main!Q$118="","",IF($C$28="PM",Main!Q$118/Main!K$87*Main!K90,ROUND(Main!Q$118/Main!K$87*Main!K90*$B34,0))))))</f>
        <v/>
      </c>
      <c r="J202" s="32" t="str">
        <f>IF($A202="","",IF(J201="","",IF(Main!L$87=0,0,IF(Main!R$118="","",IF($C$28="PM",Main!R$118/Main!L$87*Main!L90,ROUND(Main!R$118/Main!L$87*Main!L90*$B34,0))))))</f>
        <v/>
      </c>
      <c r="K202" s="32" t="str">
        <f>IF($A202="","",IF(K201="","",IF(Main!M$87=0,0,IF(Main!S$118="","",IF($C$28="PM",Main!S$118/Main!M$87*Main!M90,ROUND(Main!S$118/Main!M$87*Main!M90*$B34,0))))))</f>
        <v/>
      </c>
      <c r="L202" s="32" t="str">
        <f>IF($A202="","",IF(L201="","",IF(Main!N$87=0,0,IF(Main!T$118="","",IF($C$28="PM",Main!T$118/Main!N$87*Main!N90,ROUND(Main!T$118/Main!N$87*Main!N90*$B34,0))))))</f>
        <v/>
      </c>
      <c r="M202" s="32" t="str">
        <f>IF($A202="","",IF(M201="","",IF(Main!O$87=0,0,IF(Main!U$118="","",IF($C$28="PM",Main!U$118/Main!O$87*Main!O90,ROUND(Main!U$118/Main!O$87*Main!O90*$B34,0))))))</f>
        <v/>
      </c>
      <c r="N202" s="51" t="str">
        <f>IF($A202="","",IF(N201="","",IF(Main!P$87=0,0,IF(Main!V$118="","",IF($C$28="PM",Main!V$118/Main!P$87*Main!P90,ROUND(Main!V$118/Main!P$87*Main!P90*$B34,0))))))</f>
        <v/>
      </c>
      <c r="O202" s="32" t="str">
        <f>IF($A202="","",IF(O201="","",IF(Main!Q$87=0,0,IF(Main!W$118="","",IF($C$28="PM",Main!W$118/Main!Q$87*Main!Q90,ROUND(Main!W$118/Main!Q$87*Main!Q90*$B34,0))))))</f>
        <v/>
      </c>
      <c r="P202" s="32" t="str">
        <f>IF($A202="","",IF(P201="","",IF(Main!R$87=0,0,IF(Main!X$118="","",IF($C$28="PM",Main!X$118/Main!R$87*Main!R90,ROUND(Main!X$118/Main!R$87*Main!R90*$B34,0))))))</f>
        <v/>
      </c>
      <c r="Q202" s="32" t="str">
        <f>IF($A202="","",IF(Q201="","",IF(Main!S$87=0,0,IF(Main!Y$118="","",IF($C$28="PM",Main!Y$118/Main!S$87*Main!S90,ROUND(Main!Y$118/Main!S$87*Main!S90*$B34,0))))))</f>
        <v/>
      </c>
      <c r="R202" s="32" t="str">
        <f>IF($A202="","",IF(R201="","",IF(Main!T$87=0,0,IF(Main!Z$118="","",IF($C$28="PM",Main!Z$118/Main!T$87*Main!T90,ROUND(Main!Z$118/Main!T$87*Main!T90*$B34,0))))))</f>
        <v/>
      </c>
      <c r="S202" s="32" t="str">
        <f>IF($A202="","",IF(S201="","",IF(Main!U$87=0,0,IF(Main!AA$118="","",IF($C$28="PM",Main!AA$118/Main!U$87*Main!U90,ROUND(Main!AA$118/Main!U$87*Main!U90*$B34,0))))))</f>
        <v/>
      </c>
      <c r="T202" s="32" t="str">
        <f>IF($A202="","",IF(T201="","",IF(Main!V$87=0,0,IF(Main!AB$118="","",IF($C$28="PM",Main!AB$118/Main!V$87*Main!V90,ROUND(Main!AB$118/Main!V$87*Main!V90*$B34,0))))))</f>
        <v/>
      </c>
      <c r="U202" s="32" t="str">
        <f>IF($A202="","",IF(U201="","",IF(Main!W$87=0,0,IF(Main!AC$118="","",IF($C$28="PM",Main!AC$118/Main!W$87*Main!W90,ROUND(Main!AC$118/Main!W$87*Main!W90*$B34,0))))))</f>
        <v/>
      </c>
      <c r="V202" s="32" t="str">
        <f>IF($A202="","",IF(V201="","",IF(Main!X$87=0,0,IF(Main!AD$118="","",IF($C$28="PM",Main!AD$118/Main!X$87*Main!X90,ROUND(Main!AD$118/Main!X$87*Main!X90*$B34,0))))))</f>
        <v/>
      </c>
      <c r="W202" s="32" t="str">
        <f>IF($A202="","",IF(W201="","",IF(Main!Y$87=0,0,IF(Main!AE$118="","",IF($C$28="PM",Main!AE$118/Main!Y$87*Main!Y90,ROUND(Main!AE$118/Main!Y$87*Main!Y90*$B34,0))))))</f>
        <v/>
      </c>
      <c r="X202" s="32" t="str">
        <f>IF($A202="","",IF(X201="","",IF(Main!Z$87=0,0,IF(Main!AF$118="","",IF($C$28="PM",Main!AF$118/Main!Z$87*Main!Z90,ROUND(Main!AF$118/Main!Z$87*Main!Z90*$B34,0))))))</f>
        <v/>
      </c>
      <c r="Y202" s="32" t="str">
        <f>IF($A202="","",IF(Y201="","",IF(Main!AA$87=0,0,IF(Main!AG$118="","",IF($C$28="PM",Main!AG$118/Main!AA$87*Main!AA90,ROUND(Main!AG$118/Main!AA$87*Main!AA90*$B34,0))))))</f>
        <v/>
      </c>
      <c r="Z202" s="32" t="str">
        <f>IF($A202="","",IF(Z201="","",IF(Main!AB$87=0,0,IF(Main!AH$118="","",IF($C$28="PM",Main!AH$118/Main!AB$87*Main!AB90,ROUND(Main!AH$118/Main!AB$87*Main!AB90*$B34,0))))))</f>
        <v/>
      </c>
      <c r="AA202" s="50" t="str">
        <f>IF($A202="","",IF(AA201="","",IF(Main!AC$87=0,0,IF(Main!AI$118="","",IF($C$28="PM",Main!AI$118/Main!AC$87*Main!AC90,ROUND(Main!AI$118/Main!AC$87*Main!AC90*$B34,0))))))</f>
        <v/>
      </c>
      <c r="AB202" s="32" t="str">
        <f>IF($A202="","",IF(AB201="","",IF(Main!AD$87=0,0,IF(Main!AJ$118="","",IF($C$28="PM",Main!AJ$118/Main!AD$87*Main!AD90,ROUND(Main!AJ$118/Main!AD$87*Main!AD90*$B34,0))))))</f>
        <v/>
      </c>
      <c r="AC202" s="32" t="str">
        <f>IF($A202="","",IF(AC201="","",IF(Main!AE$87=0,0,IF(Main!AK$118="","",IF($C$28="PM",Main!AK$118/Main!AE$87*Main!AE90,ROUND(Main!AK$118/Main!AE$87*Main!AE90*$B34,0))))))</f>
        <v/>
      </c>
      <c r="AD202" s="32" t="str">
        <f>IF($A202="","",IF(AD201="","",IF(Main!AF$87=0,0,IF(Main!AL$118="","",IF($C$28="PM",Main!AL$118/Main!AF$87*Main!AF90,ROUND(Main!AL$118/Main!AF$87*Main!AF90*$B34,0))))))</f>
        <v/>
      </c>
      <c r="AE202" s="32" t="str">
        <f>IF($A202="","",IF(AE201="","",IF(Main!AG$87=0,0,IF(Main!AM$118="","",IF($C$28="PM",Main!AM$118/Main!AG$87*Main!AG90,ROUND(Main!AM$118/Main!AG$87*Main!AG90*$B34,0))))))</f>
        <v/>
      </c>
      <c r="AF202" s="32" t="str">
        <f>IF($A202="","",IF(AF201="","",IF(Main!AH$87=0,0,IF(Main!AN$118="","",IF($C$28="PM",Main!AN$118/Main!AH$87*Main!AH90,ROUND(Main!AN$118/Main!AH$87*Main!AH90*$B34,0))))))</f>
        <v/>
      </c>
      <c r="AG202" s="32" t="str">
        <f>IF($A202="","",IF(AG201="","",IF(Main!AI$87=0,0,IF(Main!AO$118="","",IF($C$28="PM",Main!AO$118/Main!AI$87*Main!AI90,ROUND(Main!AO$118/Main!AI$87*Main!AI90*$B34,0))))))</f>
        <v/>
      </c>
      <c r="AH202" s="32" t="str">
        <f>IF($A202="","",IF(AH201="","",IF(Main!AJ$87=0,0,IF(Main!AP$118="","",IF($C$28="PM",Main!AP$118/Main!AJ$87*Main!AJ90,ROUND(Main!AP$118/Main!AJ$87*Main!AJ90*$B34,0))))))</f>
        <v/>
      </c>
      <c r="AI202" s="32" t="str">
        <f>IF($A202="","",IF(AI201="","",IF(Main!AK$87=0,0,IF(Main!AQ$118="","",IF($C$28="PM",Main!AQ$118/Main!AK$87*Main!AK90,ROUND(Main!AQ$118/Main!AK$87*Main!AK90*$B34,0))))))</f>
        <v/>
      </c>
      <c r="AJ202" s="32" t="str">
        <f>IF($A202="","",IF(AJ201="","",IF(Main!AL$87=0,0,IF(Main!AR$118="","",IF($C$28="PM",Main!AR$118/Main!AL$87*Main!AL90,ROUND(Main!AR$118/Main!AL$87*Main!AL90*$B34,0))))))</f>
        <v/>
      </c>
      <c r="AK202" s="32" t="str">
        <f>IF($A202="","",IF(AK201="","",IF(Main!AM$87=0,0,IF(Main!AS$118="","",IF($C$28="PM",Main!AS$118/Main!AM$87*Main!AM90,ROUND(Main!AS$118/Main!AM$87*Main!AM90*$B34,0))))))</f>
        <v/>
      </c>
      <c r="AL202" s="51" t="str">
        <f>IF($A202="","",IF(AL201="","",IF(Main!AN$87=0,0,IF(Main!AT$118="","",IF($C$28="PM",Main!AT$118/Main!AN$87*Main!AN90,ROUND(Main!AT$118/Main!AN$87*Main!AN90*$B34,0))))))</f>
        <v/>
      </c>
      <c r="AM202" s="32" t="str">
        <f>IF($A202="","",IF(AM201="","",IF(Main!AO$87=0,0,IF(Main!AU$118="","",IF($C$28="PM",Main!AU$118/Main!AO$87*Main!AO90,ROUND(Main!AU$118/Main!AO$87*Main!AO90*$B34,0))))))</f>
        <v/>
      </c>
      <c r="AN202" s="32" t="str">
        <f>IF($A202="","",IF(AN201="","",IF(Main!AP$87=0,0,IF(Main!AV$118="","",IF($C$28="PM",Main!AV$118/Main!AP$87*Main!AP90,ROUND(Main!AV$118/Main!AP$87*Main!AP90*$B34,0))))))</f>
        <v/>
      </c>
      <c r="AO202" s="32" t="str">
        <f>IF($A202="","",IF(AO201="","",IF(Main!AQ$87=0,0,IF(Main!AW$118="","",IF($C$28="PM",Main!AW$118/Main!AQ$87*Main!AQ90,ROUND(Main!AW$118/Main!AQ$87*Main!AQ90*$B34,0))))))</f>
        <v/>
      </c>
      <c r="AP202" s="32" t="str">
        <f>IF($A202="","",IF(AP201="","",IF(Main!AR$87=0,0,IF(Main!AX$118="","",IF($C$28="PM",Main!AX$118/Main!AR$87*Main!AR90,ROUND(Main!AX$118/Main!AR$87*Main!AR90*$B34,0))))))</f>
        <v/>
      </c>
      <c r="AQ202" s="32" t="str">
        <f>IF($A202="","",IF(AQ201="","",IF(Main!AS$87=0,0,IF(Main!AY$118="","",IF($C$28="PM",Main!AY$118/Main!AS$87*Main!AS90,ROUND(Main!AY$118/Main!AS$87*Main!AS90*$B34,0))))))</f>
        <v/>
      </c>
      <c r="AR202" s="32" t="str">
        <f>IF($A202="","",IF(AR201="","",IF(Main!AT$87=0,0,IF(Main!AZ$118="","",IF($C$28="PM",Main!AZ$118/Main!AT$87*Main!AT90,ROUND(Main!AZ$118/Main!AT$87*Main!AT90*$B34,0))))))</f>
        <v/>
      </c>
      <c r="AS202" s="32" t="str">
        <f>IF($A202="","",IF(AS201="","",IF(Main!AU$87=0,0,IF(Main!BA$118="","",IF($C$28="PM",Main!BA$118/Main!AU$87*Main!AU90,ROUND(Main!BA$118/Main!AU$87*Main!AU90*$B34,0))))))</f>
        <v/>
      </c>
      <c r="AT202" s="32" t="str">
        <f>IF($A202="","",IF(AT201="","",IF(Main!AV$87=0,0,IF(Main!BB$118="","",IF($C$28="PM",Main!BB$118/Main!AV$87*Main!AV90,ROUND(Main!BB$118/Main!AV$87*Main!AV90*$B34,0))))))</f>
        <v/>
      </c>
      <c r="AU202" s="32" t="str">
        <f>IF($A202="","",IF(AU201="","",IF(Main!AW$87=0,0,IF(Main!BC$118="","",IF($C$28="PM",Main!BC$118/Main!AW$87*Main!AW90,ROUND(Main!BC$118/Main!AW$87*Main!AW90*$B34,0))))))</f>
        <v/>
      </c>
      <c r="AV202" s="32" t="str">
        <f>IF($A202="","",IF(AV201="","",IF(Main!AX$87=0,0,IF(Main!BD$118="","",IF($C$28="PM",Main!BD$118/Main!AX$87*Main!AX90,ROUND(Main!BD$118/Main!AX$87*Main!AX90*$B34,0))))))</f>
        <v/>
      </c>
      <c r="AW202" s="32" t="str">
        <f>IF($A202="","",IF(AW201="","",IF(Main!AY$87=0,0,IF(Main!BE$118="","",IF($C$28="PM",Main!BE$118/Main!AY$87*Main!AY90,ROUND(Main!BE$118/Main!AY$87*Main!AY90*$B34,0))))))</f>
        <v/>
      </c>
      <c r="AX202" s="51" t="str">
        <f>IF($A202="","",IF(AX201="","",IF(Main!AZ$87=0,0,IF(Main!BF$118="","",IF($C$28="PM",Main!BF$118/Main!AZ$87*Main!AZ90,ROUND(Main!BF$118/Main!AZ$87*Main!AZ90*$B34,0))))))</f>
        <v/>
      </c>
    </row>
    <row r="203" spans="1:50" x14ac:dyDescent="0.2">
      <c r="A203" s="72" t="str">
        <f>IF(Main!A$35="","",Main!A$35)</f>
        <v/>
      </c>
      <c r="B203" s="75" t="str">
        <f t="shared" si="88"/>
        <v/>
      </c>
      <c r="C203" s="50" t="str">
        <f>IF($A203="","",IF(C202="","",IF(Main!E$87=0,0,IF(Main!K$118="","",IF($C$28="PM",Main!K$118/Main!E$87*Main!E91,ROUND(Main!K$118/Main!E$87*Main!E91*$B35,0))))))</f>
        <v/>
      </c>
      <c r="D203" s="32" t="str">
        <f>IF($A203="","",IF(D202="","",IF(Main!F$87=0,0,IF(Main!L$118="","",IF($C$28="PM",Main!L$118/Main!F$87*Main!F91,ROUND(Main!L$118/Main!F$87*Main!F91*$B35,0))))))</f>
        <v/>
      </c>
      <c r="E203" s="32" t="str">
        <f>IF($A203="","",IF(E202="","",IF(Main!G$87=0,0,IF(Main!M$118="","",IF($C$28="PM",Main!M$118/Main!G$87*Main!G91,ROUND(Main!M$118/Main!G$87*Main!G91*$B35,0))))))</f>
        <v/>
      </c>
      <c r="F203" s="32" t="str">
        <f>IF($A203="","",IF(F202="","",IF(Main!H$87=0,0,IF(Main!N$118="","",IF($C$28="PM",Main!N$118/Main!H$87*Main!H91,ROUND(Main!N$118/Main!H$87*Main!H91*$B35,0))))))</f>
        <v/>
      </c>
      <c r="G203" s="32" t="str">
        <f>IF($A203="","",IF(G202="","",IF(Main!I$87=0,0,IF(Main!O$118="","",IF($C$28="PM",Main!O$118/Main!I$87*Main!I91,ROUND(Main!O$118/Main!I$87*Main!I91*$B35,0))))))</f>
        <v/>
      </c>
      <c r="H203" s="32" t="str">
        <f>IF($A203="","",IF(H202="","",IF(Main!J$87=0,0,IF(Main!P$118="","",IF($C$28="PM",Main!P$118/Main!J$87*Main!J91,ROUND(Main!P$118/Main!J$87*Main!J91*$B35,0))))))</f>
        <v/>
      </c>
      <c r="I203" s="32" t="str">
        <f>IF($A203="","",IF(I202="","",IF(Main!K$87=0,0,IF(Main!Q$118="","",IF($C$28="PM",Main!Q$118/Main!K$87*Main!K91,ROUND(Main!Q$118/Main!K$87*Main!K91*$B35,0))))))</f>
        <v/>
      </c>
      <c r="J203" s="32" t="str">
        <f>IF($A203="","",IF(J202="","",IF(Main!L$87=0,0,IF(Main!R$118="","",IF($C$28="PM",Main!R$118/Main!L$87*Main!L91,ROUND(Main!R$118/Main!L$87*Main!L91*$B35,0))))))</f>
        <v/>
      </c>
      <c r="K203" s="32" t="str">
        <f>IF($A203="","",IF(K202="","",IF(Main!M$87=0,0,IF(Main!S$118="","",IF($C$28="PM",Main!S$118/Main!M$87*Main!M91,ROUND(Main!S$118/Main!M$87*Main!M91*$B35,0))))))</f>
        <v/>
      </c>
      <c r="L203" s="32" t="str">
        <f>IF($A203="","",IF(L202="","",IF(Main!N$87=0,0,IF(Main!T$118="","",IF($C$28="PM",Main!T$118/Main!N$87*Main!N91,ROUND(Main!T$118/Main!N$87*Main!N91*$B35,0))))))</f>
        <v/>
      </c>
      <c r="M203" s="32" t="str">
        <f>IF($A203="","",IF(M202="","",IF(Main!O$87=0,0,IF(Main!U$118="","",IF($C$28="PM",Main!U$118/Main!O$87*Main!O91,ROUND(Main!U$118/Main!O$87*Main!O91*$B35,0))))))</f>
        <v/>
      </c>
      <c r="N203" s="51" t="str">
        <f>IF($A203="","",IF(N202="","",IF(Main!P$87=0,0,IF(Main!V$118="","",IF($C$28="PM",Main!V$118/Main!P$87*Main!P91,ROUND(Main!V$118/Main!P$87*Main!P91*$B35,0))))))</f>
        <v/>
      </c>
      <c r="O203" s="32" t="str">
        <f>IF($A203="","",IF(O202="","",IF(Main!Q$87=0,0,IF(Main!W$118="","",IF($C$28="PM",Main!W$118/Main!Q$87*Main!Q91,ROUND(Main!W$118/Main!Q$87*Main!Q91*$B35,0))))))</f>
        <v/>
      </c>
      <c r="P203" s="32" t="str">
        <f>IF($A203="","",IF(P202="","",IF(Main!R$87=0,0,IF(Main!X$118="","",IF($C$28="PM",Main!X$118/Main!R$87*Main!R91,ROUND(Main!X$118/Main!R$87*Main!R91*$B35,0))))))</f>
        <v/>
      </c>
      <c r="Q203" s="32" t="str">
        <f>IF($A203="","",IF(Q202="","",IF(Main!S$87=0,0,IF(Main!Y$118="","",IF($C$28="PM",Main!Y$118/Main!S$87*Main!S91,ROUND(Main!Y$118/Main!S$87*Main!S91*$B35,0))))))</f>
        <v/>
      </c>
      <c r="R203" s="32" t="str">
        <f>IF($A203="","",IF(R202="","",IF(Main!T$87=0,0,IF(Main!Z$118="","",IF($C$28="PM",Main!Z$118/Main!T$87*Main!T91,ROUND(Main!Z$118/Main!T$87*Main!T91*$B35,0))))))</f>
        <v/>
      </c>
      <c r="S203" s="32" t="str">
        <f>IF($A203="","",IF(S202="","",IF(Main!U$87=0,0,IF(Main!AA$118="","",IF($C$28="PM",Main!AA$118/Main!U$87*Main!U91,ROUND(Main!AA$118/Main!U$87*Main!U91*$B35,0))))))</f>
        <v/>
      </c>
      <c r="T203" s="32" t="str">
        <f>IF($A203="","",IF(T202="","",IF(Main!V$87=0,0,IF(Main!AB$118="","",IF($C$28="PM",Main!AB$118/Main!V$87*Main!V91,ROUND(Main!AB$118/Main!V$87*Main!V91*$B35,0))))))</f>
        <v/>
      </c>
      <c r="U203" s="32" t="str">
        <f>IF($A203="","",IF(U202="","",IF(Main!W$87=0,0,IF(Main!AC$118="","",IF($C$28="PM",Main!AC$118/Main!W$87*Main!W91,ROUND(Main!AC$118/Main!W$87*Main!W91*$B35,0))))))</f>
        <v/>
      </c>
      <c r="V203" s="32" t="str">
        <f>IF($A203="","",IF(V202="","",IF(Main!X$87=0,0,IF(Main!AD$118="","",IF($C$28="PM",Main!AD$118/Main!X$87*Main!X91,ROUND(Main!AD$118/Main!X$87*Main!X91*$B35,0))))))</f>
        <v/>
      </c>
      <c r="W203" s="32" t="str">
        <f>IF($A203="","",IF(W202="","",IF(Main!Y$87=0,0,IF(Main!AE$118="","",IF($C$28="PM",Main!AE$118/Main!Y$87*Main!Y91,ROUND(Main!AE$118/Main!Y$87*Main!Y91*$B35,0))))))</f>
        <v/>
      </c>
      <c r="X203" s="32" t="str">
        <f>IF($A203="","",IF(X202="","",IF(Main!Z$87=0,0,IF(Main!AF$118="","",IF($C$28="PM",Main!AF$118/Main!Z$87*Main!Z91,ROUND(Main!AF$118/Main!Z$87*Main!Z91*$B35,0))))))</f>
        <v/>
      </c>
      <c r="Y203" s="32" t="str">
        <f>IF($A203="","",IF(Y202="","",IF(Main!AA$87=0,0,IF(Main!AG$118="","",IF($C$28="PM",Main!AG$118/Main!AA$87*Main!AA91,ROUND(Main!AG$118/Main!AA$87*Main!AA91*$B35,0))))))</f>
        <v/>
      </c>
      <c r="Z203" s="32" t="str">
        <f>IF($A203="","",IF(Z202="","",IF(Main!AB$87=0,0,IF(Main!AH$118="","",IF($C$28="PM",Main!AH$118/Main!AB$87*Main!AB91,ROUND(Main!AH$118/Main!AB$87*Main!AB91*$B35,0))))))</f>
        <v/>
      </c>
      <c r="AA203" s="50" t="str">
        <f>IF($A203="","",IF(AA202="","",IF(Main!AC$87=0,0,IF(Main!AI$118="","",IF($C$28="PM",Main!AI$118/Main!AC$87*Main!AC91,ROUND(Main!AI$118/Main!AC$87*Main!AC91*$B35,0))))))</f>
        <v/>
      </c>
      <c r="AB203" s="32" t="str">
        <f>IF($A203="","",IF(AB202="","",IF(Main!AD$87=0,0,IF(Main!AJ$118="","",IF($C$28="PM",Main!AJ$118/Main!AD$87*Main!AD91,ROUND(Main!AJ$118/Main!AD$87*Main!AD91*$B35,0))))))</f>
        <v/>
      </c>
      <c r="AC203" s="32" t="str">
        <f>IF($A203="","",IF(AC202="","",IF(Main!AE$87=0,0,IF(Main!AK$118="","",IF($C$28="PM",Main!AK$118/Main!AE$87*Main!AE91,ROUND(Main!AK$118/Main!AE$87*Main!AE91*$B35,0))))))</f>
        <v/>
      </c>
      <c r="AD203" s="32" t="str">
        <f>IF($A203="","",IF(AD202="","",IF(Main!AF$87=0,0,IF(Main!AL$118="","",IF($C$28="PM",Main!AL$118/Main!AF$87*Main!AF91,ROUND(Main!AL$118/Main!AF$87*Main!AF91*$B35,0))))))</f>
        <v/>
      </c>
      <c r="AE203" s="32" t="str">
        <f>IF($A203="","",IF(AE202="","",IF(Main!AG$87=0,0,IF(Main!AM$118="","",IF($C$28="PM",Main!AM$118/Main!AG$87*Main!AG91,ROUND(Main!AM$118/Main!AG$87*Main!AG91*$B35,0))))))</f>
        <v/>
      </c>
      <c r="AF203" s="32" t="str">
        <f>IF($A203="","",IF(AF202="","",IF(Main!AH$87=0,0,IF(Main!AN$118="","",IF($C$28="PM",Main!AN$118/Main!AH$87*Main!AH91,ROUND(Main!AN$118/Main!AH$87*Main!AH91*$B35,0))))))</f>
        <v/>
      </c>
      <c r="AG203" s="32" t="str">
        <f>IF($A203="","",IF(AG202="","",IF(Main!AI$87=0,0,IF(Main!AO$118="","",IF($C$28="PM",Main!AO$118/Main!AI$87*Main!AI91,ROUND(Main!AO$118/Main!AI$87*Main!AI91*$B35,0))))))</f>
        <v/>
      </c>
      <c r="AH203" s="32" t="str">
        <f>IF($A203="","",IF(AH202="","",IF(Main!AJ$87=0,0,IF(Main!AP$118="","",IF($C$28="PM",Main!AP$118/Main!AJ$87*Main!AJ91,ROUND(Main!AP$118/Main!AJ$87*Main!AJ91*$B35,0))))))</f>
        <v/>
      </c>
      <c r="AI203" s="32" t="str">
        <f>IF($A203="","",IF(AI202="","",IF(Main!AK$87=0,0,IF(Main!AQ$118="","",IF($C$28="PM",Main!AQ$118/Main!AK$87*Main!AK91,ROUND(Main!AQ$118/Main!AK$87*Main!AK91*$B35,0))))))</f>
        <v/>
      </c>
      <c r="AJ203" s="32" t="str">
        <f>IF($A203="","",IF(AJ202="","",IF(Main!AL$87=0,0,IF(Main!AR$118="","",IF($C$28="PM",Main!AR$118/Main!AL$87*Main!AL91,ROUND(Main!AR$118/Main!AL$87*Main!AL91*$B35,0))))))</f>
        <v/>
      </c>
      <c r="AK203" s="32" t="str">
        <f>IF($A203="","",IF(AK202="","",IF(Main!AM$87=0,0,IF(Main!AS$118="","",IF($C$28="PM",Main!AS$118/Main!AM$87*Main!AM91,ROUND(Main!AS$118/Main!AM$87*Main!AM91*$B35,0))))))</f>
        <v/>
      </c>
      <c r="AL203" s="51" t="str">
        <f>IF($A203="","",IF(AL202="","",IF(Main!AN$87=0,0,IF(Main!AT$118="","",IF($C$28="PM",Main!AT$118/Main!AN$87*Main!AN91,ROUND(Main!AT$118/Main!AN$87*Main!AN91*$B35,0))))))</f>
        <v/>
      </c>
      <c r="AM203" s="32" t="str">
        <f>IF($A203="","",IF(AM202="","",IF(Main!AO$87=0,0,IF(Main!AU$118="","",IF($C$28="PM",Main!AU$118/Main!AO$87*Main!AO91,ROUND(Main!AU$118/Main!AO$87*Main!AO91*$B35,0))))))</f>
        <v/>
      </c>
      <c r="AN203" s="32" t="str">
        <f>IF($A203="","",IF(AN202="","",IF(Main!AP$87=0,0,IF(Main!AV$118="","",IF($C$28="PM",Main!AV$118/Main!AP$87*Main!AP91,ROUND(Main!AV$118/Main!AP$87*Main!AP91*$B35,0))))))</f>
        <v/>
      </c>
      <c r="AO203" s="32" t="str">
        <f>IF($A203="","",IF(AO202="","",IF(Main!AQ$87=0,0,IF(Main!AW$118="","",IF($C$28="PM",Main!AW$118/Main!AQ$87*Main!AQ91,ROUND(Main!AW$118/Main!AQ$87*Main!AQ91*$B35,0))))))</f>
        <v/>
      </c>
      <c r="AP203" s="32" t="str">
        <f>IF($A203="","",IF(AP202="","",IF(Main!AR$87=0,0,IF(Main!AX$118="","",IF($C$28="PM",Main!AX$118/Main!AR$87*Main!AR91,ROUND(Main!AX$118/Main!AR$87*Main!AR91*$B35,0))))))</f>
        <v/>
      </c>
      <c r="AQ203" s="32" t="str">
        <f>IF($A203="","",IF(AQ202="","",IF(Main!AS$87=0,0,IF(Main!AY$118="","",IF($C$28="PM",Main!AY$118/Main!AS$87*Main!AS91,ROUND(Main!AY$118/Main!AS$87*Main!AS91*$B35,0))))))</f>
        <v/>
      </c>
      <c r="AR203" s="32" t="str">
        <f>IF($A203="","",IF(AR202="","",IF(Main!AT$87=0,0,IF(Main!AZ$118="","",IF($C$28="PM",Main!AZ$118/Main!AT$87*Main!AT91,ROUND(Main!AZ$118/Main!AT$87*Main!AT91*$B35,0))))))</f>
        <v/>
      </c>
      <c r="AS203" s="32" t="str">
        <f>IF($A203="","",IF(AS202="","",IF(Main!AU$87=0,0,IF(Main!BA$118="","",IF($C$28="PM",Main!BA$118/Main!AU$87*Main!AU91,ROUND(Main!BA$118/Main!AU$87*Main!AU91*$B35,0))))))</f>
        <v/>
      </c>
      <c r="AT203" s="32" t="str">
        <f>IF($A203="","",IF(AT202="","",IF(Main!AV$87=0,0,IF(Main!BB$118="","",IF($C$28="PM",Main!BB$118/Main!AV$87*Main!AV91,ROUND(Main!BB$118/Main!AV$87*Main!AV91*$B35,0))))))</f>
        <v/>
      </c>
      <c r="AU203" s="32" t="str">
        <f>IF($A203="","",IF(AU202="","",IF(Main!AW$87=0,0,IF(Main!BC$118="","",IF($C$28="PM",Main!BC$118/Main!AW$87*Main!AW91,ROUND(Main!BC$118/Main!AW$87*Main!AW91*$B35,0))))))</f>
        <v/>
      </c>
      <c r="AV203" s="32" t="str">
        <f>IF($A203="","",IF(AV202="","",IF(Main!AX$87=0,0,IF(Main!BD$118="","",IF($C$28="PM",Main!BD$118/Main!AX$87*Main!AX91,ROUND(Main!BD$118/Main!AX$87*Main!AX91*$B35,0))))))</f>
        <v/>
      </c>
      <c r="AW203" s="32" t="str">
        <f>IF($A203="","",IF(AW202="","",IF(Main!AY$87=0,0,IF(Main!BE$118="","",IF($C$28="PM",Main!BE$118/Main!AY$87*Main!AY91,ROUND(Main!BE$118/Main!AY$87*Main!AY91*$B35,0))))))</f>
        <v/>
      </c>
      <c r="AX203" s="51" t="str">
        <f>IF($A203="","",IF(AX202="","",IF(Main!AZ$87=0,0,IF(Main!BF$118="","",IF($C$28="PM",Main!BF$118/Main!AZ$87*Main!AZ91,ROUND(Main!BF$118/Main!AZ$87*Main!AZ91*$B35,0))))))</f>
        <v/>
      </c>
    </row>
    <row r="204" spans="1:50" x14ac:dyDescent="0.2">
      <c r="A204" s="72" t="str">
        <f>IF(Main!A$36="","",Main!A$36)</f>
        <v/>
      </c>
      <c r="B204" s="75" t="str">
        <f t="shared" si="88"/>
        <v/>
      </c>
      <c r="C204" s="50" t="str">
        <f>IF($A204="","",IF(C203="","",IF(Main!E$87=0,0,IF(Main!K$118="","",IF($C$28="PM",Main!K$118/Main!E$87*Main!E92,ROUND(Main!K$118/Main!E$87*Main!E92*$B36,0))))))</f>
        <v/>
      </c>
      <c r="D204" s="32" t="str">
        <f>IF($A204="","",IF(D203="","",IF(Main!F$87=0,0,IF(Main!L$118="","",IF($C$28="PM",Main!L$118/Main!F$87*Main!F92,ROUND(Main!L$118/Main!F$87*Main!F92*$B36,0))))))</f>
        <v/>
      </c>
      <c r="E204" s="32" t="str">
        <f>IF($A204="","",IF(E203="","",IF(Main!G$87=0,0,IF(Main!M$118="","",IF($C$28="PM",Main!M$118/Main!G$87*Main!G92,ROUND(Main!M$118/Main!G$87*Main!G92*$B36,0))))))</f>
        <v/>
      </c>
      <c r="F204" s="32" t="str">
        <f>IF($A204="","",IF(F203="","",IF(Main!H$87=0,0,IF(Main!N$118="","",IF($C$28="PM",Main!N$118/Main!H$87*Main!H92,ROUND(Main!N$118/Main!H$87*Main!H92*$B36,0))))))</f>
        <v/>
      </c>
      <c r="G204" s="32" t="str">
        <f>IF($A204="","",IF(G203="","",IF(Main!I$87=0,0,IF(Main!O$118="","",IF($C$28="PM",Main!O$118/Main!I$87*Main!I92,ROUND(Main!O$118/Main!I$87*Main!I92*$B36,0))))))</f>
        <v/>
      </c>
      <c r="H204" s="32" t="str">
        <f>IF($A204="","",IF(H203="","",IF(Main!J$87=0,0,IF(Main!P$118="","",IF($C$28="PM",Main!P$118/Main!J$87*Main!J92,ROUND(Main!P$118/Main!J$87*Main!J92*$B36,0))))))</f>
        <v/>
      </c>
      <c r="I204" s="32" t="str">
        <f>IF($A204="","",IF(I203="","",IF(Main!K$87=0,0,IF(Main!Q$118="","",IF($C$28="PM",Main!Q$118/Main!K$87*Main!K92,ROUND(Main!Q$118/Main!K$87*Main!K92*$B36,0))))))</f>
        <v/>
      </c>
      <c r="J204" s="32" t="str">
        <f>IF($A204="","",IF(J203="","",IF(Main!L$87=0,0,IF(Main!R$118="","",IF($C$28="PM",Main!R$118/Main!L$87*Main!L92,ROUND(Main!R$118/Main!L$87*Main!L92*$B36,0))))))</f>
        <v/>
      </c>
      <c r="K204" s="32" t="str">
        <f>IF($A204="","",IF(K203="","",IF(Main!M$87=0,0,IF(Main!S$118="","",IF($C$28="PM",Main!S$118/Main!M$87*Main!M92,ROUND(Main!S$118/Main!M$87*Main!M92*$B36,0))))))</f>
        <v/>
      </c>
      <c r="L204" s="32" t="str">
        <f>IF($A204="","",IF(L203="","",IF(Main!N$87=0,0,IF(Main!T$118="","",IF($C$28="PM",Main!T$118/Main!N$87*Main!N92,ROUND(Main!T$118/Main!N$87*Main!N92*$B36,0))))))</f>
        <v/>
      </c>
      <c r="M204" s="32" t="str">
        <f>IF($A204="","",IF(M203="","",IF(Main!O$87=0,0,IF(Main!U$118="","",IF($C$28="PM",Main!U$118/Main!O$87*Main!O92,ROUND(Main!U$118/Main!O$87*Main!O92*$B36,0))))))</f>
        <v/>
      </c>
      <c r="N204" s="51" t="str">
        <f>IF($A204="","",IF(N203="","",IF(Main!P$87=0,0,IF(Main!V$118="","",IF($C$28="PM",Main!V$118/Main!P$87*Main!P92,ROUND(Main!V$118/Main!P$87*Main!P92*$B36,0))))))</f>
        <v/>
      </c>
      <c r="O204" s="32" t="str">
        <f>IF($A204="","",IF(O203="","",IF(Main!Q$87=0,0,IF(Main!W$118="","",IF($C$28="PM",Main!W$118/Main!Q$87*Main!Q92,ROUND(Main!W$118/Main!Q$87*Main!Q92*$B36,0))))))</f>
        <v/>
      </c>
      <c r="P204" s="32" t="str">
        <f>IF($A204="","",IF(P203="","",IF(Main!R$87=0,0,IF(Main!X$118="","",IF($C$28="PM",Main!X$118/Main!R$87*Main!R92,ROUND(Main!X$118/Main!R$87*Main!R92*$B36,0))))))</f>
        <v/>
      </c>
      <c r="Q204" s="32" t="str">
        <f>IF($A204="","",IF(Q203="","",IF(Main!S$87=0,0,IF(Main!Y$118="","",IF($C$28="PM",Main!Y$118/Main!S$87*Main!S92,ROUND(Main!Y$118/Main!S$87*Main!S92*$B36,0))))))</f>
        <v/>
      </c>
      <c r="R204" s="32" t="str">
        <f>IF($A204="","",IF(R203="","",IF(Main!T$87=0,0,IF(Main!Z$118="","",IF($C$28="PM",Main!Z$118/Main!T$87*Main!T92,ROUND(Main!Z$118/Main!T$87*Main!T92*$B36,0))))))</f>
        <v/>
      </c>
      <c r="S204" s="32" t="str">
        <f>IF($A204="","",IF(S203="","",IF(Main!U$87=0,0,IF(Main!AA$118="","",IF($C$28="PM",Main!AA$118/Main!U$87*Main!U92,ROUND(Main!AA$118/Main!U$87*Main!U92*$B36,0))))))</f>
        <v/>
      </c>
      <c r="T204" s="32" t="str">
        <f>IF($A204="","",IF(T203="","",IF(Main!V$87=0,0,IF(Main!AB$118="","",IF($C$28="PM",Main!AB$118/Main!V$87*Main!V92,ROUND(Main!AB$118/Main!V$87*Main!V92*$B36,0))))))</f>
        <v/>
      </c>
      <c r="U204" s="32" t="str">
        <f>IF($A204="","",IF(U203="","",IF(Main!W$87=0,0,IF(Main!AC$118="","",IF($C$28="PM",Main!AC$118/Main!W$87*Main!W92,ROUND(Main!AC$118/Main!W$87*Main!W92*$B36,0))))))</f>
        <v/>
      </c>
      <c r="V204" s="32" t="str">
        <f>IF($A204="","",IF(V203="","",IF(Main!X$87=0,0,IF(Main!AD$118="","",IF($C$28="PM",Main!AD$118/Main!X$87*Main!X92,ROUND(Main!AD$118/Main!X$87*Main!X92*$B36,0))))))</f>
        <v/>
      </c>
      <c r="W204" s="32" t="str">
        <f>IF($A204="","",IF(W203="","",IF(Main!Y$87=0,0,IF(Main!AE$118="","",IF($C$28="PM",Main!AE$118/Main!Y$87*Main!Y92,ROUND(Main!AE$118/Main!Y$87*Main!Y92*$B36,0))))))</f>
        <v/>
      </c>
      <c r="X204" s="32" t="str">
        <f>IF($A204="","",IF(X203="","",IF(Main!Z$87=0,0,IF(Main!AF$118="","",IF($C$28="PM",Main!AF$118/Main!Z$87*Main!Z92,ROUND(Main!AF$118/Main!Z$87*Main!Z92*$B36,0))))))</f>
        <v/>
      </c>
      <c r="Y204" s="32" t="str">
        <f>IF($A204="","",IF(Y203="","",IF(Main!AA$87=0,0,IF(Main!AG$118="","",IF($C$28="PM",Main!AG$118/Main!AA$87*Main!AA92,ROUND(Main!AG$118/Main!AA$87*Main!AA92*$B36,0))))))</f>
        <v/>
      </c>
      <c r="Z204" s="32" t="str">
        <f>IF($A204="","",IF(Z203="","",IF(Main!AB$87=0,0,IF(Main!AH$118="","",IF($C$28="PM",Main!AH$118/Main!AB$87*Main!AB92,ROUND(Main!AH$118/Main!AB$87*Main!AB92*$B36,0))))))</f>
        <v/>
      </c>
      <c r="AA204" s="50" t="str">
        <f>IF($A204="","",IF(AA203="","",IF(Main!AC$87=0,0,IF(Main!AI$118="","",IF($C$28="PM",Main!AI$118/Main!AC$87*Main!AC92,ROUND(Main!AI$118/Main!AC$87*Main!AC92*$B36,0))))))</f>
        <v/>
      </c>
      <c r="AB204" s="32" t="str">
        <f>IF($A204="","",IF(AB203="","",IF(Main!AD$87=0,0,IF(Main!AJ$118="","",IF($C$28="PM",Main!AJ$118/Main!AD$87*Main!AD92,ROUND(Main!AJ$118/Main!AD$87*Main!AD92*$B36,0))))))</f>
        <v/>
      </c>
      <c r="AC204" s="32" t="str">
        <f>IF($A204="","",IF(AC203="","",IF(Main!AE$87=0,0,IF(Main!AK$118="","",IF($C$28="PM",Main!AK$118/Main!AE$87*Main!AE92,ROUND(Main!AK$118/Main!AE$87*Main!AE92*$B36,0))))))</f>
        <v/>
      </c>
      <c r="AD204" s="32" t="str">
        <f>IF($A204="","",IF(AD203="","",IF(Main!AF$87=0,0,IF(Main!AL$118="","",IF($C$28="PM",Main!AL$118/Main!AF$87*Main!AF92,ROUND(Main!AL$118/Main!AF$87*Main!AF92*$B36,0))))))</f>
        <v/>
      </c>
      <c r="AE204" s="32" t="str">
        <f>IF($A204="","",IF(AE203="","",IF(Main!AG$87=0,0,IF(Main!AM$118="","",IF($C$28="PM",Main!AM$118/Main!AG$87*Main!AG92,ROUND(Main!AM$118/Main!AG$87*Main!AG92*$B36,0))))))</f>
        <v/>
      </c>
      <c r="AF204" s="32" t="str">
        <f>IF($A204="","",IF(AF203="","",IF(Main!AH$87=0,0,IF(Main!AN$118="","",IF($C$28="PM",Main!AN$118/Main!AH$87*Main!AH92,ROUND(Main!AN$118/Main!AH$87*Main!AH92*$B36,0))))))</f>
        <v/>
      </c>
      <c r="AG204" s="32" t="str">
        <f>IF($A204="","",IF(AG203="","",IF(Main!AI$87=0,0,IF(Main!AO$118="","",IF($C$28="PM",Main!AO$118/Main!AI$87*Main!AI92,ROUND(Main!AO$118/Main!AI$87*Main!AI92*$B36,0))))))</f>
        <v/>
      </c>
      <c r="AH204" s="32" t="str">
        <f>IF($A204="","",IF(AH203="","",IF(Main!AJ$87=0,0,IF(Main!AP$118="","",IF($C$28="PM",Main!AP$118/Main!AJ$87*Main!AJ92,ROUND(Main!AP$118/Main!AJ$87*Main!AJ92*$B36,0))))))</f>
        <v/>
      </c>
      <c r="AI204" s="32" t="str">
        <f>IF($A204="","",IF(AI203="","",IF(Main!AK$87=0,0,IF(Main!AQ$118="","",IF($C$28="PM",Main!AQ$118/Main!AK$87*Main!AK92,ROUND(Main!AQ$118/Main!AK$87*Main!AK92*$B36,0))))))</f>
        <v/>
      </c>
      <c r="AJ204" s="32" t="str">
        <f>IF($A204="","",IF(AJ203="","",IF(Main!AL$87=0,0,IF(Main!AR$118="","",IF($C$28="PM",Main!AR$118/Main!AL$87*Main!AL92,ROUND(Main!AR$118/Main!AL$87*Main!AL92*$B36,0))))))</f>
        <v/>
      </c>
      <c r="AK204" s="32" t="str">
        <f>IF($A204="","",IF(AK203="","",IF(Main!AM$87=0,0,IF(Main!AS$118="","",IF($C$28="PM",Main!AS$118/Main!AM$87*Main!AM92,ROUND(Main!AS$118/Main!AM$87*Main!AM92*$B36,0))))))</f>
        <v/>
      </c>
      <c r="AL204" s="51" t="str">
        <f>IF($A204="","",IF(AL203="","",IF(Main!AN$87=0,0,IF(Main!AT$118="","",IF($C$28="PM",Main!AT$118/Main!AN$87*Main!AN92,ROUND(Main!AT$118/Main!AN$87*Main!AN92*$B36,0))))))</f>
        <v/>
      </c>
      <c r="AM204" s="32" t="str">
        <f>IF($A204="","",IF(AM203="","",IF(Main!AO$87=0,0,IF(Main!AU$118="","",IF($C$28="PM",Main!AU$118/Main!AO$87*Main!AO92,ROUND(Main!AU$118/Main!AO$87*Main!AO92*$B36,0))))))</f>
        <v/>
      </c>
      <c r="AN204" s="32" t="str">
        <f>IF($A204="","",IF(AN203="","",IF(Main!AP$87=0,0,IF(Main!AV$118="","",IF($C$28="PM",Main!AV$118/Main!AP$87*Main!AP92,ROUND(Main!AV$118/Main!AP$87*Main!AP92*$B36,0))))))</f>
        <v/>
      </c>
      <c r="AO204" s="32" t="str">
        <f>IF($A204="","",IF(AO203="","",IF(Main!AQ$87=0,0,IF(Main!AW$118="","",IF($C$28="PM",Main!AW$118/Main!AQ$87*Main!AQ92,ROUND(Main!AW$118/Main!AQ$87*Main!AQ92*$B36,0))))))</f>
        <v/>
      </c>
      <c r="AP204" s="32" t="str">
        <f>IF($A204="","",IF(AP203="","",IF(Main!AR$87=0,0,IF(Main!AX$118="","",IF($C$28="PM",Main!AX$118/Main!AR$87*Main!AR92,ROUND(Main!AX$118/Main!AR$87*Main!AR92*$B36,0))))))</f>
        <v/>
      </c>
      <c r="AQ204" s="32" t="str">
        <f>IF($A204="","",IF(AQ203="","",IF(Main!AS$87=0,0,IF(Main!AY$118="","",IF($C$28="PM",Main!AY$118/Main!AS$87*Main!AS92,ROUND(Main!AY$118/Main!AS$87*Main!AS92*$B36,0))))))</f>
        <v/>
      </c>
      <c r="AR204" s="32" t="str">
        <f>IF($A204="","",IF(AR203="","",IF(Main!AT$87=0,0,IF(Main!AZ$118="","",IF($C$28="PM",Main!AZ$118/Main!AT$87*Main!AT92,ROUND(Main!AZ$118/Main!AT$87*Main!AT92*$B36,0))))))</f>
        <v/>
      </c>
      <c r="AS204" s="32" t="str">
        <f>IF($A204="","",IF(AS203="","",IF(Main!AU$87=0,0,IF(Main!BA$118="","",IF($C$28="PM",Main!BA$118/Main!AU$87*Main!AU92,ROUND(Main!BA$118/Main!AU$87*Main!AU92*$B36,0))))))</f>
        <v/>
      </c>
      <c r="AT204" s="32" t="str">
        <f>IF($A204="","",IF(AT203="","",IF(Main!AV$87=0,0,IF(Main!BB$118="","",IF($C$28="PM",Main!BB$118/Main!AV$87*Main!AV92,ROUND(Main!BB$118/Main!AV$87*Main!AV92*$B36,0))))))</f>
        <v/>
      </c>
      <c r="AU204" s="32" t="str">
        <f>IF($A204="","",IF(AU203="","",IF(Main!AW$87=0,0,IF(Main!BC$118="","",IF($C$28="PM",Main!BC$118/Main!AW$87*Main!AW92,ROUND(Main!BC$118/Main!AW$87*Main!AW92*$B36,0))))))</f>
        <v/>
      </c>
      <c r="AV204" s="32" t="str">
        <f>IF($A204="","",IF(AV203="","",IF(Main!AX$87=0,0,IF(Main!BD$118="","",IF($C$28="PM",Main!BD$118/Main!AX$87*Main!AX92,ROUND(Main!BD$118/Main!AX$87*Main!AX92*$B36,0))))))</f>
        <v/>
      </c>
      <c r="AW204" s="32" t="str">
        <f>IF($A204="","",IF(AW203="","",IF(Main!AY$87=0,0,IF(Main!BE$118="","",IF($C$28="PM",Main!BE$118/Main!AY$87*Main!AY92,ROUND(Main!BE$118/Main!AY$87*Main!AY92*$B36,0))))))</f>
        <v/>
      </c>
      <c r="AX204" s="51" t="str">
        <f>IF($A204="","",IF(AX203="","",IF(Main!AZ$87=0,0,IF(Main!BF$118="","",IF($C$28="PM",Main!BF$118/Main!AZ$87*Main!AZ92,ROUND(Main!BF$118/Main!AZ$87*Main!AZ92*$B36,0))))))</f>
        <v/>
      </c>
    </row>
    <row r="205" spans="1:50" x14ac:dyDescent="0.2">
      <c r="A205" s="72" t="str">
        <f>IF(Main!A$37="","",Main!A$37)</f>
        <v/>
      </c>
      <c r="B205" s="75" t="str">
        <f t="shared" si="88"/>
        <v/>
      </c>
      <c r="C205" s="50" t="str">
        <f>IF($A205="","",IF(C204="","",IF(Main!E$87=0,0,IF(Main!K$118="","",IF($C$28="PM",Main!K$118/Main!E$87*Main!E93,ROUND(Main!K$118/Main!E$87*Main!E93*$B37,0))))))</f>
        <v/>
      </c>
      <c r="D205" s="32" t="str">
        <f>IF($A205="","",IF(D204="","",IF(Main!F$87=0,0,IF(Main!L$118="","",IF($C$28="PM",Main!L$118/Main!F$87*Main!F93,ROUND(Main!L$118/Main!F$87*Main!F93*$B37,0))))))</f>
        <v/>
      </c>
      <c r="E205" s="32" t="str">
        <f>IF($A205="","",IF(E204="","",IF(Main!G$87=0,0,IF(Main!M$118="","",IF($C$28="PM",Main!M$118/Main!G$87*Main!G93,ROUND(Main!M$118/Main!G$87*Main!G93*$B37,0))))))</f>
        <v/>
      </c>
      <c r="F205" s="32" t="str">
        <f>IF($A205="","",IF(F204="","",IF(Main!H$87=0,0,IF(Main!N$118="","",IF($C$28="PM",Main!N$118/Main!H$87*Main!H93,ROUND(Main!N$118/Main!H$87*Main!H93*$B37,0))))))</f>
        <v/>
      </c>
      <c r="G205" s="32" t="str">
        <f>IF($A205="","",IF(G204="","",IF(Main!I$87=0,0,IF(Main!O$118="","",IF($C$28="PM",Main!O$118/Main!I$87*Main!I93,ROUND(Main!O$118/Main!I$87*Main!I93*$B37,0))))))</f>
        <v/>
      </c>
      <c r="H205" s="32" t="str">
        <f>IF($A205="","",IF(H204="","",IF(Main!J$87=0,0,IF(Main!P$118="","",IF($C$28="PM",Main!P$118/Main!J$87*Main!J93,ROUND(Main!P$118/Main!J$87*Main!J93*$B37,0))))))</f>
        <v/>
      </c>
      <c r="I205" s="32" t="str">
        <f>IF($A205="","",IF(I204="","",IF(Main!K$87=0,0,IF(Main!Q$118="","",IF($C$28="PM",Main!Q$118/Main!K$87*Main!K93,ROUND(Main!Q$118/Main!K$87*Main!K93*$B37,0))))))</f>
        <v/>
      </c>
      <c r="J205" s="32" t="str">
        <f>IF($A205="","",IF(J204="","",IF(Main!L$87=0,0,IF(Main!R$118="","",IF($C$28="PM",Main!R$118/Main!L$87*Main!L93,ROUND(Main!R$118/Main!L$87*Main!L93*$B37,0))))))</f>
        <v/>
      </c>
      <c r="K205" s="32" t="str">
        <f>IF($A205="","",IF(K204="","",IF(Main!M$87=0,0,IF(Main!S$118="","",IF($C$28="PM",Main!S$118/Main!M$87*Main!M93,ROUND(Main!S$118/Main!M$87*Main!M93*$B37,0))))))</f>
        <v/>
      </c>
      <c r="L205" s="32" t="str">
        <f>IF($A205="","",IF(L204="","",IF(Main!N$87=0,0,IF(Main!T$118="","",IF($C$28="PM",Main!T$118/Main!N$87*Main!N93,ROUND(Main!T$118/Main!N$87*Main!N93*$B37,0))))))</f>
        <v/>
      </c>
      <c r="M205" s="32" t="str">
        <f>IF($A205="","",IF(M204="","",IF(Main!O$87=0,0,IF(Main!U$118="","",IF($C$28="PM",Main!U$118/Main!O$87*Main!O93,ROUND(Main!U$118/Main!O$87*Main!O93*$B37,0))))))</f>
        <v/>
      </c>
      <c r="N205" s="51" t="str">
        <f>IF($A205="","",IF(N204="","",IF(Main!P$87=0,0,IF(Main!V$118="","",IF($C$28="PM",Main!V$118/Main!P$87*Main!P93,ROUND(Main!V$118/Main!P$87*Main!P93*$B37,0))))))</f>
        <v/>
      </c>
      <c r="O205" s="32" t="str">
        <f>IF($A205="","",IF(O204="","",IF(Main!Q$87=0,0,IF(Main!W$118="","",IF($C$28="PM",Main!W$118/Main!Q$87*Main!Q93,ROUND(Main!W$118/Main!Q$87*Main!Q93*$B37,0))))))</f>
        <v/>
      </c>
      <c r="P205" s="32" t="str">
        <f>IF($A205="","",IF(P204="","",IF(Main!R$87=0,0,IF(Main!X$118="","",IF($C$28="PM",Main!X$118/Main!R$87*Main!R93,ROUND(Main!X$118/Main!R$87*Main!R93*$B37,0))))))</f>
        <v/>
      </c>
      <c r="Q205" s="32" t="str">
        <f>IF($A205="","",IF(Q204="","",IF(Main!S$87=0,0,IF(Main!Y$118="","",IF($C$28="PM",Main!Y$118/Main!S$87*Main!S93,ROUND(Main!Y$118/Main!S$87*Main!S93*$B37,0))))))</f>
        <v/>
      </c>
      <c r="R205" s="32" t="str">
        <f>IF($A205="","",IF(R204="","",IF(Main!T$87=0,0,IF(Main!Z$118="","",IF($C$28="PM",Main!Z$118/Main!T$87*Main!T93,ROUND(Main!Z$118/Main!T$87*Main!T93*$B37,0))))))</f>
        <v/>
      </c>
      <c r="S205" s="32" t="str">
        <f>IF($A205="","",IF(S204="","",IF(Main!U$87=0,0,IF(Main!AA$118="","",IF($C$28="PM",Main!AA$118/Main!U$87*Main!U93,ROUND(Main!AA$118/Main!U$87*Main!U93*$B37,0))))))</f>
        <v/>
      </c>
      <c r="T205" s="32" t="str">
        <f>IF($A205="","",IF(T204="","",IF(Main!V$87=0,0,IF(Main!AB$118="","",IF($C$28="PM",Main!AB$118/Main!V$87*Main!V93,ROUND(Main!AB$118/Main!V$87*Main!V93*$B37,0))))))</f>
        <v/>
      </c>
      <c r="U205" s="32" t="str">
        <f>IF($A205="","",IF(U204="","",IF(Main!W$87=0,0,IF(Main!AC$118="","",IF($C$28="PM",Main!AC$118/Main!W$87*Main!W93,ROUND(Main!AC$118/Main!W$87*Main!W93*$B37,0))))))</f>
        <v/>
      </c>
      <c r="V205" s="32" t="str">
        <f>IF($A205="","",IF(V204="","",IF(Main!X$87=0,0,IF(Main!AD$118="","",IF($C$28="PM",Main!AD$118/Main!X$87*Main!X93,ROUND(Main!AD$118/Main!X$87*Main!X93*$B37,0))))))</f>
        <v/>
      </c>
      <c r="W205" s="32" t="str">
        <f>IF($A205="","",IF(W204="","",IF(Main!Y$87=0,0,IF(Main!AE$118="","",IF($C$28="PM",Main!AE$118/Main!Y$87*Main!Y93,ROUND(Main!AE$118/Main!Y$87*Main!Y93*$B37,0))))))</f>
        <v/>
      </c>
      <c r="X205" s="32" t="str">
        <f>IF($A205="","",IF(X204="","",IF(Main!Z$87=0,0,IF(Main!AF$118="","",IF($C$28="PM",Main!AF$118/Main!Z$87*Main!Z93,ROUND(Main!AF$118/Main!Z$87*Main!Z93*$B37,0))))))</f>
        <v/>
      </c>
      <c r="Y205" s="32" t="str">
        <f>IF($A205="","",IF(Y204="","",IF(Main!AA$87=0,0,IF(Main!AG$118="","",IF($C$28="PM",Main!AG$118/Main!AA$87*Main!AA93,ROUND(Main!AG$118/Main!AA$87*Main!AA93*$B37,0))))))</f>
        <v/>
      </c>
      <c r="Z205" s="32" t="str">
        <f>IF($A205="","",IF(Z204="","",IF(Main!AB$87=0,0,IF(Main!AH$118="","",IF($C$28="PM",Main!AH$118/Main!AB$87*Main!AB93,ROUND(Main!AH$118/Main!AB$87*Main!AB93*$B37,0))))))</f>
        <v/>
      </c>
      <c r="AA205" s="50" t="str">
        <f>IF($A205="","",IF(AA204="","",IF(Main!AC$87=0,0,IF(Main!AI$118="","",IF($C$28="PM",Main!AI$118/Main!AC$87*Main!AC93,ROUND(Main!AI$118/Main!AC$87*Main!AC93*$B37,0))))))</f>
        <v/>
      </c>
      <c r="AB205" s="32" t="str">
        <f>IF($A205="","",IF(AB204="","",IF(Main!AD$87=0,0,IF(Main!AJ$118="","",IF($C$28="PM",Main!AJ$118/Main!AD$87*Main!AD93,ROUND(Main!AJ$118/Main!AD$87*Main!AD93*$B37,0))))))</f>
        <v/>
      </c>
      <c r="AC205" s="32" t="str">
        <f>IF($A205="","",IF(AC204="","",IF(Main!AE$87=0,0,IF(Main!AK$118="","",IF($C$28="PM",Main!AK$118/Main!AE$87*Main!AE93,ROUND(Main!AK$118/Main!AE$87*Main!AE93*$B37,0))))))</f>
        <v/>
      </c>
      <c r="AD205" s="32" t="str">
        <f>IF($A205="","",IF(AD204="","",IF(Main!AF$87=0,0,IF(Main!AL$118="","",IF($C$28="PM",Main!AL$118/Main!AF$87*Main!AF93,ROUND(Main!AL$118/Main!AF$87*Main!AF93*$B37,0))))))</f>
        <v/>
      </c>
      <c r="AE205" s="32" t="str">
        <f>IF($A205="","",IF(AE204="","",IF(Main!AG$87=0,0,IF(Main!AM$118="","",IF($C$28="PM",Main!AM$118/Main!AG$87*Main!AG93,ROUND(Main!AM$118/Main!AG$87*Main!AG93*$B37,0))))))</f>
        <v/>
      </c>
      <c r="AF205" s="32" t="str">
        <f>IF($A205="","",IF(AF204="","",IF(Main!AH$87=0,0,IF(Main!AN$118="","",IF($C$28="PM",Main!AN$118/Main!AH$87*Main!AH93,ROUND(Main!AN$118/Main!AH$87*Main!AH93*$B37,0))))))</f>
        <v/>
      </c>
      <c r="AG205" s="32" t="str">
        <f>IF($A205="","",IF(AG204="","",IF(Main!AI$87=0,0,IF(Main!AO$118="","",IF($C$28="PM",Main!AO$118/Main!AI$87*Main!AI93,ROUND(Main!AO$118/Main!AI$87*Main!AI93*$B37,0))))))</f>
        <v/>
      </c>
      <c r="AH205" s="32" t="str">
        <f>IF($A205="","",IF(AH204="","",IF(Main!AJ$87=0,0,IF(Main!AP$118="","",IF($C$28="PM",Main!AP$118/Main!AJ$87*Main!AJ93,ROUND(Main!AP$118/Main!AJ$87*Main!AJ93*$B37,0))))))</f>
        <v/>
      </c>
      <c r="AI205" s="32" t="str">
        <f>IF($A205="","",IF(AI204="","",IF(Main!AK$87=0,0,IF(Main!AQ$118="","",IF($C$28="PM",Main!AQ$118/Main!AK$87*Main!AK93,ROUND(Main!AQ$118/Main!AK$87*Main!AK93*$B37,0))))))</f>
        <v/>
      </c>
      <c r="AJ205" s="32" t="str">
        <f>IF($A205="","",IF(AJ204="","",IF(Main!AL$87=0,0,IF(Main!AR$118="","",IF($C$28="PM",Main!AR$118/Main!AL$87*Main!AL93,ROUND(Main!AR$118/Main!AL$87*Main!AL93*$B37,0))))))</f>
        <v/>
      </c>
      <c r="AK205" s="32" t="str">
        <f>IF($A205="","",IF(AK204="","",IF(Main!AM$87=0,0,IF(Main!AS$118="","",IF($C$28="PM",Main!AS$118/Main!AM$87*Main!AM93,ROUND(Main!AS$118/Main!AM$87*Main!AM93*$B37,0))))))</f>
        <v/>
      </c>
      <c r="AL205" s="51" t="str">
        <f>IF($A205="","",IF(AL204="","",IF(Main!AN$87=0,0,IF(Main!AT$118="","",IF($C$28="PM",Main!AT$118/Main!AN$87*Main!AN93,ROUND(Main!AT$118/Main!AN$87*Main!AN93*$B37,0))))))</f>
        <v/>
      </c>
      <c r="AM205" s="32" t="str">
        <f>IF($A205="","",IF(AM204="","",IF(Main!AO$87=0,0,IF(Main!AU$118="","",IF($C$28="PM",Main!AU$118/Main!AO$87*Main!AO93,ROUND(Main!AU$118/Main!AO$87*Main!AO93*$B37,0))))))</f>
        <v/>
      </c>
      <c r="AN205" s="32" t="str">
        <f>IF($A205="","",IF(AN204="","",IF(Main!AP$87=0,0,IF(Main!AV$118="","",IF($C$28="PM",Main!AV$118/Main!AP$87*Main!AP93,ROUND(Main!AV$118/Main!AP$87*Main!AP93*$B37,0))))))</f>
        <v/>
      </c>
      <c r="AO205" s="32" t="str">
        <f>IF($A205="","",IF(AO204="","",IF(Main!AQ$87=0,0,IF(Main!AW$118="","",IF($C$28="PM",Main!AW$118/Main!AQ$87*Main!AQ93,ROUND(Main!AW$118/Main!AQ$87*Main!AQ93*$B37,0))))))</f>
        <v/>
      </c>
      <c r="AP205" s="32" t="str">
        <f>IF($A205="","",IF(AP204="","",IF(Main!AR$87=0,0,IF(Main!AX$118="","",IF($C$28="PM",Main!AX$118/Main!AR$87*Main!AR93,ROUND(Main!AX$118/Main!AR$87*Main!AR93*$B37,0))))))</f>
        <v/>
      </c>
      <c r="AQ205" s="32" t="str">
        <f>IF($A205="","",IF(AQ204="","",IF(Main!AS$87=0,0,IF(Main!AY$118="","",IF($C$28="PM",Main!AY$118/Main!AS$87*Main!AS93,ROUND(Main!AY$118/Main!AS$87*Main!AS93*$B37,0))))))</f>
        <v/>
      </c>
      <c r="AR205" s="32" t="str">
        <f>IF($A205="","",IF(AR204="","",IF(Main!AT$87=0,0,IF(Main!AZ$118="","",IF($C$28="PM",Main!AZ$118/Main!AT$87*Main!AT93,ROUND(Main!AZ$118/Main!AT$87*Main!AT93*$B37,0))))))</f>
        <v/>
      </c>
      <c r="AS205" s="32" t="str">
        <f>IF($A205="","",IF(AS204="","",IF(Main!AU$87=0,0,IF(Main!BA$118="","",IF($C$28="PM",Main!BA$118/Main!AU$87*Main!AU93,ROUND(Main!BA$118/Main!AU$87*Main!AU93*$B37,0))))))</f>
        <v/>
      </c>
      <c r="AT205" s="32" t="str">
        <f>IF($A205="","",IF(AT204="","",IF(Main!AV$87=0,0,IF(Main!BB$118="","",IF($C$28="PM",Main!BB$118/Main!AV$87*Main!AV93,ROUND(Main!BB$118/Main!AV$87*Main!AV93*$B37,0))))))</f>
        <v/>
      </c>
      <c r="AU205" s="32" t="str">
        <f>IF($A205="","",IF(AU204="","",IF(Main!AW$87=0,0,IF(Main!BC$118="","",IF($C$28="PM",Main!BC$118/Main!AW$87*Main!AW93,ROUND(Main!BC$118/Main!AW$87*Main!AW93*$B37,0))))))</f>
        <v/>
      </c>
      <c r="AV205" s="32" t="str">
        <f>IF($A205="","",IF(AV204="","",IF(Main!AX$87=0,0,IF(Main!BD$118="","",IF($C$28="PM",Main!BD$118/Main!AX$87*Main!AX93,ROUND(Main!BD$118/Main!AX$87*Main!AX93*$B37,0))))))</f>
        <v/>
      </c>
      <c r="AW205" s="32" t="str">
        <f>IF($A205="","",IF(AW204="","",IF(Main!AY$87=0,0,IF(Main!BE$118="","",IF($C$28="PM",Main!BE$118/Main!AY$87*Main!AY93,ROUND(Main!BE$118/Main!AY$87*Main!AY93*$B37,0))))))</f>
        <v/>
      </c>
      <c r="AX205" s="51" t="str">
        <f>IF($A205="","",IF(AX204="","",IF(Main!AZ$87=0,0,IF(Main!BF$118="","",IF($C$28="PM",Main!BF$118/Main!AZ$87*Main!AZ93,ROUND(Main!BF$118/Main!AZ$87*Main!AZ93*$B37,0))))))</f>
        <v/>
      </c>
    </row>
    <row r="206" spans="1:50" x14ac:dyDescent="0.2">
      <c r="A206" s="72" t="str">
        <f>IF(Main!A$38="","",Main!A$38)</f>
        <v/>
      </c>
      <c r="B206" s="75" t="str">
        <f t="shared" si="88"/>
        <v/>
      </c>
      <c r="C206" s="50" t="str">
        <f>IF($A206="","",IF(C205="","",IF(Main!E$87=0,0,IF(Main!K$118="","",IF($C$28="PM",Main!K$118/Main!E$87*Main!E94,ROUND(Main!K$118/Main!E$87*Main!E94*$B38,0))))))</f>
        <v/>
      </c>
      <c r="D206" s="32" t="str">
        <f>IF($A206="","",IF(D205="","",IF(Main!F$87=0,0,IF(Main!L$118="","",IF($C$28="PM",Main!L$118/Main!F$87*Main!F94,ROUND(Main!L$118/Main!F$87*Main!F94*$B38,0))))))</f>
        <v/>
      </c>
      <c r="E206" s="32" t="str">
        <f>IF($A206="","",IF(E205="","",IF(Main!G$87=0,0,IF(Main!M$118="","",IF($C$28="PM",Main!M$118/Main!G$87*Main!G94,ROUND(Main!M$118/Main!G$87*Main!G94*$B38,0))))))</f>
        <v/>
      </c>
      <c r="F206" s="32" t="str">
        <f>IF($A206="","",IF(F205="","",IF(Main!H$87=0,0,IF(Main!N$118="","",IF($C$28="PM",Main!N$118/Main!H$87*Main!H94,ROUND(Main!N$118/Main!H$87*Main!H94*$B38,0))))))</f>
        <v/>
      </c>
      <c r="G206" s="32" t="str">
        <f>IF($A206="","",IF(G205="","",IF(Main!I$87=0,0,IF(Main!O$118="","",IF($C$28="PM",Main!O$118/Main!I$87*Main!I94,ROUND(Main!O$118/Main!I$87*Main!I94*$B38,0))))))</f>
        <v/>
      </c>
      <c r="H206" s="32" t="str">
        <f>IF($A206="","",IF(H205="","",IF(Main!J$87=0,0,IF(Main!P$118="","",IF($C$28="PM",Main!P$118/Main!J$87*Main!J94,ROUND(Main!P$118/Main!J$87*Main!J94*$B38,0))))))</f>
        <v/>
      </c>
      <c r="I206" s="32" t="str">
        <f>IF($A206="","",IF(I205="","",IF(Main!K$87=0,0,IF(Main!Q$118="","",IF($C$28="PM",Main!Q$118/Main!K$87*Main!K94,ROUND(Main!Q$118/Main!K$87*Main!K94*$B38,0))))))</f>
        <v/>
      </c>
      <c r="J206" s="32" t="str">
        <f>IF($A206="","",IF(J205="","",IF(Main!L$87=0,0,IF(Main!R$118="","",IF($C$28="PM",Main!R$118/Main!L$87*Main!L94,ROUND(Main!R$118/Main!L$87*Main!L94*$B38,0))))))</f>
        <v/>
      </c>
      <c r="K206" s="32" t="str">
        <f>IF($A206="","",IF(K205="","",IF(Main!M$87=0,0,IF(Main!S$118="","",IF($C$28="PM",Main!S$118/Main!M$87*Main!M94,ROUND(Main!S$118/Main!M$87*Main!M94*$B38,0))))))</f>
        <v/>
      </c>
      <c r="L206" s="32" t="str">
        <f>IF($A206="","",IF(L205="","",IF(Main!N$87=0,0,IF(Main!T$118="","",IF($C$28="PM",Main!T$118/Main!N$87*Main!N94,ROUND(Main!T$118/Main!N$87*Main!N94*$B38,0))))))</f>
        <v/>
      </c>
      <c r="M206" s="32" t="str">
        <f>IF($A206="","",IF(M205="","",IF(Main!O$87=0,0,IF(Main!U$118="","",IF($C$28="PM",Main!U$118/Main!O$87*Main!O94,ROUND(Main!U$118/Main!O$87*Main!O94*$B38,0))))))</f>
        <v/>
      </c>
      <c r="N206" s="51" t="str">
        <f>IF($A206="","",IF(N205="","",IF(Main!P$87=0,0,IF(Main!V$118="","",IF($C$28="PM",Main!V$118/Main!P$87*Main!P94,ROUND(Main!V$118/Main!P$87*Main!P94*$B38,0))))))</f>
        <v/>
      </c>
      <c r="O206" s="32" t="str">
        <f>IF($A206="","",IF(O205="","",IF(Main!Q$87=0,0,IF(Main!W$118="","",IF($C$28="PM",Main!W$118/Main!Q$87*Main!Q94,ROUND(Main!W$118/Main!Q$87*Main!Q94*$B38,0))))))</f>
        <v/>
      </c>
      <c r="P206" s="32" t="str">
        <f>IF($A206="","",IF(P205="","",IF(Main!R$87=0,0,IF(Main!X$118="","",IF($C$28="PM",Main!X$118/Main!R$87*Main!R94,ROUND(Main!X$118/Main!R$87*Main!R94*$B38,0))))))</f>
        <v/>
      </c>
      <c r="Q206" s="32" t="str">
        <f>IF($A206="","",IF(Q205="","",IF(Main!S$87=0,0,IF(Main!Y$118="","",IF($C$28="PM",Main!Y$118/Main!S$87*Main!S94,ROUND(Main!Y$118/Main!S$87*Main!S94*$B38,0))))))</f>
        <v/>
      </c>
      <c r="R206" s="32" t="str">
        <f>IF($A206="","",IF(R205="","",IF(Main!T$87=0,0,IF(Main!Z$118="","",IF($C$28="PM",Main!Z$118/Main!T$87*Main!T94,ROUND(Main!Z$118/Main!T$87*Main!T94*$B38,0))))))</f>
        <v/>
      </c>
      <c r="S206" s="32" t="str">
        <f>IF($A206="","",IF(S205="","",IF(Main!U$87=0,0,IF(Main!AA$118="","",IF($C$28="PM",Main!AA$118/Main!U$87*Main!U94,ROUND(Main!AA$118/Main!U$87*Main!U94*$B38,0))))))</f>
        <v/>
      </c>
      <c r="T206" s="32" t="str">
        <f>IF($A206="","",IF(T205="","",IF(Main!V$87=0,0,IF(Main!AB$118="","",IF($C$28="PM",Main!AB$118/Main!V$87*Main!V94,ROUND(Main!AB$118/Main!V$87*Main!V94*$B38,0))))))</f>
        <v/>
      </c>
      <c r="U206" s="32" t="str">
        <f>IF($A206="","",IF(U205="","",IF(Main!W$87=0,0,IF(Main!AC$118="","",IF($C$28="PM",Main!AC$118/Main!W$87*Main!W94,ROUND(Main!AC$118/Main!W$87*Main!W94*$B38,0))))))</f>
        <v/>
      </c>
      <c r="V206" s="32" t="str">
        <f>IF($A206="","",IF(V205="","",IF(Main!X$87=0,0,IF(Main!AD$118="","",IF($C$28="PM",Main!AD$118/Main!X$87*Main!X94,ROUND(Main!AD$118/Main!X$87*Main!X94*$B38,0))))))</f>
        <v/>
      </c>
      <c r="W206" s="32" t="str">
        <f>IF($A206="","",IF(W205="","",IF(Main!Y$87=0,0,IF(Main!AE$118="","",IF($C$28="PM",Main!AE$118/Main!Y$87*Main!Y94,ROUND(Main!AE$118/Main!Y$87*Main!Y94*$B38,0))))))</f>
        <v/>
      </c>
      <c r="X206" s="32" t="str">
        <f>IF($A206="","",IF(X205="","",IF(Main!Z$87=0,0,IF(Main!AF$118="","",IF($C$28="PM",Main!AF$118/Main!Z$87*Main!Z94,ROUND(Main!AF$118/Main!Z$87*Main!Z94*$B38,0))))))</f>
        <v/>
      </c>
      <c r="Y206" s="32" t="str">
        <f>IF($A206="","",IF(Y205="","",IF(Main!AA$87=0,0,IF(Main!AG$118="","",IF($C$28="PM",Main!AG$118/Main!AA$87*Main!AA94,ROUND(Main!AG$118/Main!AA$87*Main!AA94*$B38,0))))))</f>
        <v/>
      </c>
      <c r="Z206" s="32" t="str">
        <f>IF($A206="","",IF(Z205="","",IF(Main!AB$87=0,0,IF(Main!AH$118="","",IF($C$28="PM",Main!AH$118/Main!AB$87*Main!AB94,ROUND(Main!AH$118/Main!AB$87*Main!AB94*$B38,0))))))</f>
        <v/>
      </c>
      <c r="AA206" s="50" t="str">
        <f>IF($A206="","",IF(AA205="","",IF(Main!AC$87=0,0,IF(Main!AI$118="","",IF($C$28="PM",Main!AI$118/Main!AC$87*Main!AC94,ROUND(Main!AI$118/Main!AC$87*Main!AC94*$B38,0))))))</f>
        <v/>
      </c>
      <c r="AB206" s="32" t="str">
        <f>IF($A206="","",IF(AB205="","",IF(Main!AD$87=0,0,IF(Main!AJ$118="","",IF($C$28="PM",Main!AJ$118/Main!AD$87*Main!AD94,ROUND(Main!AJ$118/Main!AD$87*Main!AD94*$B38,0))))))</f>
        <v/>
      </c>
      <c r="AC206" s="32" t="str">
        <f>IF($A206="","",IF(AC205="","",IF(Main!AE$87=0,0,IF(Main!AK$118="","",IF($C$28="PM",Main!AK$118/Main!AE$87*Main!AE94,ROUND(Main!AK$118/Main!AE$87*Main!AE94*$B38,0))))))</f>
        <v/>
      </c>
      <c r="AD206" s="32" t="str">
        <f>IF($A206="","",IF(AD205="","",IF(Main!AF$87=0,0,IF(Main!AL$118="","",IF($C$28="PM",Main!AL$118/Main!AF$87*Main!AF94,ROUND(Main!AL$118/Main!AF$87*Main!AF94*$B38,0))))))</f>
        <v/>
      </c>
      <c r="AE206" s="32" t="str">
        <f>IF($A206="","",IF(AE205="","",IF(Main!AG$87=0,0,IF(Main!AM$118="","",IF($C$28="PM",Main!AM$118/Main!AG$87*Main!AG94,ROUND(Main!AM$118/Main!AG$87*Main!AG94*$B38,0))))))</f>
        <v/>
      </c>
      <c r="AF206" s="32" t="str">
        <f>IF($A206="","",IF(AF205="","",IF(Main!AH$87=0,0,IF(Main!AN$118="","",IF($C$28="PM",Main!AN$118/Main!AH$87*Main!AH94,ROUND(Main!AN$118/Main!AH$87*Main!AH94*$B38,0))))))</f>
        <v/>
      </c>
      <c r="AG206" s="32" t="str">
        <f>IF($A206="","",IF(AG205="","",IF(Main!AI$87=0,0,IF(Main!AO$118="","",IF($C$28="PM",Main!AO$118/Main!AI$87*Main!AI94,ROUND(Main!AO$118/Main!AI$87*Main!AI94*$B38,0))))))</f>
        <v/>
      </c>
      <c r="AH206" s="32" t="str">
        <f>IF($A206="","",IF(AH205="","",IF(Main!AJ$87=0,0,IF(Main!AP$118="","",IF($C$28="PM",Main!AP$118/Main!AJ$87*Main!AJ94,ROUND(Main!AP$118/Main!AJ$87*Main!AJ94*$B38,0))))))</f>
        <v/>
      </c>
      <c r="AI206" s="32" t="str">
        <f>IF($A206="","",IF(AI205="","",IF(Main!AK$87=0,0,IF(Main!AQ$118="","",IF($C$28="PM",Main!AQ$118/Main!AK$87*Main!AK94,ROUND(Main!AQ$118/Main!AK$87*Main!AK94*$B38,0))))))</f>
        <v/>
      </c>
      <c r="AJ206" s="32" t="str">
        <f>IF($A206="","",IF(AJ205="","",IF(Main!AL$87=0,0,IF(Main!AR$118="","",IF($C$28="PM",Main!AR$118/Main!AL$87*Main!AL94,ROUND(Main!AR$118/Main!AL$87*Main!AL94*$B38,0))))))</f>
        <v/>
      </c>
      <c r="AK206" s="32" t="str">
        <f>IF($A206="","",IF(AK205="","",IF(Main!AM$87=0,0,IF(Main!AS$118="","",IF($C$28="PM",Main!AS$118/Main!AM$87*Main!AM94,ROUND(Main!AS$118/Main!AM$87*Main!AM94*$B38,0))))))</f>
        <v/>
      </c>
      <c r="AL206" s="51" t="str">
        <f>IF($A206="","",IF(AL205="","",IF(Main!AN$87=0,0,IF(Main!AT$118="","",IF($C$28="PM",Main!AT$118/Main!AN$87*Main!AN94,ROUND(Main!AT$118/Main!AN$87*Main!AN94*$B38,0))))))</f>
        <v/>
      </c>
      <c r="AM206" s="32" t="str">
        <f>IF($A206="","",IF(AM205="","",IF(Main!AO$87=0,0,IF(Main!AU$118="","",IF($C$28="PM",Main!AU$118/Main!AO$87*Main!AO94,ROUND(Main!AU$118/Main!AO$87*Main!AO94*$B38,0))))))</f>
        <v/>
      </c>
      <c r="AN206" s="32" t="str">
        <f>IF($A206="","",IF(AN205="","",IF(Main!AP$87=0,0,IF(Main!AV$118="","",IF($C$28="PM",Main!AV$118/Main!AP$87*Main!AP94,ROUND(Main!AV$118/Main!AP$87*Main!AP94*$B38,0))))))</f>
        <v/>
      </c>
      <c r="AO206" s="32" t="str">
        <f>IF($A206="","",IF(AO205="","",IF(Main!AQ$87=0,0,IF(Main!AW$118="","",IF($C$28="PM",Main!AW$118/Main!AQ$87*Main!AQ94,ROUND(Main!AW$118/Main!AQ$87*Main!AQ94*$B38,0))))))</f>
        <v/>
      </c>
      <c r="AP206" s="32" t="str">
        <f>IF($A206="","",IF(AP205="","",IF(Main!AR$87=0,0,IF(Main!AX$118="","",IF($C$28="PM",Main!AX$118/Main!AR$87*Main!AR94,ROUND(Main!AX$118/Main!AR$87*Main!AR94*$B38,0))))))</f>
        <v/>
      </c>
      <c r="AQ206" s="32" t="str">
        <f>IF($A206="","",IF(AQ205="","",IF(Main!AS$87=0,0,IF(Main!AY$118="","",IF($C$28="PM",Main!AY$118/Main!AS$87*Main!AS94,ROUND(Main!AY$118/Main!AS$87*Main!AS94*$B38,0))))))</f>
        <v/>
      </c>
      <c r="AR206" s="32" t="str">
        <f>IF($A206="","",IF(AR205="","",IF(Main!AT$87=0,0,IF(Main!AZ$118="","",IF($C$28="PM",Main!AZ$118/Main!AT$87*Main!AT94,ROUND(Main!AZ$118/Main!AT$87*Main!AT94*$B38,0))))))</f>
        <v/>
      </c>
      <c r="AS206" s="32" t="str">
        <f>IF($A206="","",IF(AS205="","",IF(Main!AU$87=0,0,IF(Main!BA$118="","",IF($C$28="PM",Main!BA$118/Main!AU$87*Main!AU94,ROUND(Main!BA$118/Main!AU$87*Main!AU94*$B38,0))))))</f>
        <v/>
      </c>
      <c r="AT206" s="32" t="str">
        <f>IF($A206="","",IF(AT205="","",IF(Main!AV$87=0,0,IF(Main!BB$118="","",IF($C$28="PM",Main!BB$118/Main!AV$87*Main!AV94,ROUND(Main!BB$118/Main!AV$87*Main!AV94*$B38,0))))))</f>
        <v/>
      </c>
      <c r="AU206" s="32" t="str">
        <f>IF($A206="","",IF(AU205="","",IF(Main!AW$87=0,0,IF(Main!BC$118="","",IF($C$28="PM",Main!BC$118/Main!AW$87*Main!AW94,ROUND(Main!BC$118/Main!AW$87*Main!AW94*$B38,0))))))</f>
        <v/>
      </c>
      <c r="AV206" s="32" t="str">
        <f>IF($A206="","",IF(AV205="","",IF(Main!AX$87=0,0,IF(Main!BD$118="","",IF($C$28="PM",Main!BD$118/Main!AX$87*Main!AX94,ROUND(Main!BD$118/Main!AX$87*Main!AX94*$B38,0))))))</f>
        <v/>
      </c>
      <c r="AW206" s="32" t="str">
        <f>IF($A206="","",IF(AW205="","",IF(Main!AY$87=0,0,IF(Main!BE$118="","",IF($C$28="PM",Main!BE$118/Main!AY$87*Main!AY94,ROUND(Main!BE$118/Main!AY$87*Main!AY94*$B38,0))))))</f>
        <v/>
      </c>
      <c r="AX206" s="51" t="str">
        <f>IF($A206="","",IF(AX205="","",IF(Main!AZ$87=0,0,IF(Main!BF$118="","",IF($C$28="PM",Main!BF$118/Main!AZ$87*Main!AZ94,ROUND(Main!BF$118/Main!AZ$87*Main!AZ94*$B38,0))))))</f>
        <v/>
      </c>
    </row>
    <row r="207" spans="1:50" x14ac:dyDescent="0.2">
      <c r="A207" s="72" t="str">
        <f>IF(Main!A$39="","",Main!A$39)</f>
        <v/>
      </c>
      <c r="B207" s="75" t="str">
        <f t="shared" si="88"/>
        <v/>
      </c>
      <c r="C207" s="50" t="str">
        <f>IF($A207="","",IF(C206="","",IF(Main!E$87=0,0,IF(Main!K$118="","",IF($C$28="PM",Main!K$118/Main!E$87*Main!E95,ROUND(Main!K$118/Main!E$87*Main!E95*$B39,0))))))</f>
        <v/>
      </c>
      <c r="D207" s="32" t="str">
        <f>IF($A207="","",IF(D206="","",IF(Main!F$87=0,0,IF(Main!L$118="","",IF($C$28="PM",Main!L$118/Main!F$87*Main!F95,ROUND(Main!L$118/Main!F$87*Main!F95*$B39,0))))))</f>
        <v/>
      </c>
      <c r="E207" s="32" t="str">
        <f>IF($A207="","",IF(E206="","",IF(Main!G$87=0,0,IF(Main!M$118="","",IF($C$28="PM",Main!M$118/Main!G$87*Main!G95,ROUND(Main!M$118/Main!G$87*Main!G95*$B39,0))))))</f>
        <v/>
      </c>
      <c r="F207" s="32" t="str">
        <f>IF($A207="","",IF(F206="","",IF(Main!H$87=0,0,IF(Main!N$118="","",IF($C$28="PM",Main!N$118/Main!H$87*Main!H95,ROUND(Main!N$118/Main!H$87*Main!H95*$B39,0))))))</f>
        <v/>
      </c>
      <c r="G207" s="32" t="str">
        <f>IF($A207="","",IF(G206="","",IF(Main!I$87=0,0,IF(Main!O$118="","",IF($C$28="PM",Main!O$118/Main!I$87*Main!I95,ROUND(Main!O$118/Main!I$87*Main!I95*$B39,0))))))</f>
        <v/>
      </c>
      <c r="H207" s="32" t="str">
        <f>IF($A207="","",IF(H206="","",IF(Main!J$87=0,0,IF(Main!P$118="","",IF($C$28="PM",Main!P$118/Main!J$87*Main!J95,ROUND(Main!P$118/Main!J$87*Main!J95*$B39,0))))))</f>
        <v/>
      </c>
      <c r="I207" s="32" t="str">
        <f>IF($A207="","",IF(I206="","",IF(Main!K$87=0,0,IF(Main!Q$118="","",IF($C$28="PM",Main!Q$118/Main!K$87*Main!K95,ROUND(Main!Q$118/Main!K$87*Main!K95*$B39,0))))))</f>
        <v/>
      </c>
      <c r="J207" s="32" t="str">
        <f>IF($A207="","",IF(J206="","",IF(Main!L$87=0,0,IF(Main!R$118="","",IF($C$28="PM",Main!R$118/Main!L$87*Main!L95,ROUND(Main!R$118/Main!L$87*Main!L95*$B39,0))))))</f>
        <v/>
      </c>
      <c r="K207" s="32" t="str">
        <f>IF($A207="","",IF(K206="","",IF(Main!M$87=0,0,IF(Main!S$118="","",IF($C$28="PM",Main!S$118/Main!M$87*Main!M95,ROUND(Main!S$118/Main!M$87*Main!M95*$B39,0))))))</f>
        <v/>
      </c>
      <c r="L207" s="32" t="str">
        <f>IF($A207="","",IF(L206="","",IF(Main!N$87=0,0,IF(Main!T$118="","",IF($C$28="PM",Main!T$118/Main!N$87*Main!N95,ROUND(Main!T$118/Main!N$87*Main!N95*$B39,0))))))</f>
        <v/>
      </c>
      <c r="M207" s="32" t="str">
        <f>IF($A207="","",IF(M206="","",IF(Main!O$87=0,0,IF(Main!U$118="","",IF($C$28="PM",Main!U$118/Main!O$87*Main!O95,ROUND(Main!U$118/Main!O$87*Main!O95*$B39,0))))))</f>
        <v/>
      </c>
      <c r="N207" s="51" t="str">
        <f>IF($A207="","",IF(N206="","",IF(Main!P$87=0,0,IF(Main!V$118="","",IF($C$28="PM",Main!V$118/Main!P$87*Main!P95,ROUND(Main!V$118/Main!P$87*Main!P95*$B39,0))))))</f>
        <v/>
      </c>
      <c r="O207" s="32" t="str">
        <f>IF($A207="","",IF(O206="","",IF(Main!Q$87=0,0,IF(Main!W$118="","",IF($C$28="PM",Main!W$118/Main!Q$87*Main!Q95,ROUND(Main!W$118/Main!Q$87*Main!Q95*$B39,0))))))</f>
        <v/>
      </c>
      <c r="P207" s="32" t="str">
        <f>IF($A207="","",IF(P206="","",IF(Main!R$87=0,0,IF(Main!X$118="","",IF($C$28="PM",Main!X$118/Main!R$87*Main!R95,ROUND(Main!X$118/Main!R$87*Main!R95*$B39,0))))))</f>
        <v/>
      </c>
      <c r="Q207" s="32" t="str">
        <f>IF($A207="","",IF(Q206="","",IF(Main!S$87=0,0,IF(Main!Y$118="","",IF($C$28="PM",Main!Y$118/Main!S$87*Main!S95,ROUND(Main!Y$118/Main!S$87*Main!S95*$B39,0))))))</f>
        <v/>
      </c>
      <c r="R207" s="32" t="str">
        <f>IF($A207="","",IF(R206="","",IF(Main!T$87=0,0,IF(Main!Z$118="","",IF($C$28="PM",Main!Z$118/Main!T$87*Main!T95,ROUND(Main!Z$118/Main!T$87*Main!T95*$B39,0))))))</f>
        <v/>
      </c>
      <c r="S207" s="32" t="str">
        <f>IF($A207="","",IF(S206="","",IF(Main!U$87=0,0,IF(Main!AA$118="","",IF($C$28="PM",Main!AA$118/Main!U$87*Main!U95,ROUND(Main!AA$118/Main!U$87*Main!U95*$B39,0))))))</f>
        <v/>
      </c>
      <c r="T207" s="32" t="str">
        <f>IF($A207="","",IF(T206="","",IF(Main!V$87=0,0,IF(Main!AB$118="","",IF($C$28="PM",Main!AB$118/Main!V$87*Main!V95,ROUND(Main!AB$118/Main!V$87*Main!V95*$B39,0))))))</f>
        <v/>
      </c>
      <c r="U207" s="32" t="str">
        <f>IF($A207="","",IF(U206="","",IF(Main!W$87=0,0,IF(Main!AC$118="","",IF($C$28="PM",Main!AC$118/Main!W$87*Main!W95,ROUND(Main!AC$118/Main!W$87*Main!W95*$B39,0))))))</f>
        <v/>
      </c>
      <c r="V207" s="32" t="str">
        <f>IF($A207="","",IF(V206="","",IF(Main!X$87=0,0,IF(Main!AD$118="","",IF($C$28="PM",Main!AD$118/Main!X$87*Main!X95,ROUND(Main!AD$118/Main!X$87*Main!X95*$B39,0))))))</f>
        <v/>
      </c>
      <c r="W207" s="32" t="str">
        <f>IF($A207="","",IF(W206="","",IF(Main!Y$87=0,0,IF(Main!AE$118="","",IF($C$28="PM",Main!AE$118/Main!Y$87*Main!Y95,ROUND(Main!AE$118/Main!Y$87*Main!Y95*$B39,0))))))</f>
        <v/>
      </c>
      <c r="X207" s="32" t="str">
        <f>IF($A207="","",IF(X206="","",IF(Main!Z$87=0,0,IF(Main!AF$118="","",IF($C$28="PM",Main!AF$118/Main!Z$87*Main!Z95,ROUND(Main!AF$118/Main!Z$87*Main!Z95*$B39,0))))))</f>
        <v/>
      </c>
      <c r="Y207" s="32" t="str">
        <f>IF($A207="","",IF(Y206="","",IF(Main!AA$87=0,0,IF(Main!AG$118="","",IF($C$28="PM",Main!AG$118/Main!AA$87*Main!AA95,ROUND(Main!AG$118/Main!AA$87*Main!AA95*$B39,0))))))</f>
        <v/>
      </c>
      <c r="Z207" s="32" t="str">
        <f>IF($A207="","",IF(Z206="","",IF(Main!AB$87=0,0,IF(Main!AH$118="","",IF($C$28="PM",Main!AH$118/Main!AB$87*Main!AB95,ROUND(Main!AH$118/Main!AB$87*Main!AB95*$B39,0))))))</f>
        <v/>
      </c>
      <c r="AA207" s="50" t="str">
        <f>IF($A207="","",IF(AA206="","",IF(Main!AC$87=0,0,IF(Main!AI$118="","",IF($C$28="PM",Main!AI$118/Main!AC$87*Main!AC95,ROUND(Main!AI$118/Main!AC$87*Main!AC95*$B39,0))))))</f>
        <v/>
      </c>
      <c r="AB207" s="32" t="str">
        <f>IF($A207="","",IF(AB206="","",IF(Main!AD$87=0,0,IF(Main!AJ$118="","",IF($C$28="PM",Main!AJ$118/Main!AD$87*Main!AD95,ROUND(Main!AJ$118/Main!AD$87*Main!AD95*$B39,0))))))</f>
        <v/>
      </c>
      <c r="AC207" s="32" t="str">
        <f>IF($A207="","",IF(AC206="","",IF(Main!AE$87=0,0,IF(Main!AK$118="","",IF($C$28="PM",Main!AK$118/Main!AE$87*Main!AE95,ROUND(Main!AK$118/Main!AE$87*Main!AE95*$B39,0))))))</f>
        <v/>
      </c>
      <c r="AD207" s="32" t="str">
        <f>IF($A207="","",IF(AD206="","",IF(Main!AF$87=0,0,IF(Main!AL$118="","",IF($C$28="PM",Main!AL$118/Main!AF$87*Main!AF95,ROUND(Main!AL$118/Main!AF$87*Main!AF95*$B39,0))))))</f>
        <v/>
      </c>
      <c r="AE207" s="32" t="str">
        <f>IF($A207="","",IF(AE206="","",IF(Main!AG$87=0,0,IF(Main!AM$118="","",IF($C$28="PM",Main!AM$118/Main!AG$87*Main!AG95,ROUND(Main!AM$118/Main!AG$87*Main!AG95*$B39,0))))))</f>
        <v/>
      </c>
      <c r="AF207" s="32" t="str">
        <f>IF($A207="","",IF(AF206="","",IF(Main!AH$87=0,0,IF(Main!AN$118="","",IF($C$28="PM",Main!AN$118/Main!AH$87*Main!AH95,ROUND(Main!AN$118/Main!AH$87*Main!AH95*$B39,0))))))</f>
        <v/>
      </c>
      <c r="AG207" s="32" t="str">
        <f>IF($A207="","",IF(AG206="","",IF(Main!AI$87=0,0,IF(Main!AO$118="","",IF($C$28="PM",Main!AO$118/Main!AI$87*Main!AI95,ROUND(Main!AO$118/Main!AI$87*Main!AI95*$B39,0))))))</f>
        <v/>
      </c>
      <c r="AH207" s="32" t="str">
        <f>IF($A207="","",IF(AH206="","",IF(Main!AJ$87=0,0,IF(Main!AP$118="","",IF($C$28="PM",Main!AP$118/Main!AJ$87*Main!AJ95,ROUND(Main!AP$118/Main!AJ$87*Main!AJ95*$B39,0))))))</f>
        <v/>
      </c>
      <c r="AI207" s="32" t="str">
        <f>IF($A207="","",IF(AI206="","",IF(Main!AK$87=0,0,IF(Main!AQ$118="","",IF($C$28="PM",Main!AQ$118/Main!AK$87*Main!AK95,ROUND(Main!AQ$118/Main!AK$87*Main!AK95*$B39,0))))))</f>
        <v/>
      </c>
      <c r="AJ207" s="32" t="str">
        <f>IF($A207="","",IF(AJ206="","",IF(Main!AL$87=0,0,IF(Main!AR$118="","",IF($C$28="PM",Main!AR$118/Main!AL$87*Main!AL95,ROUND(Main!AR$118/Main!AL$87*Main!AL95*$B39,0))))))</f>
        <v/>
      </c>
      <c r="AK207" s="32" t="str">
        <f>IF($A207="","",IF(AK206="","",IF(Main!AM$87=0,0,IF(Main!AS$118="","",IF($C$28="PM",Main!AS$118/Main!AM$87*Main!AM95,ROUND(Main!AS$118/Main!AM$87*Main!AM95*$B39,0))))))</f>
        <v/>
      </c>
      <c r="AL207" s="51" t="str">
        <f>IF($A207="","",IF(AL206="","",IF(Main!AN$87=0,0,IF(Main!AT$118="","",IF($C$28="PM",Main!AT$118/Main!AN$87*Main!AN95,ROUND(Main!AT$118/Main!AN$87*Main!AN95*$B39,0))))))</f>
        <v/>
      </c>
      <c r="AM207" s="32" t="str">
        <f>IF($A207="","",IF(AM206="","",IF(Main!AO$87=0,0,IF(Main!AU$118="","",IF($C$28="PM",Main!AU$118/Main!AO$87*Main!AO95,ROUND(Main!AU$118/Main!AO$87*Main!AO95*$B39,0))))))</f>
        <v/>
      </c>
      <c r="AN207" s="32" t="str">
        <f>IF($A207="","",IF(AN206="","",IF(Main!AP$87=0,0,IF(Main!AV$118="","",IF($C$28="PM",Main!AV$118/Main!AP$87*Main!AP95,ROUND(Main!AV$118/Main!AP$87*Main!AP95*$B39,0))))))</f>
        <v/>
      </c>
      <c r="AO207" s="32" t="str">
        <f>IF($A207="","",IF(AO206="","",IF(Main!AQ$87=0,0,IF(Main!AW$118="","",IF($C$28="PM",Main!AW$118/Main!AQ$87*Main!AQ95,ROUND(Main!AW$118/Main!AQ$87*Main!AQ95*$B39,0))))))</f>
        <v/>
      </c>
      <c r="AP207" s="32" t="str">
        <f>IF($A207="","",IF(AP206="","",IF(Main!AR$87=0,0,IF(Main!AX$118="","",IF($C$28="PM",Main!AX$118/Main!AR$87*Main!AR95,ROUND(Main!AX$118/Main!AR$87*Main!AR95*$B39,0))))))</f>
        <v/>
      </c>
      <c r="AQ207" s="32" t="str">
        <f>IF($A207="","",IF(AQ206="","",IF(Main!AS$87=0,0,IF(Main!AY$118="","",IF($C$28="PM",Main!AY$118/Main!AS$87*Main!AS95,ROUND(Main!AY$118/Main!AS$87*Main!AS95*$B39,0))))))</f>
        <v/>
      </c>
      <c r="AR207" s="32" t="str">
        <f>IF($A207="","",IF(AR206="","",IF(Main!AT$87=0,0,IF(Main!AZ$118="","",IF($C$28="PM",Main!AZ$118/Main!AT$87*Main!AT95,ROUND(Main!AZ$118/Main!AT$87*Main!AT95*$B39,0))))))</f>
        <v/>
      </c>
      <c r="AS207" s="32" t="str">
        <f>IF($A207="","",IF(AS206="","",IF(Main!AU$87=0,0,IF(Main!BA$118="","",IF($C$28="PM",Main!BA$118/Main!AU$87*Main!AU95,ROUND(Main!BA$118/Main!AU$87*Main!AU95*$B39,0))))))</f>
        <v/>
      </c>
      <c r="AT207" s="32" t="str">
        <f>IF($A207="","",IF(AT206="","",IF(Main!AV$87=0,0,IF(Main!BB$118="","",IF($C$28="PM",Main!BB$118/Main!AV$87*Main!AV95,ROUND(Main!BB$118/Main!AV$87*Main!AV95*$B39,0))))))</f>
        <v/>
      </c>
      <c r="AU207" s="32" t="str">
        <f>IF($A207="","",IF(AU206="","",IF(Main!AW$87=0,0,IF(Main!BC$118="","",IF($C$28="PM",Main!BC$118/Main!AW$87*Main!AW95,ROUND(Main!BC$118/Main!AW$87*Main!AW95*$B39,0))))))</f>
        <v/>
      </c>
      <c r="AV207" s="32" t="str">
        <f>IF($A207="","",IF(AV206="","",IF(Main!AX$87=0,0,IF(Main!BD$118="","",IF($C$28="PM",Main!BD$118/Main!AX$87*Main!AX95,ROUND(Main!BD$118/Main!AX$87*Main!AX95*$B39,0))))))</f>
        <v/>
      </c>
      <c r="AW207" s="32" t="str">
        <f>IF($A207="","",IF(AW206="","",IF(Main!AY$87=0,0,IF(Main!BE$118="","",IF($C$28="PM",Main!BE$118/Main!AY$87*Main!AY95,ROUND(Main!BE$118/Main!AY$87*Main!AY95*$B39,0))))))</f>
        <v/>
      </c>
      <c r="AX207" s="51" t="str">
        <f>IF($A207="","",IF(AX206="","",IF(Main!AZ$87=0,0,IF(Main!BF$118="","",IF($C$28="PM",Main!BF$118/Main!AZ$87*Main!AZ95,ROUND(Main!BF$118/Main!AZ$87*Main!AZ95*$B39,0))))))</f>
        <v/>
      </c>
    </row>
    <row r="208" spans="1:50" x14ac:dyDescent="0.2">
      <c r="A208" s="72" t="str">
        <f>IF(Main!A$40="","",Main!A$40)</f>
        <v/>
      </c>
      <c r="B208" s="75" t="str">
        <f t="shared" si="88"/>
        <v/>
      </c>
      <c r="C208" s="50" t="str">
        <f>IF($A208="","",IF(C207="","",IF(Main!E$87=0,0,IF(Main!K$118="","",IF($C$28="PM",Main!K$118/Main!E$87*Main!E96,ROUND(Main!K$118/Main!E$87*Main!E96*$B40,0))))))</f>
        <v/>
      </c>
      <c r="D208" s="32" t="str">
        <f>IF($A208="","",IF(D207="","",IF(Main!F$87=0,0,IF(Main!L$118="","",IF($C$28="PM",Main!L$118/Main!F$87*Main!F96,ROUND(Main!L$118/Main!F$87*Main!F96*$B40,0))))))</f>
        <v/>
      </c>
      <c r="E208" s="32" t="str">
        <f>IF($A208="","",IF(E207="","",IF(Main!G$87=0,0,IF(Main!M$118="","",IF($C$28="PM",Main!M$118/Main!G$87*Main!G96,ROUND(Main!M$118/Main!G$87*Main!G96*$B40,0))))))</f>
        <v/>
      </c>
      <c r="F208" s="32" t="str">
        <f>IF($A208="","",IF(F207="","",IF(Main!H$87=0,0,IF(Main!N$118="","",IF($C$28="PM",Main!N$118/Main!H$87*Main!H96,ROUND(Main!N$118/Main!H$87*Main!H96*$B40,0))))))</f>
        <v/>
      </c>
      <c r="G208" s="32" t="str">
        <f>IF($A208="","",IF(G207="","",IF(Main!I$87=0,0,IF(Main!O$118="","",IF($C$28="PM",Main!O$118/Main!I$87*Main!I96,ROUND(Main!O$118/Main!I$87*Main!I96*$B40,0))))))</f>
        <v/>
      </c>
      <c r="H208" s="32" t="str">
        <f>IF($A208="","",IF(H207="","",IF(Main!J$87=0,0,IF(Main!P$118="","",IF($C$28="PM",Main!P$118/Main!J$87*Main!J96,ROUND(Main!P$118/Main!J$87*Main!J96*$B40,0))))))</f>
        <v/>
      </c>
      <c r="I208" s="32" t="str">
        <f>IF($A208="","",IF(I207="","",IF(Main!K$87=0,0,IF(Main!Q$118="","",IF($C$28="PM",Main!Q$118/Main!K$87*Main!K96,ROUND(Main!Q$118/Main!K$87*Main!K96*$B40,0))))))</f>
        <v/>
      </c>
      <c r="J208" s="32" t="str">
        <f>IF($A208="","",IF(J207="","",IF(Main!L$87=0,0,IF(Main!R$118="","",IF($C$28="PM",Main!R$118/Main!L$87*Main!L96,ROUND(Main!R$118/Main!L$87*Main!L96*$B40,0))))))</f>
        <v/>
      </c>
      <c r="K208" s="32" t="str">
        <f>IF($A208="","",IF(K207="","",IF(Main!M$87=0,0,IF(Main!S$118="","",IF($C$28="PM",Main!S$118/Main!M$87*Main!M96,ROUND(Main!S$118/Main!M$87*Main!M96*$B40,0))))))</f>
        <v/>
      </c>
      <c r="L208" s="32" t="str">
        <f>IF($A208="","",IF(L207="","",IF(Main!N$87=0,0,IF(Main!T$118="","",IF($C$28="PM",Main!T$118/Main!N$87*Main!N96,ROUND(Main!T$118/Main!N$87*Main!N96*$B40,0))))))</f>
        <v/>
      </c>
      <c r="M208" s="32" t="str">
        <f>IF($A208="","",IF(M207="","",IF(Main!O$87=0,0,IF(Main!U$118="","",IF($C$28="PM",Main!U$118/Main!O$87*Main!O96,ROUND(Main!U$118/Main!O$87*Main!O96*$B40,0))))))</f>
        <v/>
      </c>
      <c r="N208" s="51" t="str">
        <f>IF($A208="","",IF(N207="","",IF(Main!P$87=0,0,IF(Main!V$118="","",IF($C$28="PM",Main!V$118/Main!P$87*Main!P96,ROUND(Main!V$118/Main!P$87*Main!P96*$B40,0))))))</f>
        <v/>
      </c>
      <c r="O208" s="32" t="str">
        <f>IF($A208="","",IF(O207="","",IF(Main!Q$87=0,0,IF(Main!W$118="","",IF($C$28="PM",Main!W$118/Main!Q$87*Main!Q96,ROUND(Main!W$118/Main!Q$87*Main!Q96*$B40,0))))))</f>
        <v/>
      </c>
      <c r="P208" s="32" t="str">
        <f>IF($A208="","",IF(P207="","",IF(Main!R$87=0,0,IF(Main!X$118="","",IF($C$28="PM",Main!X$118/Main!R$87*Main!R96,ROUND(Main!X$118/Main!R$87*Main!R96*$B40,0))))))</f>
        <v/>
      </c>
      <c r="Q208" s="32" t="str">
        <f>IF($A208="","",IF(Q207="","",IF(Main!S$87=0,0,IF(Main!Y$118="","",IF($C$28="PM",Main!Y$118/Main!S$87*Main!S96,ROUND(Main!Y$118/Main!S$87*Main!S96*$B40,0))))))</f>
        <v/>
      </c>
      <c r="R208" s="32" t="str">
        <f>IF($A208="","",IF(R207="","",IF(Main!T$87=0,0,IF(Main!Z$118="","",IF($C$28="PM",Main!Z$118/Main!T$87*Main!T96,ROUND(Main!Z$118/Main!T$87*Main!T96*$B40,0))))))</f>
        <v/>
      </c>
      <c r="S208" s="32" t="str">
        <f>IF($A208="","",IF(S207="","",IF(Main!U$87=0,0,IF(Main!AA$118="","",IF($C$28="PM",Main!AA$118/Main!U$87*Main!U96,ROUND(Main!AA$118/Main!U$87*Main!U96*$B40,0))))))</f>
        <v/>
      </c>
      <c r="T208" s="32" t="str">
        <f>IF($A208="","",IF(T207="","",IF(Main!V$87=0,0,IF(Main!AB$118="","",IF($C$28="PM",Main!AB$118/Main!V$87*Main!V96,ROUND(Main!AB$118/Main!V$87*Main!V96*$B40,0))))))</f>
        <v/>
      </c>
      <c r="U208" s="32" t="str">
        <f>IF($A208="","",IF(U207="","",IF(Main!W$87=0,0,IF(Main!AC$118="","",IF($C$28="PM",Main!AC$118/Main!W$87*Main!W96,ROUND(Main!AC$118/Main!W$87*Main!W96*$B40,0))))))</f>
        <v/>
      </c>
      <c r="V208" s="32" t="str">
        <f>IF($A208="","",IF(V207="","",IF(Main!X$87=0,0,IF(Main!AD$118="","",IF($C$28="PM",Main!AD$118/Main!X$87*Main!X96,ROUND(Main!AD$118/Main!X$87*Main!X96*$B40,0))))))</f>
        <v/>
      </c>
      <c r="W208" s="32" t="str">
        <f>IF($A208="","",IF(W207="","",IF(Main!Y$87=0,0,IF(Main!AE$118="","",IF($C$28="PM",Main!AE$118/Main!Y$87*Main!Y96,ROUND(Main!AE$118/Main!Y$87*Main!Y96*$B40,0))))))</f>
        <v/>
      </c>
      <c r="X208" s="32" t="str">
        <f>IF($A208="","",IF(X207="","",IF(Main!Z$87=0,0,IF(Main!AF$118="","",IF($C$28="PM",Main!AF$118/Main!Z$87*Main!Z96,ROUND(Main!AF$118/Main!Z$87*Main!Z96*$B40,0))))))</f>
        <v/>
      </c>
      <c r="Y208" s="32" t="str">
        <f>IF($A208="","",IF(Y207="","",IF(Main!AA$87=0,0,IF(Main!AG$118="","",IF($C$28="PM",Main!AG$118/Main!AA$87*Main!AA96,ROUND(Main!AG$118/Main!AA$87*Main!AA96*$B40,0))))))</f>
        <v/>
      </c>
      <c r="Z208" s="32" t="str">
        <f>IF($A208="","",IF(Z207="","",IF(Main!AB$87=0,0,IF(Main!AH$118="","",IF($C$28="PM",Main!AH$118/Main!AB$87*Main!AB96,ROUND(Main!AH$118/Main!AB$87*Main!AB96*$B40,0))))))</f>
        <v/>
      </c>
      <c r="AA208" s="50" t="str">
        <f>IF($A208="","",IF(AA207="","",IF(Main!AC$87=0,0,IF(Main!AI$118="","",IF($C$28="PM",Main!AI$118/Main!AC$87*Main!AC96,ROUND(Main!AI$118/Main!AC$87*Main!AC96*$B40,0))))))</f>
        <v/>
      </c>
      <c r="AB208" s="32" t="str">
        <f>IF($A208="","",IF(AB207="","",IF(Main!AD$87=0,0,IF(Main!AJ$118="","",IF($C$28="PM",Main!AJ$118/Main!AD$87*Main!AD96,ROUND(Main!AJ$118/Main!AD$87*Main!AD96*$B40,0))))))</f>
        <v/>
      </c>
      <c r="AC208" s="32" t="str">
        <f>IF($A208="","",IF(AC207="","",IF(Main!AE$87=0,0,IF(Main!AK$118="","",IF($C$28="PM",Main!AK$118/Main!AE$87*Main!AE96,ROUND(Main!AK$118/Main!AE$87*Main!AE96*$B40,0))))))</f>
        <v/>
      </c>
      <c r="AD208" s="32" t="str">
        <f>IF($A208="","",IF(AD207="","",IF(Main!AF$87=0,0,IF(Main!AL$118="","",IF($C$28="PM",Main!AL$118/Main!AF$87*Main!AF96,ROUND(Main!AL$118/Main!AF$87*Main!AF96*$B40,0))))))</f>
        <v/>
      </c>
      <c r="AE208" s="32" t="str">
        <f>IF($A208="","",IF(AE207="","",IF(Main!AG$87=0,0,IF(Main!AM$118="","",IF($C$28="PM",Main!AM$118/Main!AG$87*Main!AG96,ROUND(Main!AM$118/Main!AG$87*Main!AG96*$B40,0))))))</f>
        <v/>
      </c>
      <c r="AF208" s="32" t="str">
        <f>IF($A208="","",IF(AF207="","",IF(Main!AH$87=0,0,IF(Main!AN$118="","",IF($C$28="PM",Main!AN$118/Main!AH$87*Main!AH96,ROUND(Main!AN$118/Main!AH$87*Main!AH96*$B40,0))))))</f>
        <v/>
      </c>
      <c r="AG208" s="32" t="str">
        <f>IF($A208="","",IF(AG207="","",IF(Main!AI$87=0,0,IF(Main!AO$118="","",IF($C$28="PM",Main!AO$118/Main!AI$87*Main!AI96,ROUND(Main!AO$118/Main!AI$87*Main!AI96*$B40,0))))))</f>
        <v/>
      </c>
      <c r="AH208" s="32" t="str">
        <f>IF($A208="","",IF(AH207="","",IF(Main!AJ$87=0,0,IF(Main!AP$118="","",IF($C$28="PM",Main!AP$118/Main!AJ$87*Main!AJ96,ROUND(Main!AP$118/Main!AJ$87*Main!AJ96*$B40,0))))))</f>
        <v/>
      </c>
      <c r="AI208" s="32" t="str">
        <f>IF($A208="","",IF(AI207="","",IF(Main!AK$87=0,0,IF(Main!AQ$118="","",IF($C$28="PM",Main!AQ$118/Main!AK$87*Main!AK96,ROUND(Main!AQ$118/Main!AK$87*Main!AK96*$B40,0))))))</f>
        <v/>
      </c>
      <c r="AJ208" s="32" t="str">
        <f>IF($A208="","",IF(AJ207="","",IF(Main!AL$87=0,0,IF(Main!AR$118="","",IF($C$28="PM",Main!AR$118/Main!AL$87*Main!AL96,ROUND(Main!AR$118/Main!AL$87*Main!AL96*$B40,0))))))</f>
        <v/>
      </c>
      <c r="AK208" s="32" t="str">
        <f>IF($A208="","",IF(AK207="","",IF(Main!AM$87=0,0,IF(Main!AS$118="","",IF($C$28="PM",Main!AS$118/Main!AM$87*Main!AM96,ROUND(Main!AS$118/Main!AM$87*Main!AM96*$B40,0))))))</f>
        <v/>
      </c>
      <c r="AL208" s="51" t="str">
        <f>IF($A208="","",IF(AL207="","",IF(Main!AN$87=0,0,IF(Main!AT$118="","",IF($C$28="PM",Main!AT$118/Main!AN$87*Main!AN96,ROUND(Main!AT$118/Main!AN$87*Main!AN96*$B40,0))))))</f>
        <v/>
      </c>
      <c r="AM208" s="32" t="str">
        <f>IF($A208="","",IF(AM207="","",IF(Main!AO$87=0,0,IF(Main!AU$118="","",IF($C$28="PM",Main!AU$118/Main!AO$87*Main!AO96,ROUND(Main!AU$118/Main!AO$87*Main!AO96*$B40,0))))))</f>
        <v/>
      </c>
      <c r="AN208" s="32" t="str">
        <f>IF($A208="","",IF(AN207="","",IF(Main!AP$87=0,0,IF(Main!AV$118="","",IF($C$28="PM",Main!AV$118/Main!AP$87*Main!AP96,ROUND(Main!AV$118/Main!AP$87*Main!AP96*$B40,0))))))</f>
        <v/>
      </c>
      <c r="AO208" s="32" t="str">
        <f>IF($A208="","",IF(AO207="","",IF(Main!AQ$87=0,0,IF(Main!AW$118="","",IF($C$28="PM",Main!AW$118/Main!AQ$87*Main!AQ96,ROUND(Main!AW$118/Main!AQ$87*Main!AQ96*$B40,0))))))</f>
        <v/>
      </c>
      <c r="AP208" s="32" t="str">
        <f>IF($A208="","",IF(AP207="","",IF(Main!AR$87=0,0,IF(Main!AX$118="","",IF($C$28="PM",Main!AX$118/Main!AR$87*Main!AR96,ROUND(Main!AX$118/Main!AR$87*Main!AR96*$B40,0))))))</f>
        <v/>
      </c>
      <c r="AQ208" s="32" t="str">
        <f>IF($A208="","",IF(AQ207="","",IF(Main!AS$87=0,0,IF(Main!AY$118="","",IF($C$28="PM",Main!AY$118/Main!AS$87*Main!AS96,ROUND(Main!AY$118/Main!AS$87*Main!AS96*$B40,0))))))</f>
        <v/>
      </c>
      <c r="AR208" s="32" t="str">
        <f>IF($A208="","",IF(AR207="","",IF(Main!AT$87=0,0,IF(Main!AZ$118="","",IF($C$28="PM",Main!AZ$118/Main!AT$87*Main!AT96,ROUND(Main!AZ$118/Main!AT$87*Main!AT96*$B40,0))))))</f>
        <v/>
      </c>
      <c r="AS208" s="32" t="str">
        <f>IF($A208="","",IF(AS207="","",IF(Main!AU$87=0,0,IF(Main!BA$118="","",IF($C$28="PM",Main!BA$118/Main!AU$87*Main!AU96,ROUND(Main!BA$118/Main!AU$87*Main!AU96*$B40,0))))))</f>
        <v/>
      </c>
      <c r="AT208" s="32" t="str">
        <f>IF($A208="","",IF(AT207="","",IF(Main!AV$87=0,0,IF(Main!BB$118="","",IF($C$28="PM",Main!BB$118/Main!AV$87*Main!AV96,ROUND(Main!BB$118/Main!AV$87*Main!AV96*$B40,0))))))</f>
        <v/>
      </c>
      <c r="AU208" s="32" t="str">
        <f>IF($A208="","",IF(AU207="","",IF(Main!AW$87=0,0,IF(Main!BC$118="","",IF($C$28="PM",Main!BC$118/Main!AW$87*Main!AW96,ROUND(Main!BC$118/Main!AW$87*Main!AW96*$B40,0))))))</f>
        <v/>
      </c>
      <c r="AV208" s="32" t="str">
        <f>IF($A208="","",IF(AV207="","",IF(Main!AX$87=0,0,IF(Main!BD$118="","",IF($C$28="PM",Main!BD$118/Main!AX$87*Main!AX96,ROUND(Main!BD$118/Main!AX$87*Main!AX96*$B40,0))))))</f>
        <v/>
      </c>
      <c r="AW208" s="32" t="str">
        <f>IF($A208="","",IF(AW207="","",IF(Main!AY$87=0,0,IF(Main!BE$118="","",IF($C$28="PM",Main!BE$118/Main!AY$87*Main!AY96,ROUND(Main!BE$118/Main!AY$87*Main!AY96*$B40,0))))))</f>
        <v/>
      </c>
      <c r="AX208" s="51" t="str">
        <f>IF($A208="","",IF(AX207="","",IF(Main!AZ$87=0,0,IF(Main!BF$118="","",IF($C$28="PM",Main!BF$118/Main!AZ$87*Main!AZ96,ROUND(Main!BF$118/Main!AZ$87*Main!AZ96*$B40,0))))))</f>
        <v/>
      </c>
    </row>
    <row r="209" spans="1:50" x14ac:dyDescent="0.2">
      <c r="A209" s="72" t="str">
        <f>IF(Main!A$41="","",Main!A$41)</f>
        <v/>
      </c>
      <c r="B209" s="75" t="str">
        <f t="shared" si="88"/>
        <v/>
      </c>
      <c r="C209" s="50" t="str">
        <f>IF($A209="","",IF(C208="","",IF(Main!E$87=0,0,IF(Main!K$118="","",IF($C$28="PM",Main!K$118/Main!E$87*Main!E97,ROUND(Main!K$118/Main!E$87*Main!E97*$B41,0))))))</f>
        <v/>
      </c>
      <c r="D209" s="32" t="str">
        <f>IF($A209="","",IF(D208="","",IF(Main!F$87=0,0,IF(Main!L$118="","",IF($C$28="PM",Main!L$118/Main!F$87*Main!F97,ROUND(Main!L$118/Main!F$87*Main!F97*$B41,0))))))</f>
        <v/>
      </c>
      <c r="E209" s="32" t="str">
        <f>IF($A209="","",IF(E208="","",IF(Main!G$87=0,0,IF(Main!M$118="","",IF($C$28="PM",Main!M$118/Main!G$87*Main!G97,ROUND(Main!M$118/Main!G$87*Main!G97*$B41,0))))))</f>
        <v/>
      </c>
      <c r="F209" s="32" t="str">
        <f>IF($A209="","",IF(F208="","",IF(Main!H$87=0,0,IF(Main!N$118="","",IF($C$28="PM",Main!N$118/Main!H$87*Main!H97,ROUND(Main!N$118/Main!H$87*Main!H97*$B41,0))))))</f>
        <v/>
      </c>
      <c r="G209" s="32" t="str">
        <f>IF($A209="","",IF(G208="","",IF(Main!I$87=0,0,IF(Main!O$118="","",IF($C$28="PM",Main!O$118/Main!I$87*Main!I97,ROUND(Main!O$118/Main!I$87*Main!I97*$B41,0))))))</f>
        <v/>
      </c>
      <c r="H209" s="32" t="str">
        <f>IF($A209="","",IF(H208="","",IF(Main!J$87=0,0,IF(Main!P$118="","",IF($C$28="PM",Main!P$118/Main!J$87*Main!J97,ROUND(Main!P$118/Main!J$87*Main!J97*$B41,0))))))</f>
        <v/>
      </c>
      <c r="I209" s="32" t="str">
        <f>IF($A209="","",IF(I208="","",IF(Main!K$87=0,0,IF(Main!Q$118="","",IF($C$28="PM",Main!Q$118/Main!K$87*Main!K97,ROUND(Main!Q$118/Main!K$87*Main!K97*$B41,0))))))</f>
        <v/>
      </c>
      <c r="J209" s="32" t="str">
        <f>IF($A209="","",IF(J208="","",IF(Main!L$87=0,0,IF(Main!R$118="","",IF($C$28="PM",Main!R$118/Main!L$87*Main!L97,ROUND(Main!R$118/Main!L$87*Main!L97*$B41,0))))))</f>
        <v/>
      </c>
      <c r="K209" s="32" t="str">
        <f>IF($A209="","",IF(K208="","",IF(Main!M$87=0,0,IF(Main!S$118="","",IF($C$28="PM",Main!S$118/Main!M$87*Main!M97,ROUND(Main!S$118/Main!M$87*Main!M97*$B41,0))))))</f>
        <v/>
      </c>
      <c r="L209" s="32" t="str">
        <f>IF($A209="","",IF(L208="","",IF(Main!N$87=0,0,IF(Main!T$118="","",IF($C$28="PM",Main!T$118/Main!N$87*Main!N97,ROUND(Main!T$118/Main!N$87*Main!N97*$B41,0))))))</f>
        <v/>
      </c>
      <c r="M209" s="32" t="str">
        <f>IF($A209="","",IF(M208="","",IF(Main!O$87=0,0,IF(Main!U$118="","",IF($C$28="PM",Main!U$118/Main!O$87*Main!O97,ROUND(Main!U$118/Main!O$87*Main!O97*$B41,0))))))</f>
        <v/>
      </c>
      <c r="N209" s="51" t="str">
        <f>IF($A209="","",IF(N208="","",IF(Main!P$87=0,0,IF(Main!V$118="","",IF($C$28="PM",Main!V$118/Main!P$87*Main!P97,ROUND(Main!V$118/Main!P$87*Main!P97*$B41,0))))))</f>
        <v/>
      </c>
      <c r="O209" s="32" t="str">
        <f>IF($A209="","",IF(O208="","",IF(Main!Q$87=0,0,IF(Main!W$118="","",IF($C$28="PM",Main!W$118/Main!Q$87*Main!Q97,ROUND(Main!W$118/Main!Q$87*Main!Q97*$B41,0))))))</f>
        <v/>
      </c>
      <c r="P209" s="32" t="str">
        <f>IF($A209="","",IF(P208="","",IF(Main!R$87=0,0,IF(Main!X$118="","",IF($C$28="PM",Main!X$118/Main!R$87*Main!R97,ROUND(Main!X$118/Main!R$87*Main!R97*$B41,0))))))</f>
        <v/>
      </c>
      <c r="Q209" s="32" t="str">
        <f>IF($A209="","",IF(Q208="","",IF(Main!S$87=0,0,IF(Main!Y$118="","",IF($C$28="PM",Main!Y$118/Main!S$87*Main!S97,ROUND(Main!Y$118/Main!S$87*Main!S97*$B41,0))))))</f>
        <v/>
      </c>
      <c r="R209" s="32" t="str">
        <f>IF($A209="","",IF(R208="","",IF(Main!T$87=0,0,IF(Main!Z$118="","",IF($C$28="PM",Main!Z$118/Main!T$87*Main!T97,ROUND(Main!Z$118/Main!T$87*Main!T97*$B41,0))))))</f>
        <v/>
      </c>
      <c r="S209" s="32" t="str">
        <f>IF($A209="","",IF(S208="","",IF(Main!U$87=0,0,IF(Main!AA$118="","",IF($C$28="PM",Main!AA$118/Main!U$87*Main!U97,ROUND(Main!AA$118/Main!U$87*Main!U97*$B41,0))))))</f>
        <v/>
      </c>
      <c r="T209" s="32" t="str">
        <f>IF($A209="","",IF(T208="","",IF(Main!V$87=0,0,IF(Main!AB$118="","",IF($C$28="PM",Main!AB$118/Main!V$87*Main!V97,ROUND(Main!AB$118/Main!V$87*Main!V97*$B41,0))))))</f>
        <v/>
      </c>
      <c r="U209" s="32" t="str">
        <f>IF($A209="","",IF(U208="","",IF(Main!W$87=0,0,IF(Main!AC$118="","",IF($C$28="PM",Main!AC$118/Main!W$87*Main!W97,ROUND(Main!AC$118/Main!W$87*Main!W97*$B41,0))))))</f>
        <v/>
      </c>
      <c r="V209" s="32" t="str">
        <f>IF($A209="","",IF(V208="","",IF(Main!X$87=0,0,IF(Main!AD$118="","",IF($C$28="PM",Main!AD$118/Main!X$87*Main!X97,ROUND(Main!AD$118/Main!X$87*Main!X97*$B41,0))))))</f>
        <v/>
      </c>
      <c r="W209" s="32" t="str">
        <f>IF($A209="","",IF(W208="","",IF(Main!Y$87=0,0,IF(Main!AE$118="","",IF($C$28="PM",Main!AE$118/Main!Y$87*Main!Y97,ROUND(Main!AE$118/Main!Y$87*Main!Y97*$B41,0))))))</f>
        <v/>
      </c>
      <c r="X209" s="32" t="str">
        <f>IF($A209="","",IF(X208="","",IF(Main!Z$87=0,0,IF(Main!AF$118="","",IF($C$28="PM",Main!AF$118/Main!Z$87*Main!Z97,ROUND(Main!AF$118/Main!Z$87*Main!Z97*$B41,0))))))</f>
        <v/>
      </c>
      <c r="Y209" s="32" t="str">
        <f>IF($A209="","",IF(Y208="","",IF(Main!AA$87=0,0,IF(Main!AG$118="","",IF($C$28="PM",Main!AG$118/Main!AA$87*Main!AA97,ROUND(Main!AG$118/Main!AA$87*Main!AA97*$B41,0))))))</f>
        <v/>
      </c>
      <c r="Z209" s="32" t="str">
        <f>IF($A209="","",IF(Z208="","",IF(Main!AB$87=0,0,IF(Main!AH$118="","",IF($C$28="PM",Main!AH$118/Main!AB$87*Main!AB97,ROUND(Main!AH$118/Main!AB$87*Main!AB97*$B41,0))))))</f>
        <v/>
      </c>
      <c r="AA209" s="50" t="str">
        <f>IF($A209="","",IF(AA208="","",IF(Main!AC$87=0,0,IF(Main!AI$118="","",IF($C$28="PM",Main!AI$118/Main!AC$87*Main!AC97,ROUND(Main!AI$118/Main!AC$87*Main!AC97*$B41,0))))))</f>
        <v/>
      </c>
      <c r="AB209" s="32" t="str">
        <f>IF($A209="","",IF(AB208="","",IF(Main!AD$87=0,0,IF(Main!AJ$118="","",IF($C$28="PM",Main!AJ$118/Main!AD$87*Main!AD97,ROUND(Main!AJ$118/Main!AD$87*Main!AD97*$B41,0))))))</f>
        <v/>
      </c>
      <c r="AC209" s="32" t="str">
        <f>IF($A209="","",IF(AC208="","",IF(Main!AE$87=0,0,IF(Main!AK$118="","",IF($C$28="PM",Main!AK$118/Main!AE$87*Main!AE97,ROUND(Main!AK$118/Main!AE$87*Main!AE97*$B41,0))))))</f>
        <v/>
      </c>
      <c r="AD209" s="32" t="str">
        <f>IF($A209="","",IF(AD208="","",IF(Main!AF$87=0,0,IF(Main!AL$118="","",IF($C$28="PM",Main!AL$118/Main!AF$87*Main!AF97,ROUND(Main!AL$118/Main!AF$87*Main!AF97*$B41,0))))))</f>
        <v/>
      </c>
      <c r="AE209" s="32" t="str">
        <f>IF($A209="","",IF(AE208="","",IF(Main!AG$87=0,0,IF(Main!AM$118="","",IF($C$28="PM",Main!AM$118/Main!AG$87*Main!AG97,ROUND(Main!AM$118/Main!AG$87*Main!AG97*$B41,0))))))</f>
        <v/>
      </c>
      <c r="AF209" s="32" t="str">
        <f>IF($A209="","",IF(AF208="","",IF(Main!AH$87=0,0,IF(Main!AN$118="","",IF($C$28="PM",Main!AN$118/Main!AH$87*Main!AH97,ROUND(Main!AN$118/Main!AH$87*Main!AH97*$B41,0))))))</f>
        <v/>
      </c>
      <c r="AG209" s="32" t="str">
        <f>IF($A209="","",IF(AG208="","",IF(Main!AI$87=0,0,IF(Main!AO$118="","",IF($C$28="PM",Main!AO$118/Main!AI$87*Main!AI97,ROUND(Main!AO$118/Main!AI$87*Main!AI97*$B41,0))))))</f>
        <v/>
      </c>
      <c r="AH209" s="32" t="str">
        <f>IF($A209="","",IF(AH208="","",IF(Main!AJ$87=0,0,IF(Main!AP$118="","",IF($C$28="PM",Main!AP$118/Main!AJ$87*Main!AJ97,ROUND(Main!AP$118/Main!AJ$87*Main!AJ97*$B41,0))))))</f>
        <v/>
      </c>
      <c r="AI209" s="32" t="str">
        <f>IF($A209="","",IF(AI208="","",IF(Main!AK$87=0,0,IF(Main!AQ$118="","",IF($C$28="PM",Main!AQ$118/Main!AK$87*Main!AK97,ROUND(Main!AQ$118/Main!AK$87*Main!AK97*$B41,0))))))</f>
        <v/>
      </c>
      <c r="AJ209" s="32" t="str">
        <f>IF($A209="","",IF(AJ208="","",IF(Main!AL$87=0,0,IF(Main!AR$118="","",IF($C$28="PM",Main!AR$118/Main!AL$87*Main!AL97,ROUND(Main!AR$118/Main!AL$87*Main!AL97*$B41,0))))))</f>
        <v/>
      </c>
      <c r="AK209" s="32" t="str">
        <f>IF($A209="","",IF(AK208="","",IF(Main!AM$87=0,0,IF(Main!AS$118="","",IF($C$28="PM",Main!AS$118/Main!AM$87*Main!AM97,ROUND(Main!AS$118/Main!AM$87*Main!AM97*$B41,0))))))</f>
        <v/>
      </c>
      <c r="AL209" s="51" t="str">
        <f>IF($A209="","",IF(AL208="","",IF(Main!AN$87=0,0,IF(Main!AT$118="","",IF($C$28="PM",Main!AT$118/Main!AN$87*Main!AN97,ROUND(Main!AT$118/Main!AN$87*Main!AN97*$B41,0))))))</f>
        <v/>
      </c>
      <c r="AM209" s="32" t="str">
        <f>IF($A209="","",IF(AM208="","",IF(Main!AO$87=0,0,IF(Main!AU$118="","",IF($C$28="PM",Main!AU$118/Main!AO$87*Main!AO97,ROUND(Main!AU$118/Main!AO$87*Main!AO97*$B41,0))))))</f>
        <v/>
      </c>
      <c r="AN209" s="32" t="str">
        <f>IF($A209="","",IF(AN208="","",IF(Main!AP$87=0,0,IF(Main!AV$118="","",IF($C$28="PM",Main!AV$118/Main!AP$87*Main!AP97,ROUND(Main!AV$118/Main!AP$87*Main!AP97*$B41,0))))))</f>
        <v/>
      </c>
      <c r="AO209" s="32" t="str">
        <f>IF($A209="","",IF(AO208="","",IF(Main!AQ$87=0,0,IF(Main!AW$118="","",IF($C$28="PM",Main!AW$118/Main!AQ$87*Main!AQ97,ROUND(Main!AW$118/Main!AQ$87*Main!AQ97*$B41,0))))))</f>
        <v/>
      </c>
      <c r="AP209" s="32" t="str">
        <f>IF($A209="","",IF(AP208="","",IF(Main!AR$87=0,0,IF(Main!AX$118="","",IF($C$28="PM",Main!AX$118/Main!AR$87*Main!AR97,ROUND(Main!AX$118/Main!AR$87*Main!AR97*$B41,0))))))</f>
        <v/>
      </c>
      <c r="AQ209" s="32" t="str">
        <f>IF($A209="","",IF(AQ208="","",IF(Main!AS$87=0,0,IF(Main!AY$118="","",IF($C$28="PM",Main!AY$118/Main!AS$87*Main!AS97,ROUND(Main!AY$118/Main!AS$87*Main!AS97*$B41,0))))))</f>
        <v/>
      </c>
      <c r="AR209" s="32" t="str">
        <f>IF($A209="","",IF(AR208="","",IF(Main!AT$87=0,0,IF(Main!AZ$118="","",IF($C$28="PM",Main!AZ$118/Main!AT$87*Main!AT97,ROUND(Main!AZ$118/Main!AT$87*Main!AT97*$B41,0))))))</f>
        <v/>
      </c>
      <c r="AS209" s="32" t="str">
        <f>IF($A209="","",IF(AS208="","",IF(Main!AU$87=0,0,IF(Main!BA$118="","",IF($C$28="PM",Main!BA$118/Main!AU$87*Main!AU97,ROUND(Main!BA$118/Main!AU$87*Main!AU97*$B41,0))))))</f>
        <v/>
      </c>
      <c r="AT209" s="32" t="str">
        <f>IF($A209="","",IF(AT208="","",IF(Main!AV$87=0,0,IF(Main!BB$118="","",IF($C$28="PM",Main!BB$118/Main!AV$87*Main!AV97,ROUND(Main!BB$118/Main!AV$87*Main!AV97*$B41,0))))))</f>
        <v/>
      </c>
      <c r="AU209" s="32" t="str">
        <f>IF($A209="","",IF(AU208="","",IF(Main!AW$87=0,0,IF(Main!BC$118="","",IF($C$28="PM",Main!BC$118/Main!AW$87*Main!AW97,ROUND(Main!BC$118/Main!AW$87*Main!AW97*$B41,0))))))</f>
        <v/>
      </c>
      <c r="AV209" s="32" t="str">
        <f>IF($A209="","",IF(AV208="","",IF(Main!AX$87=0,0,IF(Main!BD$118="","",IF($C$28="PM",Main!BD$118/Main!AX$87*Main!AX97,ROUND(Main!BD$118/Main!AX$87*Main!AX97*$B41,0))))))</f>
        <v/>
      </c>
      <c r="AW209" s="32" t="str">
        <f>IF($A209="","",IF(AW208="","",IF(Main!AY$87=0,0,IF(Main!BE$118="","",IF($C$28="PM",Main!BE$118/Main!AY$87*Main!AY97,ROUND(Main!BE$118/Main!AY$87*Main!AY97*$B41,0))))))</f>
        <v/>
      </c>
      <c r="AX209" s="51" t="str">
        <f>IF($A209="","",IF(AX208="","",IF(Main!AZ$87=0,0,IF(Main!BF$118="","",IF($C$28="PM",Main!BF$118/Main!AZ$87*Main!AZ97,ROUND(Main!BF$118/Main!AZ$87*Main!AZ97*$B41,0))))))</f>
        <v/>
      </c>
    </row>
    <row r="210" spans="1:50" x14ac:dyDescent="0.2">
      <c r="A210" s="72" t="str">
        <f>IF(Main!A$42="","",Main!A$42)</f>
        <v/>
      </c>
      <c r="B210" s="75" t="str">
        <f t="shared" si="88"/>
        <v/>
      </c>
      <c r="C210" s="50" t="str">
        <f>IF($A210="","",IF(C209="","",IF(Main!E$87=0,0,IF(Main!K$118="","",IF($C$28="PM",Main!K$118/Main!E$87*Main!E98,ROUND(Main!K$118/Main!E$87*Main!E98*$B42,0))))))</f>
        <v/>
      </c>
      <c r="D210" s="32" t="str">
        <f>IF($A210="","",IF(D209="","",IF(Main!F$87=0,0,IF(Main!L$118="","",IF($C$28="PM",Main!L$118/Main!F$87*Main!F98,ROUND(Main!L$118/Main!F$87*Main!F98*$B42,0))))))</f>
        <v/>
      </c>
      <c r="E210" s="32" t="str">
        <f>IF($A210="","",IF(E209="","",IF(Main!G$87=0,0,IF(Main!M$118="","",IF($C$28="PM",Main!M$118/Main!G$87*Main!G98,ROUND(Main!M$118/Main!G$87*Main!G98*$B42,0))))))</f>
        <v/>
      </c>
      <c r="F210" s="32" t="str">
        <f>IF($A210="","",IF(F209="","",IF(Main!H$87=0,0,IF(Main!N$118="","",IF($C$28="PM",Main!N$118/Main!H$87*Main!H98,ROUND(Main!N$118/Main!H$87*Main!H98*$B42,0))))))</f>
        <v/>
      </c>
      <c r="G210" s="32" t="str">
        <f>IF($A210="","",IF(G209="","",IF(Main!I$87=0,0,IF(Main!O$118="","",IF($C$28="PM",Main!O$118/Main!I$87*Main!I98,ROUND(Main!O$118/Main!I$87*Main!I98*$B42,0))))))</f>
        <v/>
      </c>
      <c r="H210" s="32" t="str">
        <f>IF($A210="","",IF(H209="","",IF(Main!J$87=0,0,IF(Main!P$118="","",IF($C$28="PM",Main!P$118/Main!J$87*Main!J98,ROUND(Main!P$118/Main!J$87*Main!J98*$B42,0))))))</f>
        <v/>
      </c>
      <c r="I210" s="32" t="str">
        <f>IF($A210="","",IF(I209="","",IF(Main!K$87=0,0,IF(Main!Q$118="","",IF($C$28="PM",Main!Q$118/Main!K$87*Main!K98,ROUND(Main!Q$118/Main!K$87*Main!K98*$B42,0))))))</f>
        <v/>
      </c>
      <c r="J210" s="32" t="str">
        <f>IF($A210="","",IF(J209="","",IF(Main!L$87=0,0,IF(Main!R$118="","",IF($C$28="PM",Main!R$118/Main!L$87*Main!L98,ROUND(Main!R$118/Main!L$87*Main!L98*$B42,0))))))</f>
        <v/>
      </c>
      <c r="K210" s="32" t="str">
        <f>IF($A210="","",IF(K209="","",IF(Main!M$87=0,0,IF(Main!S$118="","",IF($C$28="PM",Main!S$118/Main!M$87*Main!M98,ROUND(Main!S$118/Main!M$87*Main!M98*$B42,0))))))</f>
        <v/>
      </c>
      <c r="L210" s="32" t="str">
        <f>IF($A210="","",IF(L209="","",IF(Main!N$87=0,0,IF(Main!T$118="","",IF($C$28="PM",Main!T$118/Main!N$87*Main!N98,ROUND(Main!T$118/Main!N$87*Main!N98*$B42,0))))))</f>
        <v/>
      </c>
      <c r="M210" s="32" t="str">
        <f>IF($A210="","",IF(M209="","",IF(Main!O$87=0,0,IF(Main!U$118="","",IF($C$28="PM",Main!U$118/Main!O$87*Main!O98,ROUND(Main!U$118/Main!O$87*Main!O98*$B42,0))))))</f>
        <v/>
      </c>
      <c r="N210" s="51" t="str">
        <f>IF($A210="","",IF(N209="","",IF(Main!P$87=0,0,IF(Main!V$118="","",IF($C$28="PM",Main!V$118/Main!P$87*Main!P98,ROUND(Main!V$118/Main!P$87*Main!P98*$B42,0))))))</f>
        <v/>
      </c>
      <c r="O210" s="32" t="str">
        <f>IF($A210="","",IF(O209="","",IF(Main!Q$87=0,0,IF(Main!W$118="","",IF($C$28="PM",Main!W$118/Main!Q$87*Main!Q98,ROUND(Main!W$118/Main!Q$87*Main!Q98*$B42,0))))))</f>
        <v/>
      </c>
      <c r="P210" s="32" t="str">
        <f>IF($A210="","",IF(P209="","",IF(Main!R$87=0,0,IF(Main!X$118="","",IF($C$28="PM",Main!X$118/Main!R$87*Main!R98,ROUND(Main!X$118/Main!R$87*Main!R98*$B42,0))))))</f>
        <v/>
      </c>
      <c r="Q210" s="32" t="str">
        <f>IF($A210="","",IF(Q209="","",IF(Main!S$87=0,0,IF(Main!Y$118="","",IF($C$28="PM",Main!Y$118/Main!S$87*Main!S98,ROUND(Main!Y$118/Main!S$87*Main!S98*$B42,0))))))</f>
        <v/>
      </c>
      <c r="R210" s="32" t="str">
        <f>IF($A210="","",IF(R209="","",IF(Main!T$87=0,0,IF(Main!Z$118="","",IF($C$28="PM",Main!Z$118/Main!T$87*Main!T98,ROUND(Main!Z$118/Main!T$87*Main!T98*$B42,0))))))</f>
        <v/>
      </c>
      <c r="S210" s="32" t="str">
        <f>IF($A210="","",IF(S209="","",IF(Main!U$87=0,0,IF(Main!AA$118="","",IF($C$28="PM",Main!AA$118/Main!U$87*Main!U98,ROUND(Main!AA$118/Main!U$87*Main!U98*$B42,0))))))</f>
        <v/>
      </c>
      <c r="T210" s="32" t="str">
        <f>IF($A210="","",IF(T209="","",IF(Main!V$87=0,0,IF(Main!AB$118="","",IF($C$28="PM",Main!AB$118/Main!V$87*Main!V98,ROUND(Main!AB$118/Main!V$87*Main!V98*$B42,0))))))</f>
        <v/>
      </c>
      <c r="U210" s="32" t="str">
        <f>IF($A210="","",IF(U209="","",IF(Main!W$87=0,0,IF(Main!AC$118="","",IF($C$28="PM",Main!AC$118/Main!W$87*Main!W98,ROUND(Main!AC$118/Main!W$87*Main!W98*$B42,0))))))</f>
        <v/>
      </c>
      <c r="V210" s="32" t="str">
        <f>IF($A210="","",IF(V209="","",IF(Main!X$87=0,0,IF(Main!AD$118="","",IF($C$28="PM",Main!AD$118/Main!X$87*Main!X98,ROUND(Main!AD$118/Main!X$87*Main!X98*$B42,0))))))</f>
        <v/>
      </c>
      <c r="W210" s="32" t="str">
        <f>IF($A210="","",IF(W209="","",IF(Main!Y$87=0,0,IF(Main!AE$118="","",IF($C$28="PM",Main!AE$118/Main!Y$87*Main!Y98,ROUND(Main!AE$118/Main!Y$87*Main!Y98*$B42,0))))))</f>
        <v/>
      </c>
      <c r="X210" s="32" t="str">
        <f>IF($A210="","",IF(X209="","",IF(Main!Z$87=0,0,IF(Main!AF$118="","",IF($C$28="PM",Main!AF$118/Main!Z$87*Main!Z98,ROUND(Main!AF$118/Main!Z$87*Main!Z98*$B42,0))))))</f>
        <v/>
      </c>
      <c r="Y210" s="32" t="str">
        <f>IF($A210="","",IF(Y209="","",IF(Main!AA$87=0,0,IF(Main!AG$118="","",IF($C$28="PM",Main!AG$118/Main!AA$87*Main!AA98,ROUND(Main!AG$118/Main!AA$87*Main!AA98*$B42,0))))))</f>
        <v/>
      </c>
      <c r="Z210" s="32" t="str">
        <f>IF($A210="","",IF(Z209="","",IF(Main!AB$87=0,0,IF(Main!AH$118="","",IF($C$28="PM",Main!AH$118/Main!AB$87*Main!AB98,ROUND(Main!AH$118/Main!AB$87*Main!AB98*$B42,0))))))</f>
        <v/>
      </c>
      <c r="AA210" s="50" t="str">
        <f>IF($A210="","",IF(AA209="","",IF(Main!AC$87=0,0,IF(Main!AI$118="","",IF($C$28="PM",Main!AI$118/Main!AC$87*Main!AC98,ROUND(Main!AI$118/Main!AC$87*Main!AC98*$B42,0))))))</f>
        <v/>
      </c>
      <c r="AB210" s="32" t="str">
        <f>IF($A210="","",IF(AB209="","",IF(Main!AD$87=0,0,IF(Main!AJ$118="","",IF($C$28="PM",Main!AJ$118/Main!AD$87*Main!AD98,ROUND(Main!AJ$118/Main!AD$87*Main!AD98*$B42,0))))))</f>
        <v/>
      </c>
      <c r="AC210" s="32" t="str">
        <f>IF($A210="","",IF(AC209="","",IF(Main!AE$87=0,0,IF(Main!AK$118="","",IF($C$28="PM",Main!AK$118/Main!AE$87*Main!AE98,ROUND(Main!AK$118/Main!AE$87*Main!AE98*$B42,0))))))</f>
        <v/>
      </c>
      <c r="AD210" s="32" t="str">
        <f>IF($A210="","",IF(AD209="","",IF(Main!AF$87=0,0,IF(Main!AL$118="","",IF($C$28="PM",Main!AL$118/Main!AF$87*Main!AF98,ROUND(Main!AL$118/Main!AF$87*Main!AF98*$B42,0))))))</f>
        <v/>
      </c>
      <c r="AE210" s="32" t="str">
        <f>IF($A210="","",IF(AE209="","",IF(Main!AG$87=0,0,IF(Main!AM$118="","",IF($C$28="PM",Main!AM$118/Main!AG$87*Main!AG98,ROUND(Main!AM$118/Main!AG$87*Main!AG98*$B42,0))))))</f>
        <v/>
      </c>
      <c r="AF210" s="32" t="str">
        <f>IF($A210="","",IF(AF209="","",IF(Main!AH$87=0,0,IF(Main!AN$118="","",IF($C$28="PM",Main!AN$118/Main!AH$87*Main!AH98,ROUND(Main!AN$118/Main!AH$87*Main!AH98*$B42,0))))))</f>
        <v/>
      </c>
      <c r="AG210" s="32" t="str">
        <f>IF($A210="","",IF(AG209="","",IF(Main!AI$87=0,0,IF(Main!AO$118="","",IF($C$28="PM",Main!AO$118/Main!AI$87*Main!AI98,ROUND(Main!AO$118/Main!AI$87*Main!AI98*$B42,0))))))</f>
        <v/>
      </c>
      <c r="AH210" s="32" t="str">
        <f>IF($A210="","",IF(AH209="","",IF(Main!AJ$87=0,0,IF(Main!AP$118="","",IF($C$28="PM",Main!AP$118/Main!AJ$87*Main!AJ98,ROUND(Main!AP$118/Main!AJ$87*Main!AJ98*$B42,0))))))</f>
        <v/>
      </c>
      <c r="AI210" s="32" t="str">
        <f>IF($A210="","",IF(AI209="","",IF(Main!AK$87=0,0,IF(Main!AQ$118="","",IF($C$28="PM",Main!AQ$118/Main!AK$87*Main!AK98,ROUND(Main!AQ$118/Main!AK$87*Main!AK98*$B42,0))))))</f>
        <v/>
      </c>
      <c r="AJ210" s="32" t="str">
        <f>IF($A210="","",IF(AJ209="","",IF(Main!AL$87=0,0,IF(Main!AR$118="","",IF($C$28="PM",Main!AR$118/Main!AL$87*Main!AL98,ROUND(Main!AR$118/Main!AL$87*Main!AL98*$B42,0))))))</f>
        <v/>
      </c>
      <c r="AK210" s="32" t="str">
        <f>IF($A210="","",IF(AK209="","",IF(Main!AM$87=0,0,IF(Main!AS$118="","",IF($C$28="PM",Main!AS$118/Main!AM$87*Main!AM98,ROUND(Main!AS$118/Main!AM$87*Main!AM98*$B42,0))))))</f>
        <v/>
      </c>
      <c r="AL210" s="51" t="str">
        <f>IF($A210="","",IF(AL209="","",IF(Main!AN$87=0,0,IF(Main!AT$118="","",IF($C$28="PM",Main!AT$118/Main!AN$87*Main!AN98,ROUND(Main!AT$118/Main!AN$87*Main!AN98*$B42,0))))))</f>
        <v/>
      </c>
      <c r="AM210" s="32" t="str">
        <f>IF($A210="","",IF(AM209="","",IF(Main!AO$87=0,0,IF(Main!AU$118="","",IF($C$28="PM",Main!AU$118/Main!AO$87*Main!AO98,ROUND(Main!AU$118/Main!AO$87*Main!AO98*$B42,0))))))</f>
        <v/>
      </c>
      <c r="AN210" s="32" t="str">
        <f>IF($A210="","",IF(AN209="","",IF(Main!AP$87=0,0,IF(Main!AV$118="","",IF($C$28="PM",Main!AV$118/Main!AP$87*Main!AP98,ROUND(Main!AV$118/Main!AP$87*Main!AP98*$B42,0))))))</f>
        <v/>
      </c>
      <c r="AO210" s="32" t="str">
        <f>IF($A210="","",IF(AO209="","",IF(Main!AQ$87=0,0,IF(Main!AW$118="","",IF($C$28="PM",Main!AW$118/Main!AQ$87*Main!AQ98,ROUND(Main!AW$118/Main!AQ$87*Main!AQ98*$B42,0))))))</f>
        <v/>
      </c>
      <c r="AP210" s="32" t="str">
        <f>IF($A210="","",IF(AP209="","",IF(Main!AR$87=0,0,IF(Main!AX$118="","",IF($C$28="PM",Main!AX$118/Main!AR$87*Main!AR98,ROUND(Main!AX$118/Main!AR$87*Main!AR98*$B42,0))))))</f>
        <v/>
      </c>
      <c r="AQ210" s="32" t="str">
        <f>IF($A210="","",IF(AQ209="","",IF(Main!AS$87=0,0,IF(Main!AY$118="","",IF($C$28="PM",Main!AY$118/Main!AS$87*Main!AS98,ROUND(Main!AY$118/Main!AS$87*Main!AS98*$B42,0))))))</f>
        <v/>
      </c>
      <c r="AR210" s="32" t="str">
        <f>IF($A210="","",IF(AR209="","",IF(Main!AT$87=0,0,IF(Main!AZ$118="","",IF($C$28="PM",Main!AZ$118/Main!AT$87*Main!AT98,ROUND(Main!AZ$118/Main!AT$87*Main!AT98*$B42,0))))))</f>
        <v/>
      </c>
      <c r="AS210" s="32" t="str">
        <f>IF($A210="","",IF(AS209="","",IF(Main!AU$87=0,0,IF(Main!BA$118="","",IF($C$28="PM",Main!BA$118/Main!AU$87*Main!AU98,ROUND(Main!BA$118/Main!AU$87*Main!AU98*$B42,0))))))</f>
        <v/>
      </c>
      <c r="AT210" s="32" t="str">
        <f>IF($A210="","",IF(AT209="","",IF(Main!AV$87=0,0,IF(Main!BB$118="","",IF($C$28="PM",Main!BB$118/Main!AV$87*Main!AV98,ROUND(Main!BB$118/Main!AV$87*Main!AV98*$B42,0))))))</f>
        <v/>
      </c>
      <c r="AU210" s="32" t="str">
        <f>IF($A210="","",IF(AU209="","",IF(Main!AW$87=0,0,IF(Main!BC$118="","",IF($C$28="PM",Main!BC$118/Main!AW$87*Main!AW98,ROUND(Main!BC$118/Main!AW$87*Main!AW98*$B42,0))))))</f>
        <v/>
      </c>
      <c r="AV210" s="32" t="str">
        <f>IF($A210="","",IF(AV209="","",IF(Main!AX$87=0,0,IF(Main!BD$118="","",IF($C$28="PM",Main!BD$118/Main!AX$87*Main!AX98,ROUND(Main!BD$118/Main!AX$87*Main!AX98*$B42,0))))))</f>
        <v/>
      </c>
      <c r="AW210" s="32" t="str">
        <f>IF($A210="","",IF(AW209="","",IF(Main!AY$87=0,0,IF(Main!BE$118="","",IF($C$28="PM",Main!BE$118/Main!AY$87*Main!AY98,ROUND(Main!BE$118/Main!AY$87*Main!AY98*$B42,0))))))</f>
        <v/>
      </c>
      <c r="AX210" s="51" t="str">
        <f>IF($A210="","",IF(AX209="","",IF(Main!AZ$87=0,0,IF(Main!BF$118="","",IF($C$28="PM",Main!BF$118/Main!AZ$87*Main!AZ98,ROUND(Main!BF$118/Main!AZ$87*Main!AZ98*$B42,0))))))</f>
        <v/>
      </c>
    </row>
    <row r="211" spans="1:50" x14ac:dyDescent="0.2">
      <c r="A211" s="72" t="str">
        <f>IF(Main!A$43="","",Main!A$43)</f>
        <v/>
      </c>
      <c r="B211" s="75" t="str">
        <f t="shared" si="88"/>
        <v/>
      </c>
      <c r="C211" s="50" t="str">
        <f>IF($A211="","",IF(C210="","",IF(Main!E$87=0,0,IF(Main!K$118="","",IF($C$28="PM",Main!K$118/Main!E$87*Main!E99,ROUND(Main!K$118/Main!E$87*Main!E99*$B43,0))))))</f>
        <v/>
      </c>
      <c r="D211" s="32" t="str">
        <f>IF($A211="","",IF(D210="","",IF(Main!F$87=0,0,IF(Main!L$118="","",IF($C$28="PM",Main!L$118/Main!F$87*Main!F99,ROUND(Main!L$118/Main!F$87*Main!F99*$B43,0))))))</f>
        <v/>
      </c>
      <c r="E211" s="32" t="str">
        <f>IF($A211="","",IF(E210="","",IF(Main!G$87=0,0,IF(Main!M$118="","",IF($C$28="PM",Main!M$118/Main!G$87*Main!G99,ROUND(Main!M$118/Main!G$87*Main!G99*$B43,0))))))</f>
        <v/>
      </c>
      <c r="F211" s="32" t="str">
        <f>IF($A211="","",IF(F210="","",IF(Main!H$87=0,0,IF(Main!N$118="","",IF($C$28="PM",Main!N$118/Main!H$87*Main!H99,ROUND(Main!N$118/Main!H$87*Main!H99*$B43,0))))))</f>
        <v/>
      </c>
      <c r="G211" s="32" t="str">
        <f>IF($A211="","",IF(G210="","",IF(Main!I$87=0,0,IF(Main!O$118="","",IF($C$28="PM",Main!O$118/Main!I$87*Main!I99,ROUND(Main!O$118/Main!I$87*Main!I99*$B43,0))))))</f>
        <v/>
      </c>
      <c r="H211" s="32" t="str">
        <f>IF($A211="","",IF(H210="","",IF(Main!J$87=0,0,IF(Main!P$118="","",IF($C$28="PM",Main!P$118/Main!J$87*Main!J99,ROUND(Main!P$118/Main!J$87*Main!J99*$B43,0))))))</f>
        <v/>
      </c>
      <c r="I211" s="32" t="str">
        <f>IF($A211="","",IF(I210="","",IF(Main!K$87=0,0,IF(Main!Q$118="","",IF($C$28="PM",Main!Q$118/Main!K$87*Main!K99,ROUND(Main!Q$118/Main!K$87*Main!K99*$B43,0))))))</f>
        <v/>
      </c>
      <c r="J211" s="32" t="str">
        <f>IF($A211="","",IF(J210="","",IF(Main!L$87=0,0,IF(Main!R$118="","",IF($C$28="PM",Main!R$118/Main!L$87*Main!L99,ROUND(Main!R$118/Main!L$87*Main!L99*$B43,0))))))</f>
        <v/>
      </c>
      <c r="K211" s="32" t="str">
        <f>IF($A211="","",IF(K210="","",IF(Main!M$87=0,0,IF(Main!S$118="","",IF($C$28="PM",Main!S$118/Main!M$87*Main!M99,ROUND(Main!S$118/Main!M$87*Main!M99*$B43,0))))))</f>
        <v/>
      </c>
      <c r="L211" s="32" t="str">
        <f>IF($A211="","",IF(L210="","",IF(Main!N$87=0,0,IF(Main!T$118="","",IF($C$28="PM",Main!T$118/Main!N$87*Main!N99,ROUND(Main!T$118/Main!N$87*Main!N99*$B43,0))))))</f>
        <v/>
      </c>
      <c r="M211" s="32" t="str">
        <f>IF($A211="","",IF(M210="","",IF(Main!O$87=0,0,IF(Main!U$118="","",IF($C$28="PM",Main!U$118/Main!O$87*Main!O99,ROUND(Main!U$118/Main!O$87*Main!O99*$B43,0))))))</f>
        <v/>
      </c>
      <c r="N211" s="51" t="str">
        <f>IF($A211="","",IF(N210="","",IF(Main!P$87=0,0,IF(Main!V$118="","",IF($C$28="PM",Main!V$118/Main!P$87*Main!P99,ROUND(Main!V$118/Main!P$87*Main!P99*$B43,0))))))</f>
        <v/>
      </c>
      <c r="O211" s="32" t="str">
        <f>IF($A211="","",IF(O210="","",IF(Main!Q$87=0,0,IF(Main!W$118="","",IF($C$28="PM",Main!W$118/Main!Q$87*Main!Q99,ROUND(Main!W$118/Main!Q$87*Main!Q99*$B43,0))))))</f>
        <v/>
      </c>
      <c r="P211" s="32" t="str">
        <f>IF($A211="","",IF(P210="","",IF(Main!R$87=0,0,IF(Main!X$118="","",IF($C$28="PM",Main!X$118/Main!R$87*Main!R99,ROUND(Main!X$118/Main!R$87*Main!R99*$B43,0))))))</f>
        <v/>
      </c>
      <c r="Q211" s="32" t="str">
        <f>IF($A211="","",IF(Q210="","",IF(Main!S$87=0,0,IF(Main!Y$118="","",IF($C$28="PM",Main!Y$118/Main!S$87*Main!S99,ROUND(Main!Y$118/Main!S$87*Main!S99*$B43,0))))))</f>
        <v/>
      </c>
      <c r="R211" s="32" t="str">
        <f>IF($A211="","",IF(R210="","",IF(Main!T$87=0,0,IF(Main!Z$118="","",IF($C$28="PM",Main!Z$118/Main!T$87*Main!T99,ROUND(Main!Z$118/Main!T$87*Main!T99*$B43,0))))))</f>
        <v/>
      </c>
      <c r="S211" s="32" t="str">
        <f>IF($A211="","",IF(S210="","",IF(Main!U$87=0,0,IF(Main!AA$118="","",IF($C$28="PM",Main!AA$118/Main!U$87*Main!U99,ROUND(Main!AA$118/Main!U$87*Main!U99*$B43,0))))))</f>
        <v/>
      </c>
      <c r="T211" s="32" t="str">
        <f>IF($A211="","",IF(T210="","",IF(Main!V$87=0,0,IF(Main!AB$118="","",IF($C$28="PM",Main!AB$118/Main!V$87*Main!V99,ROUND(Main!AB$118/Main!V$87*Main!V99*$B43,0))))))</f>
        <v/>
      </c>
      <c r="U211" s="32" t="str">
        <f>IF($A211="","",IF(U210="","",IF(Main!W$87=0,0,IF(Main!AC$118="","",IF($C$28="PM",Main!AC$118/Main!W$87*Main!W99,ROUND(Main!AC$118/Main!W$87*Main!W99*$B43,0))))))</f>
        <v/>
      </c>
      <c r="V211" s="32" t="str">
        <f>IF($A211="","",IF(V210="","",IF(Main!X$87=0,0,IF(Main!AD$118="","",IF($C$28="PM",Main!AD$118/Main!X$87*Main!X99,ROUND(Main!AD$118/Main!X$87*Main!X99*$B43,0))))))</f>
        <v/>
      </c>
      <c r="W211" s="32" t="str">
        <f>IF($A211="","",IF(W210="","",IF(Main!Y$87=0,0,IF(Main!AE$118="","",IF($C$28="PM",Main!AE$118/Main!Y$87*Main!Y99,ROUND(Main!AE$118/Main!Y$87*Main!Y99*$B43,0))))))</f>
        <v/>
      </c>
      <c r="X211" s="32" t="str">
        <f>IF($A211="","",IF(X210="","",IF(Main!Z$87=0,0,IF(Main!AF$118="","",IF($C$28="PM",Main!AF$118/Main!Z$87*Main!Z99,ROUND(Main!AF$118/Main!Z$87*Main!Z99*$B43,0))))))</f>
        <v/>
      </c>
      <c r="Y211" s="32" t="str">
        <f>IF($A211="","",IF(Y210="","",IF(Main!AA$87=0,0,IF(Main!AG$118="","",IF($C$28="PM",Main!AG$118/Main!AA$87*Main!AA99,ROUND(Main!AG$118/Main!AA$87*Main!AA99*$B43,0))))))</f>
        <v/>
      </c>
      <c r="Z211" s="32" t="str">
        <f>IF($A211="","",IF(Z210="","",IF(Main!AB$87=0,0,IF(Main!AH$118="","",IF($C$28="PM",Main!AH$118/Main!AB$87*Main!AB99,ROUND(Main!AH$118/Main!AB$87*Main!AB99*$B43,0))))))</f>
        <v/>
      </c>
      <c r="AA211" s="50" t="str">
        <f>IF($A211="","",IF(AA210="","",IF(Main!AC$87=0,0,IF(Main!AI$118="","",IF($C$28="PM",Main!AI$118/Main!AC$87*Main!AC99,ROUND(Main!AI$118/Main!AC$87*Main!AC99*$B43,0))))))</f>
        <v/>
      </c>
      <c r="AB211" s="32" t="str">
        <f>IF($A211="","",IF(AB210="","",IF(Main!AD$87=0,0,IF(Main!AJ$118="","",IF($C$28="PM",Main!AJ$118/Main!AD$87*Main!AD99,ROUND(Main!AJ$118/Main!AD$87*Main!AD99*$B43,0))))))</f>
        <v/>
      </c>
      <c r="AC211" s="32" t="str">
        <f>IF($A211="","",IF(AC210="","",IF(Main!AE$87=0,0,IF(Main!AK$118="","",IF($C$28="PM",Main!AK$118/Main!AE$87*Main!AE99,ROUND(Main!AK$118/Main!AE$87*Main!AE99*$B43,0))))))</f>
        <v/>
      </c>
      <c r="AD211" s="32" t="str">
        <f>IF($A211="","",IF(AD210="","",IF(Main!AF$87=0,0,IF(Main!AL$118="","",IF($C$28="PM",Main!AL$118/Main!AF$87*Main!AF99,ROUND(Main!AL$118/Main!AF$87*Main!AF99*$B43,0))))))</f>
        <v/>
      </c>
      <c r="AE211" s="32" t="str">
        <f>IF($A211="","",IF(AE210="","",IF(Main!AG$87=0,0,IF(Main!AM$118="","",IF($C$28="PM",Main!AM$118/Main!AG$87*Main!AG99,ROUND(Main!AM$118/Main!AG$87*Main!AG99*$B43,0))))))</f>
        <v/>
      </c>
      <c r="AF211" s="32" t="str">
        <f>IF($A211="","",IF(AF210="","",IF(Main!AH$87=0,0,IF(Main!AN$118="","",IF($C$28="PM",Main!AN$118/Main!AH$87*Main!AH99,ROUND(Main!AN$118/Main!AH$87*Main!AH99*$B43,0))))))</f>
        <v/>
      </c>
      <c r="AG211" s="32" t="str">
        <f>IF($A211="","",IF(AG210="","",IF(Main!AI$87=0,0,IF(Main!AO$118="","",IF($C$28="PM",Main!AO$118/Main!AI$87*Main!AI99,ROUND(Main!AO$118/Main!AI$87*Main!AI99*$B43,0))))))</f>
        <v/>
      </c>
      <c r="AH211" s="32" t="str">
        <f>IF($A211="","",IF(AH210="","",IF(Main!AJ$87=0,0,IF(Main!AP$118="","",IF($C$28="PM",Main!AP$118/Main!AJ$87*Main!AJ99,ROUND(Main!AP$118/Main!AJ$87*Main!AJ99*$B43,0))))))</f>
        <v/>
      </c>
      <c r="AI211" s="32" t="str">
        <f>IF($A211="","",IF(AI210="","",IF(Main!AK$87=0,0,IF(Main!AQ$118="","",IF($C$28="PM",Main!AQ$118/Main!AK$87*Main!AK99,ROUND(Main!AQ$118/Main!AK$87*Main!AK99*$B43,0))))))</f>
        <v/>
      </c>
      <c r="AJ211" s="32" t="str">
        <f>IF($A211="","",IF(AJ210="","",IF(Main!AL$87=0,0,IF(Main!AR$118="","",IF($C$28="PM",Main!AR$118/Main!AL$87*Main!AL99,ROUND(Main!AR$118/Main!AL$87*Main!AL99*$B43,0))))))</f>
        <v/>
      </c>
      <c r="AK211" s="32" t="str">
        <f>IF($A211="","",IF(AK210="","",IF(Main!AM$87=0,0,IF(Main!AS$118="","",IF($C$28="PM",Main!AS$118/Main!AM$87*Main!AM99,ROUND(Main!AS$118/Main!AM$87*Main!AM99*$B43,0))))))</f>
        <v/>
      </c>
      <c r="AL211" s="51" t="str">
        <f>IF($A211="","",IF(AL210="","",IF(Main!AN$87=0,0,IF(Main!AT$118="","",IF($C$28="PM",Main!AT$118/Main!AN$87*Main!AN99,ROUND(Main!AT$118/Main!AN$87*Main!AN99*$B43,0))))))</f>
        <v/>
      </c>
      <c r="AM211" s="32" t="str">
        <f>IF($A211="","",IF(AM210="","",IF(Main!AO$87=0,0,IF(Main!AU$118="","",IF($C$28="PM",Main!AU$118/Main!AO$87*Main!AO99,ROUND(Main!AU$118/Main!AO$87*Main!AO99*$B43,0))))))</f>
        <v/>
      </c>
      <c r="AN211" s="32" t="str">
        <f>IF($A211="","",IF(AN210="","",IF(Main!AP$87=0,0,IF(Main!AV$118="","",IF($C$28="PM",Main!AV$118/Main!AP$87*Main!AP99,ROUND(Main!AV$118/Main!AP$87*Main!AP99*$B43,0))))))</f>
        <v/>
      </c>
      <c r="AO211" s="32" t="str">
        <f>IF($A211="","",IF(AO210="","",IF(Main!AQ$87=0,0,IF(Main!AW$118="","",IF($C$28="PM",Main!AW$118/Main!AQ$87*Main!AQ99,ROUND(Main!AW$118/Main!AQ$87*Main!AQ99*$B43,0))))))</f>
        <v/>
      </c>
      <c r="AP211" s="32" t="str">
        <f>IF($A211="","",IF(AP210="","",IF(Main!AR$87=0,0,IF(Main!AX$118="","",IF($C$28="PM",Main!AX$118/Main!AR$87*Main!AR99,ROUND(Main!AX$118/Main!AR$87*Main!AR99*$B43,0))))))</f>
        <v/>
      </c>
      <c r="AQ211" s="32" t="str">
        <f>IF($A211="","",IF(AQ210="","",IF(Main!AS$87=0,0,IF(Main!AY$118="","",IF($C$28="PM",Main!AY$118/Main!AS$87*Main!AS99,ROUND(Main!AY$118/Main!AS$87*Main!AS99*$B43,0))))))</f>
        <v/>
      </c>
      <c r="AR211" s="32" t="str">
        <f>IF($A211="","",IF(AR210="","",IF(Main!AT$87=0,0,IF(Main!AZ$118="","",IF($C$28="PM",Main!AZ$118/Main!AT$87*Main!AT99,ROUND(Main!AZ$118/Main!AT$87*Main!AT99*$B43,0))))))</f>
        <v/>
      </c>
      <c r="AS211" s="32" t="str">
        <f>IF($A211="","",IF(AS210="","",IF(Main!AU$87=0,0,IF(Main!BA$118="","",IF($C$28="PM",Main!BA$118/Main!AU$87*Main!AU99,ROUND(Main!BA$118/Main!AU$87*Main!AU99*$B43,0))))))</f>
        <v/>
      </c>
      <c r="AT211" s="32" t="str">
        <f>IF($A211="","",IF(AT210="","",IF(Main!AV$87=0,0,IF(Main!BB$118="","",IF($C$28="PM",Main!BB$118/Main!AV$87*Main!AV99,ROUND(Main!BB$118/Main!AV$87*Main!AV99*$B43,0))))))</f>
        <v/>
      </c>
      <c r="AU211" s="32" t="str">
        <f>IF($A211="","",IF(AU210="","",IF(Main!AW$87=0,0,IF(Main!BC$118="","",IF($C$28="PM",Main!BC$118/Main!AW$87*Main!AW99,ROUND(Main!BC$118/Main!AW$87*Main!AW99*$B43,0))))))</f>
        <v/>
      </c>
      <c r="AV211" s="32" t="str">
        <f>IF($A211="","",IF(AV210="","",IF(Main!AX$87=0,0,IF(Main!BD$118="","",IF($C$28="PM",Main!BD$118/Main!AX$87*Main!AX99,ROUND(Main!BD$118/Main!AX$87*Main!AX99*$B43,0))))))</f>
        <v/>
      </c>
      <c r="AW211" s="32" t="str">
        <f>IF($A211="","",IF(AW210="","",IF(Main!AY$87=0,0,IF(Main!BE$118="","",IF($C$28="PM",Main!BE$118/Main!AY$87*Main!AY99,ROUND(Main!BE$118/Main!AY$87*Main!AY99*$B43,0))))))</f>
        <v/>
      </c>
      <c r="AX211" s="51" t="str">
        <f>IF($A211="","",IF(AX210="","",IF(Main!AZ$87=0,0,IF(Main!BF$118="","",IF($C$28="PM",Main!BF$118/Main!AZ$87*Main!AZ99,ROUND(Main!BF$118/Main!AZ$87*Main!AZ99*$B43,0))))))</f>
        <v/>
      </c>
    </row>
    <row r="212" spans="1:50" x14ac:dyDescent="0.2">
      <c r="A212" s="72" t="str">
        <f>IF(Main!A$44="","",Main!A$44)</f>
        <v/>
      </c>
      <c r="B212" s="75" t="str">
        <f t="shared" si="88"/>
        <v/>
      </c>
      <c r="C212" s="50" t="str">
        <f>IF($A212="","",IF(C211="","",IF(Main!E$87=0,0,IF(Main!K$118="","",IF($C$28="PM",Main!K$118/Main!E$87*Main!E100,ROUND(Main!K$118/Main!E$87*Main!E100*$B44,0))))))</f>
        <v/>
      </c>
      <c r="D212" s="32" t="str">
        <f>IF($A212="","",IF(D211="","",IF(Main!F$87=0,0,IF(Main!L$118="","",IF($C$28="PM",Main!L$118/Main!F$87*Main!F100,ROUND(Main!L$118/Main!F$87*Main!F100*$B44,0))))))</f>
        <v/>
      </c>
      <c r="E212" s="32" t="str">
        <f>IF($A212="","",IF(E211="","",IF(Main!G$87=0,0,IF(Main!M$118="","",IF($C$28="PM",Main!M$118/Main!G$87*Main!G100,ROUND(Main!M$118/Main!G$87*Main!G100*$B44,0))))))</f>
        <v/>
      </c>
      <c r="F212" s="32" t="str">
        <f>IF($A212="","",IF(F211="","",IF(Main!H$87=0,0,IF(Main!N$118="","",IF($C$28="PM",Main!N$118/Main!H$87*Main!H100,ROUND(Main!N$118/Main!H$87*Main!H100*$B44,0))))))</f>
        <v/>
      </c>
      <c r="G212" s="32" t="str">
        <f>IF($A212="","",IF(G211="","",IF(Main!I$87=0,0,IF(Main!O$118="","",IF($C$28="PM",Main!O$118/Main!I$87*Main!I100,ROUND(Main!O$118/Main!I$87*Main!I100*$B44,0))))))</f>
        <v/>
      </c>
      <c r="H212" s="32" t="str">
        <f>IF($A212="","",IF(H211="","",IF(Main!J$87=0,0,IF(Main!P$118="","",IF($C$28="PM",Main!P$118/Main!J$87*Main!J100,ROUND(Main!P$118/Main!J$87*Main!J100*$B44,0))))))</f>
        <v/>
      </c>
      <c r="I212" s="32" t="str">
        <f>IF($A212="","",IF(I211="","",IF(Main!K$87=0,0,IF(Main!Q$118="","",IF($C$28="PM",Main!Q$118/Main!K$87*Main!K100,ROUND(Main!Q$118/Main!K$87*Main!K100*$B44,0))))))</f>
        <v/>
      </c>
      <c r="J212" s="32" t="str">
        <f>IF($A212="","",IF(J211="","",IF(Main!L$87=0,0,IF(Main!R$118="","",IF($C$28="PM",Main!R$118/Main!L$87*Main!L100,ROUND(Main!R$118/Main!L$87*Main!L100*$B44,0))))))</f>
        <v/>
      </c>
      <c r="K212" s="32" t="str">
        <f>IF($A212="","",IF(K211="","",IF(Main!M$87=0,0,IF(Main!S$118="","",IF($C$28="PM",Main!S$118/Main!M$87*Main!M100,ROUND(Main!S$118/Main!M$87*Main!M100*$B44,0))))))</f>
        <v/>
      </c>
      <c r="L212" s="32" t="str">
        <f>IF($A212="","",IF(L211="","",IF(Main!N$87=0,0,IF(Main!T$118="","",IF($C$28="PM",Main!T$118/Main!N$87*Main!N100,ROUND(Main!T$118/Main!N$87*Main!N100*$B44,0))))))</f>
        <v/>
      </c>
      <c r="M212" s="32" t="str">
        <f>IF($A212="","",IF(M211="","",IF(Main!O$87=0,0,IF(Main!U$118="","",IF($C$28="PM",Main!U$118/Main!O$87*Main!O100,ROUND(Main!U$118/Main!O$87*Main!O100*$B44,0))))))</f>
        <v/>
      </c>
      <c r="N212" s="51" t="str">
        <f>IF($A212="","",IF(N211="","",IF(Main!P$87=0,0,IF(Main!V$118="","",IF($C$28="PM",Main!V$118/Main!P$87*Main!P100,ROUND(Main!V$118/Main!P$87*Main!P100*$B44,0))))))</f>
        <v/>
      </c>
      <c r="O212" s="32" t="str">
        <f>IF($A212="","",IF(O211="","",IF(Main!Q$87=0,0,IF(Main!W$118="","",IF($C$28="PM",Main!W$118/Main!Q$87*Main!Q100,ROUND(Main!W$118/Main!Q$87*Main!Q100*$B44,0))))))</f>
        <v/>
      </c>
      <c r="P212" s="32" t="str">
        <f>IF($A212="","",IF(P211="","",IF(Main!R$87=0,0,IF(Main!X$118="","",IF($C$28="PM",Main!X$118/Main!R$87*Main!R100,ROUND(Main!X$118/Main!R$87*Main!R100*$B44,0))))))</f>
        <v/>
      </c>
      <c r="Q212" s="32" t="str">
        <f>IF($A212="","",IF(Q211="","",IF(Main!S$87=0,0,IF(Main!Y$118="","",IF($C$28="PM",Main!Y$118/Main!S$87*Main!S100,ROUND(Main!Y$118/Main!S$87*Main!S100*$B44,0))))))</f>
        <v/>
      </c>
      <c r="R212" s="32" t="str">
        <f>IF($A212="","",IF(R211="","",IF(Main!T$87=0,0,IF(Main!Z$118="","",IF($C$28="PM",Main!Z$118/Main!T$87*Main!T100,ROUND(Main!Z$118/Main!T$87*Main!T100*$B44,0))))))</f>
        <v/>
      </c>
      <c r="S212" s="32" t="str">
        <f>IF($A212="","",IF(S211="","",IF(Main!U$87=0,0,IF(Main!AA$118="","",IF($C$28="PM",Main!AA$118/Main!U$87*Main!U100,ROUND(Main!AA$118/Main!U$87*Main!U100*$B44,0))))))</f>
        <v/>
      </c>
      <c r="T212" s="32" t="str">
        <f>IF($A212="","",IF(T211="","",IF(Main!V$87=0,0,IF(Main!AB$118="","",IF($C$28="PM",Main!AB$118/Main!V$87*Main!V100,ROUND(Main!AB$118/Main!V$87*Main!V100*$B44,0))))))</f>
        <v/>
      </c>
      <c r="U212" s="32" t="str">
        <f>IF($A212="","",IF(U211="","",IF(Main!W$87=0,0,IF(Main!AC$118="","",IF($C$28="PM",Main!AC$118/Main!W$87*Main!W100,ROUND(Main!AC$118/Main!W$87*Main!W100*$B44,0))))))</f>
        <v/>
      </c>
      <c r="V212" s="32" t="str">
        <f>IF($A212="","",IF(V211="","",IF(Main!X$87=0,0,IF(Main!AD$118="","",IF($C$28="PM",Main!AD$118/Main!X$87*Main!X100,ROUND(Main!AD$118/Main!X$87*Main!X100*$B44,0))))))</f>
        <v/>
      </c>
      <c r="W212" s="32" t="str">
        <f>IF($A212="","",IF(W211="","",IF(Main!Y$87=0,0,IF(Main!AE$118="","",IF($C$28="PM",Main!AE$118/Main!Y$87*Main!Y100,ROUND(Main!AE$118/Main!Y$87*Main!Y100*$B44,0))))))</f>
        <v/>
      </c>
      <c r="X212" s="32" t="str">
        <f>IF($A212="","",IF(X211="","",IF(Main!Z$87=0,0,IF(Main!AF$118="","",IF($C$28="PM",Main!AF$118/Main!Z$87*Main!Z100,ROUND(Main!AF$118/Main!Z$87*Main!Z100*$B44,0))))))</f>
        <v/>
      </c>
      <c r="Y212" s="32" t="str">
        <f>IF($A212="","",IF(Y211="","",IF(Main!AA$87=0,0,IF(Main!AG$118="","",IF($C$28="PM",Main!AG$118/Main!AA$87*Main!AA100,ROUND(Main!AG$118/Main!AA$87*Main!AA100*$B44,0))))))</f>
        <v/>
      </c>
      <c r="Z212" s="32" t="str">
        <f>IF($A212="","",IF(Z211="","",IF(Main!AB$87=0,0,IF(Main!AH$118="","",IF($C$28="PM",Main!AH$118/Main!AB$87*Main!AB100,ROUND(Main!AH$118/Main!AB$87*Main!AB100*$B44,0))))))</f>
        <v/>
      </c>
      <c r="AA212" s="50" t="str">
        <f>IF($A212="","",IF(AA211="","",IF(Main!AC$87=0,0,IF(Main!AI$118="","",IF($C$28="PM",Main!AI$118/Main!AC$87*Main!AC100,ROUND(Main!AI$118/Main!AC$87*Main!AC100*$B44,0))))))</f>
        <v/>
      </c>
      <c r="AB212" s="32" t="str">
        <f>IF($A212="","",IF(AB211="","",IF(Main!AD$87=0,0,IF(Main!AJ$118="","",IF($C$28="PM",Main!AJ$118/Main!AD$87*Main!AD100,ROUND(Main!AJ$118/Main!AD$87*Main!AD100*$B44,0))))))</f>
        <v/>
      </c>
      <c r="AC212" s="32" t="str">
        <f>IF($A212="","",IF(AC211="","",IF(Main!AE$87=0,0,IF(Main!AK$118="","",IF($C$28="PM",Main!AK$118/Main!AE$87*Main!AE100,ROUND(Main!AK$118/Main!AE$87*Main!AE100*$B44,0))))))</f>
        <v/>
      </c>
      <c r="AD212" s="32" t="str">
        <f>IF($A212="","",IF(AD211="","",IF(Main!AF$87=0,0,IF(Main!AL$118="","",IF($C$28="PM",Main!AL$118/Main!AF$87*Main!AF100,ROUND(Main!AL$118/Main!AF$87*Main!AF100*$B44,0))))))</f>
        <v/>
      </c>
      <c r="AE212" s="32" t="str">
        <f>IF($A212="","",IF(AE211="","",IF(Main!AG$87=0,0,IF(Main!AM$118="","",IF($C$28="PM",Main!AM$118/Main!AG$87*Main!AG100,ROUND(Main!AM$118/Main!AG$87*Main!AG100*$B44,0))))))</f>
        <v/>
      </c>
      <c r="AF212" s="32" t="str">
        <f>IF($A212="","",IF(AF211="","",IF(Main!AH$87=0,0,IF(Main!AN$118="","",IF($C$28="PM",Main!AN$118/Main!AH$87*Main!AH100,ROUND(Main!AN$118/Main!AH$87*Main!AH100*$B44,0))))))</f>
        <v/>
      </c>
      <c r="AG212" s="32" t="str">
        <f>IF($A212="","",IF(AG211="","",IF(Main!AI$87=0,0,IF(Main!AO$118="","",IF($C$28="PM",Main!AO$118/Main!AI$87*Main!AI100,ROUND(Main!AO$118/Main!AI$87*Main!AI100*$B44,0))))))</f>
        <v/>
      </c>
      <c r="AH212" s="32" t="str">
        <f>IF($A212="","",IF(AH211="","",IF(Main!AJ$87=0,0,IF(Main!AP$118="","",IF($C$28="PM",Main!AP$118/Main!AJ$87*Main!AJ100,ROUND(Main!AP$118/Main!AJ$87*Main!AJ100*$B44,0))))))</f>
        <v/>
      </c>
      <c r="AI212" s="32" t="str">
        <f>IF($A212="","",IF(AI211="","",IF(Main!AK$87=0,0,IF(Main!AQ$118="","",IF($C$28="PM",Main!AQ$118/Main!AK$87*Main!AK100,ROUND(Main!AQ$118/Main!AK$87*Main!AK100*$B44,0))))))</f>
        <v/>
      </c>
      <c r="AJ212" s="32" t="str">
        <f>IF($A212="","",IF(AJ211="","",IF(Main!AL$87=0,0,IF(Main!AR$118="","",IF($C$28="PM",Main!AR$118/Main!AL$87*Main!AL100,ROUND(Main!AR$118/Main!AL$87*Main!AL100*$B44,0))))))</f>
        <v/>
      </c>
      <c r="AK212" s="32" t="str">
        <f>IF($A212="","",IF(AK211="","",IF(Main!AM$87=0,0,IF(Main!AS$118="","",IF($C$28="PM",Main!AS$118/Main!AM$87*Main!AM100,ROUND(Main!AS$118/Main!AM$87*Main!AM100*$B44,0))))))</f>
        <v/>
      </c>
      <c r="AL212" s="51" t="str">
        <f>IF($A212="","",IF(AL211="","",IF(Main!AN$87=0,0,IF(Main!AT$118="","",IF($C$28="PM",Main!AT$118/Main!AN$87*Main!AN100,ROUND(Main!AT$118/Main!AN$87*Main!AN100*$B44,0))))))</f>
        <v/>
      </c>
      <c r="AM212" s="32" t="str">
        <f>IF($A212="","",IF(AM211="","",IF(Main!AO$87=0,0,IF(Main!AU$118="","",IF($C$28="PM",Main!AU$118/Main!AO$87*Main!AO100,ROUND(Main!AU$118/Main!AO$87*Main!AO100*$B44,0))))))</f>
        <v/>
      </c>
      <c r="AN212" s="32" t="str">
        <f>IF($A212="","",IF(AN211="","",IF(Main!AP$87=0,0,IF(Main!AV$118="","",IF($C$28="PM",Main!AV$118/Main!AP$87*Main!AP100,ROUND(Main!AV$118/Main!AP$87*Main!AP100*$B44,0))))))</f>
        <v/>
      </c>
      <c r="AO212" s="32" t="str">
        <f>IF($A212="","",IF(AO211="","",IF(Main!AQ$87=0,0,IF(Main!AW$118="","",IF($C$28="PM",Main!AW$118/Main!AQ$87*Main!AQ100,ROUND(Main!AW$118/Main!AQ$87*Main!AQ100*$B44,0))))))</f>
        <v/>
      </c>
      <c r="AP212" s="32" t="str">
        <f>IF($A212="","",IF(AP211="","",IF(Main!AR$87=0,0,IF(Main!AX$118="","",IF($C$28="PM",Main!AX$118/Main!AR$87*Main!AR100,ROUND(Main!AX$118/Main!AR$87*Main!AR100*$B44,0))))))</f>
        <v/>
      </c>
      <c r="AQ212" s="32" t="str">
        <f>IF($A212="","",IF(AQ211="","",IF(Main!AS$87=0,0,IF(Main!AY$118="","",IF($C$28="PM",Main!AY$118/Main!AS$87*Main!AS100,ROUND(Main!AY$118/Main!AS$87*Main!AS100*$B44,0))))))</f>
        <v/>
      </c>
      <c r="AR212" s="32" t="str">
        <f>IF($A212="","",IF(AR211="","",IF(Main!AT$87=0,0,IF(Main!AZ$118="","",IF($C$28="PM",Main!AZ$118/Main!AT$87*Main!AT100,ROUND(Main!AZ$118/Main!AT$87*Main!AT100*$B44,0))))))</f>
        <v/>
      </c>
      <c r="AS212" s="32" t="str">
        <f>IF($A212="","",IF(AS211="","",IF(Main!AU$87=0,0,IF(Main!BA$118="","",IF($C$28="PM",Main!BA$118/Main!AU$87*Main!AU100,ROUND(Main!BA$118/Main!AU$87*Main!AU100*$B44,0))))))</f>
        <v/>
      </c>
      <c r="AT212" s="32" t="str">
        <f>IF($A212="","",IF(AT211="","",IF(Main!AV$87=0,0,IF(Main!BB$118="","",IF($C$28="PM",Main!BB$118/Main!AV$87*Main!AV100,ROUND(Main!BB$118/Main!AV$87*Main!AV100*$B44,0))))))</f>
        <v/>
      </c>
      <c r="AU212" s="32" t="str">
        <f>IF($A212="","",IF(AU211="","",IF(Main!AW$87=0,0,IF(Main!BC$118="","",IF($C$28="PM",Main!BC$118/Main!AW$87*Main!AW100,ROUND(Main!BC$118/Main!AW$87*Main!AW100*$B44,0))))))</f>
        <v/>
      </c>
      <c r="AV212" s="32" t="str">
        <f>IF($A212="","",IF(AV211="","",IF(Main!AX$87=0,0,IF(Main!BD$118="","",IF($C$28="PM",Main!BD$118/Main!AX$87*Main!AX100,ROUND(Main!BD$118/Main!AX$87*Main!AX100*$B44,0))))))</f>
        <v/>
      </c>
      <c r="AW212" s="32" t="str">
        <f>IF($A212="","",IF(AW211="","",IF(Main!AY$87=0,0,IF(Main!BE$118="","",IF($C$28="PM",Main!BE$118/Main!AY$87*Main!AY100,ROUND(Main!BE$118/Main!AY$87*Main!AY100*$B44,0))))))</f>
        <v/>
      </c>
      <c r="AX212" s="51" t="str">
        <f>IF($A212="","",IF(AX211="","",IF(Main!AZ$87=0,0,IF(Main!BF$118="","",IF($C$28="PM",Main!BF$118/Main!AZ$87*Main!AZ100,ROUND(Main!BF$118/Main!AZ$87*Main!AZ100*$B44,0))))))</f>
        <v/>
      </c>
    </row>
    <row r="213" spans="1:50" x14ac:dyDescent="0.2">
      <c r="A213" s="72" t="str">
        <f>IF(Main!A$45="","",Main!A$45)</f>
        <v/>
      </c>
      <c r="B213" s="75" t="str">
        <f t="shared" si="88"/>
        <v/>
      </c>
      <c r="C213" s="50" t="str">
        <f>IF($A213="","",IF(C212="","",IF(Main!E$87=0,0,IF(Main!K$118="","",IF($C$28="PM",Main!K$118/Main!E$87*Main!E101,ROUND(Main!K$118/Main!E$87*Main!E101*$B45,0))))))</f>
        <v/>
      </c>
      <c r="D213" s="32" t="str">
        <f>IF($A213="","",IF(D212="","",IF(Main!F$87=0,0,IF(Main!L$118="","",IF($C$28="PM",Main!L$118/Main!F$87*Main!F101,ROUND(Main!L$118/Main!F$87*Main!F101*$B45,0))))))</f>
        <v/>
      </c>
      <c r="E213" s="32" t="str">
        <f>IF($A213="","",IF(E212="","",IF(Main!G$87=0,0,IF(Main!M$118="","",IF($C$28="PM",Main!M$118/Main!G$87*Main!G101,ROUND(Main!M$118/Main!G$87*Main!G101*$B45,0))))))</f>
        <v/>
      </c>
      <c r="F213" s="32" t="str">
        <f>IF($A213="","",IF(F212="","",IF(Main!H$87=0,0,IF(Main!N$118="","",IF($C$28="PM",Main!N$118/Main!H$87*Main!H101,ROUND(Main!N$118/Main!H$87*Main!H101*$B45,0))))))</f>
        <v/>
      </c>
      <c r="G213" s="32" t="str">
        <f>IF($A213="","",IF(G212="","",IF(Main!I$87=0,0,IF(Main!O$118="","",IF($C$28="PM",Main!O$118/Main!I$87*Main!I101,ROUND(Main!O$118/Main!I$87*Main!I101*$B45,0))))))</f>
        <v/>
      </c>
      <c r="H213" s="32" t="str">
        <f>IF($A213="","",IF(H212="","",IF(Main!J$87=0,0,IF(Main!P$118="","",IF($C$28="PM",Main!P$118/Main!J$87*Main!J101,ROUND(Main!P$118/Main!J$87*Main!J101*$B45,0))))))</f>
        <v/>
      </c>
      <c r="I213" s="32" t="str">
        <f>IF($A213="","",IF(I212="","",IF(Main!K$87=0,0,IF(Main!Q$118="","",IF($C$28="PM",Main!Q$118/Main!K$87*Main!K101,ROUND(Main!Q$118/Main!K$87*Main!K101*$B45,0))))))</f>
        <v/>
      </c>
      <c r="J213" s="32" t="str">
        <f>IF($A213="","",IF(J212="","",IF(Main!L$87=0,0,IF(Main!R$118="","",IF($C$28="PM",Main!R$118/Main!L$87*Main!L101,ROUND(Main!R$118/Main!L$87*Main!L101*$B45,0))))))</f>
        <v/>
      </c>
      <c r="K213" s="32" t="str">
        <f>IF($A213="","",IF(K212="","",IF(Main!M$87=0,0,IF(Main!S$118="","",IF($C$28="PM",Main!S$118/Main!M$87*Main!M101,ROUND(Main!S$118/Main!M$87*Main!M101*$B45,0))))))</f>
        <v/>
      </c>
      <c r="L213" s="32" t="str">
        <f>IF($A213="","",IF(L212="","",IF(Main!N$87=0,0,IF(Main!T$118="","",IF($C$28="PM",Main!T$118/Main!N$87*Main!N101,ROUND(Main!T$118/Main!N$87*Main!N101*$B45,0))))))</f>
        <v/>
      </c>
      <c r="M213" s="32" t="str">
        <f>IF($A213="","",IF(M212="","",IF(Main!O$87=0,0,IF(Main!U$118="","",IF($C$28="PM",Main!U$118/Main!O$87*Main!O101,ROUND(Main!U$118/Main!O$87*Main!O101*$B45,0))))))</f>
        <v/>
      </c>
      <c r="N213" s="51" t="str">
        <f>IF($A213="","",IF(N212="","",IF(Main!P$87=0,0,IF(Main!V$118="","",IF($C$28="PM",Main!V$118/Main!P$87*Main!P101,ROUND(Main!V$118/Main!P$87*Main!P101*$B45,0))))))</f>
        <v/>
      </c>
      <c r="O213" s="32" t="str">
        <f>IF($A213="","",IF(O212="","",IF(Main!Q$87=0,0,IF(Main!W$118="","",IF($C$28="PM",Main!W$118/Main!Q$87*Main!Q101,ROUND(Main!W$118/Main!Q$87*Main!Q101*$B45,0))))))</f>
        <v/>
      </c>
      <c r="P213" s="32" t="str">
        <f>IF($A213="","",IF(P212="","",IF(Main!R$87=0,0,IF(Main!X$118="","",IF($C$28="PM",Main!X$118/Main!R$87*Main!R101,ROUND(Main!X$118/Main!R$87*Main!R101*$B45,0))))))</f>
        <v/>
      </c>
      <c r="Q213" s="32" t="str">
        <f>IF($A213="","",IF(Q212="","",IF(Main!S$87=0,0,IF(Main!Y$118="","",IF($C$28="PM",Main!Y$118/Main!S$87*Main!S101,ROUND(Main!Y$118/Main!S$87*Main!S101*$B45,0))))))</f>
        <v/>
      </c>
      <c r="R213" s="32" t="str">
        <f>IF($A213="","",IF(R212="","",IF(Main!T$87=0,0,IF(Main!Z$118="","",IF($C$28="PM",Main!Z$118/Main!T$87*Main!T101,ROUND(Main!Z$118/Main!T$87*Main!T101*$B45,0))))))</f>
        <v/>
      </c>
      <c r="S213" s="32" t="str">
        <f>IF($A213="","",IF(S212="","",IF(Main!U$87=0,0,IF(Main!AA$118="","",IF($C$28="PM",Main!AA$118/Main!U$87*Main!U101,ROUND(Main!AA$118/Main!U$87*Main!U101*$B45,0))))))</f>
        <v/>
      </c>
      <c r="T213" s="32" t="str">
        <f>IF($A213="","",IF(T212="","",IF(Main!V$87=0,0,IF(Main!AB$118="","",IF($C$28="PM",Main!AB$118/Main!V$87*Main!V101,ROUND(Main!AB$118/Main!V$87*Main!V101*$B45,0))))))</f>
        <v/>
      </c>
      <c r="U213" s="32" t="str">
        <f>IF($A213="","",IF(U212="","",IF(Main!W$87=0,0,IF(Main!AC$118="","",IF($C$28="PM",Main!AC$118/Main!W$87*Main!W101,ROUND(Main!AC$118/Main!W$87*Main!W101*$B45,0))))))</f>
        <v/>
      </c>
      <c r="V213" s="32" t="str">
        <f>IF($A213="","",IF(V212="","",IF(Main!X$87=0,0,IF(Main!AD$118="","",IF($C$28="PM",Main!AD$118/Main!X$87*Main!X101,ROUND(Main!AD$118/Main!X$87*Main!X101*$B45,0))))))</f>
        <v/>
      </c>
      <c r="W213" s="32" t="str">
        <f>IF($A213="","",IF(W212="","",IF(Main!Y$87=0,0,IF(Main!AE$118="","",IF($C$28="PM",Main!AE$118/Main!Y$87*Main!Y101,ROUND(Main!AE$118/Main!Y$87*Main!Y101*$B45,0))))))</f>
        <v/>
      </c>
      <c r="X213" s="32" t="str">
        <f>IF($A213="","",IF(X212="","",IF(Main!Z$87=0,0,IF(Main!AF$118="","",IF($C$28="PM",Main!AF$118/Main!Z$87*Main!Z101,ROUND(Main!AF$118/Main!Z$87*Main!Z101*$B45,0))))))</f>
        <v/>
      </c>
      <c r="Y213" s="32" t="str">
        <f>IF($A213="","",IF(Y212="","",IF(Main!AA$87=0,0,IF(Main!AG$118="","",IF($C$28="PM",Main!AG$118/Main!AA$87*Main!AA101,ROUND(Main!AG$118/Main!AA$87*Main!AA101*$B45,0))))))</f>
        <v/>
      </c>
      <c r="Z213" s="32" t="str">
        <f>IF($A213="","",IF(Z212="","",IF(Main!AB$87=0,0,IF(Main!AH$118="","",IF($C$28="PM",Main!AH$118/Main!AB$87*Main!AB101,ROUND(Main!AH$118/Main!AB$87*Main!AB101*$B45,0))))))</f>
        <v/>
      </c>
      <c r="AA213" s="50" t="str">
        <f>IF($A213="","",IF(AA212="","",IF(Main!AC$87=0,0,IF(Main!AI$118="","",IF($C$28="PM",Main!AI$118/Main!AC$87*Main!AC101,ROUND(Main!AI$118/Main!AC$87*Main!AC101*$B45,0))))))</f>
        <v/>
      </c>
      <c r="AB213" s="32" t="str">
        <f>IF($A213="","",IF(AB212="","",IF(Main!AD$87=0,0,IF(Main!AJ$118="","",IF($C$28="PM",Main!AJ$118/Main!AD$87*Main!AD101,ROUND(Main!AJ$118/Main!AD$87*Main!AD101*$B45,0))))))</f>
        <v/>
      </c>
      <c r="AC213" s="32" t="str">
        <f>IF($A213="","",IF(AC212="","",IF(Main!AE$87=0,0,IF(Main!AK$118="","",IF($C$28="PM",Main!AK$118/Main!AE$87*Main!AE101,ROUND(Main!AK$118/Main!AE$87*Main!AE101*$B45,0))))))</f>
        <v/>
      </c>
      <c r="AD213" s="32" t="str">
        <f>IF($A213="","",IF(AD212="","",IF(Main!AF$87=0,0,IF(Main!AL$118="","",IF($C$28="PM",Main!AL$118/Main!AF$87*Main!AF101,ROUND(Main!AL$118/Main!AF$87*Main!AF101*$B45,0))))))</f>
        <v/>
      </c>
      <c r="AE213" s="32" t="str">
        <f>IF($A213="","",IF(AE212="","",IF(Main!AG$87=0,0,IF(Main!AM$118="","",IF($C$28="PM",Main!AM$118/Main!AG$87*Main!AG101,ROUND(Main!AM$118/Main!AG$87*Main!AG101*$B45,0))))))</f>
        <v/>
      </c>
      <c r="AF213" s="32" t="str">
        <f>IF($A213="","",IF(AF212="","",IF(Main!AH$87=0,0,IF(Main!AN$118="","",IF($C$28="PM",Main!AN$118/Main!AH$87*Main!AH101,ROUND(Main!AN$118/Main!AH$87*Main!AH101*$B45,0))))))</f>
        <v/>
      </c>
      <c r="AG213" s="32" t="str">
        <f>IF($A213="","",IF(AG212="","",IF(Main!AI$87=0,0,IF(Main!AO$118="","",IF($C$28="PM",Main!AO$118/Main!AI$87*Main!AI101,ROUND(Main!AO$118/Main!AI$87*Main!AI101*$B45,0))))))</f>
        <v/>
      </c>
      <c r="AH213" s="32" t="str">
        <f>IF($A213="","",IF(AH212="","",IF(Main!AJ$87=0,0,IF(Main!AP$118="","",IF($C$28="PM",Main!AP$118/Main!AJ$87*Main!AJ101,ROUND(Main!AP$118/Main!AJ$87*Main!AJ101*$B45,0))))))</f>
        <v/>
      </c>
      <c r="AI213" s="32" t="str">
        <f>IF($A213="","",IF(AI212="","",IF(Main!AK$87=0,0,IF(Main!AQ$118="","",IF($C$28="PM",Main!AQ$118/Main!AK$87*Main!AK101,ROUND(Main!AQ$118/Main!AK$87*Main!AK101*$B45,0))))))</f>
        <v/>
      </c>
      <c r="AJ213" s="32" t="str">
        <f>IF($A213="","",IF(AJ212="","",IF(Main!AL$87=0,0,IF(Main!AR$118="","",IF($C$28="PM",Main!AR$118/Main!AL$87*Main!AL101,ROUND(Main!AR$118/Main!AL$87*Main!AL101*$B45,0))))))</f>
        <v/>
      </c>
      <c r="AK213" s="32" t="str">
        <f>IF($A213="","",IF(AK212="","",IF(Main!AM$87=0,0,IF(Main!AS$118="","",IF($C$28="PM",Main!AS$118/Main!AM$87*Main!AM101,ROUND(Main!AS$118/Main!AM$87*Main!AM101*$B45,0))))))</f>
        <v/>
      </c>
      <c r="AL213" s="51" t="str">
        <f>IF($A213="","",IF(AL212="","",IF(Main!AN$87=0,0,IF(Main!AT$118="","",IF($C$28="PM",Main!AT$118/Main!AN$87*Main!AN101,ROUND(Main!AT$118/Main!AN$87*Main!AN101*$B45,0))))))</f>
        <v/>
      </c>
      <c r="AM213" s="32" t="str">
        <f>IF($A213="","",IF(AM212="","",IF(Main!AO$87=0,0,IF(Main!AU$118="","",IF($C$28="PM",Main!AU$118/Main!AO$87*Main!AO101,ROUND(Main!AU$118/Main!AO$87*Main!AO101*$B45,0))))))</f>
        <v/>
      </c>
      <c r="AN213" s="32" t="str">
        <f>IF($A213="","",IF(AN212="","",IF(Main!AP$87=0,0,IF(Main!AV$118="","",IF($C$28="PM",Main!AV$118/Main!AP$87*Main!AP101,ROUND(Main!AV$118/Main!AP$87*Main!AP101*$B45,0))))))</f>
        <v/>
      </c>
      <c r="AO213" s="32" t="str">
        <f>IF($A213="","",IF(AO212="","",IF(Main!AQ$87=0,0,IF(Main!AW$118="","",IF($C$28="PM",Main!AW$118/Main!AQ$87*Main!AQ101,ROUND(Main!AW$118/Main!AQ$87*Main!AQ101*$B45,0))))))</f>
        <v/>
      </c>
      <c r="AP213" s="32" t="str">
        <f>IF($A213="","",IF(AP212="","",IF(Main!AR$87=0,0,IF(Main!AX$118="","",IF($C$28="PM",Main!AX$118/Main!AR$87*Main!AR101,ROUND(Main!AX$118/Main!AR$87*Main!AR101*$B45,0))))))</f>
        <v/>
      </c>
      <c r="AQ213" s="32" t="str">
        <f>IF($A213="","",IF(AQ212="","",IF(Main!AS$87=0,0,IF(Main!AY$118="","",IF($C$28="PM",Main!AY$118/Main!AS$87*Main!AS101,ROUND(Main!AY$118/Main!AS$87*Main!AS101*$B45,0))))))</f>
        <v/>
      </c>
      <c r="AR213" s="32" t="str">
        <f>IF($A213="","",IF(AR212="","",IF(Main!AT$87=0,0,IF(Main!AZ$118="","",IF($C$28="PM",Main!AZ$118/Main!AT$87*Main!AT101,ROUND(Main!AZ$118/Main!AT$87*Main!AT101*$B45,0))))))</f>
        <v/>
      </c>
      <c r="AS213" s="32" t="str">
        <f>IF($A213="","",IF(AS212="","",IF(Main!AU$87=0,0,IF(Main!BA$118="","",IF($C$28="PM",Main!BA$118/Main!AU$87*Main!AU101,ROUND(Main!BA$118/Main!AU$87*Main!AU101*$B45,0))))))</f>
        <v/>
      </c>
      <c r="AT213" s="32" t="str">
        <f>IF($A213="","",IF(AT212="","",IF(Main!AV$87=0,0,IF(Main!BB$118="","",IF($C$28="PM",Main!BB$118/Main!AV$87*Main!AV101,ROUND(Main!BB$118/Main!AV$87*Main!AV101*$B45,0))))))</f>
        <v/>
      </c>
      <c r="AU213" s="32" t="str">
        <f>IF($A213="","",IF(AU212="","",IF(Main!AW$87=0,0,IF(Main!BC$118="","",IF($C$28="PM",Main!BC$118/Main!AW$87*Main!AW101,ROUND(Main!BC$118/Main!AW$87*Main!AW101*$B45,0))))))</f>
        <v/>
      </c>
      <c r="AV213" s="32" t="str">
        <f>IF($A213="","",IF(AV212="","",IF(Main!AX$87=0,0,IF(Main!BD$118="","",IF($C$28="PM",Main!BD$118/Main!AX$87*Main!AX101,ROUND(Main!BD$118/Main!AX$87*Main!AX101*$B45,0))))))</f>
        <v/>
      </c>
      <c r="AW213" s="32" t="str">
        <f>IF($A213="","",IF(AW212="","",IF(Main!AY$87=0,0,IF(Main!BE$118="","",IF($C$28="PM",Main!BE$118/Main!AY$87*Main!AY101,ROUND(Main!BE$118/Main!AY$87*Main!AY101*$B45,0))))))</f>
        <v/>
      </c>
      <c r="AX213" s="51" t="str">
        <f>IF($A213="","",IF(AX212="","",IF(Main!AZ$87=0,0,IF(Main!BF$118="","",IF($C$28="PM",Main!BF$118/Main!AZ$87*Main!AZ101,ROUND(Main!BF$118/Main!AZ$87*Main!AZ101*$B45,0))))))</f>
        <v/>
      </c>
    </row>
    <row r="214" spans="1:50" x14ac:dyDescent="0.2">
      <c r="A214" s="72" t="str">
        <f>IF(Main!A$46="","",Main!A$46)</f>
        <v/>
      </c>
      <c r="B214" s="75" t="str">
        <f t="shared" si="88"/>
        <v/>
      </c>
      <c r="C214" s="50" t="str">
        <f>IF($A214="","",IF(C213="","",IF(Main!E$87=0,0,IF(Main!K$118="","",IF($C$28="PM",Main!K$118/Main!E$87*Main!E102,ROUND(Main!K$118/Main!E$87*Main!E102*$B46,0))))))</f>
        <v/>
      </c>
      <c r="D214" s="32" t="str">
        <f>IF($A214="","",IF(D213="","",IF(Main!F$87=0,0,IF(Main!L$118="","",IF($C$28="PM",Main!L$118/Main!F$87*Main!F102,ROUND(Main!L$118/Main!F$87*Main!F102*$B46,0))))))</f>
        <v/>
      </c>
      <c r="E214" s="32" t="str">
        <f>IF($A214="","",IF(E213="","",IF(Main!G$87=0,0,IF(Main!M$118="","",IF($C$28="PM",Main!M$118/Main!G$87*Main!G102,ROUND(Main!M$118/Main!G$87*Main!G102*$B46,0))))))</f>
        <v/>
      </c>
      <c r="F214" s="32" t="str">
        <f>IF($A214="","",IF(F213="","",IF(Main!H$87=0,0,IF(Main!N$118="","",IF($C$28="PM",Main!N$118/Main!H$87*Main!H102,ROUND(Main!N$118/Main!H$87*Main!H102*$B46,0))))))</f>
        <v/>
      </c>
      <c r="G214" s="32" t="str">
        <f>IF($A214="","",IF(G213="","",IF(Main!I$87=0,0,IF(Main!O$118="","",IF($C$28="PM",Main!O$118/Main!I$87*Main!I102,ROUND(Main!O$118/Main!I$87*Main!I102*$B46,0))))))</f>
        <v/>
      </c>
      <c r="H214" s="32" t="str">
        <f>IF($A214="","",IF(H213="","",IF(Main!J$87=0,0,IF(Main!P$118="","",IF($C$28="PM",Main!P$118/Main!J$87*Main!J102,ROUND(Main!P$118/Main!J$87*Main!J102*$B46,0))))))</f>
        <v/>
      </c>
      <c r="I214" s="32" t="str">
        <f>IF($A214="","",IF(I213="","",IF(Main!K$87=0,0,IF(Main!Q$118="","",IF($C$28="PM",Main!Q$118/Main!K$87*Main!K102,ROUND(Main!Q$118/Main!K$87*Main!K102*$B46,0))))))</f>
        <v/>
      </c>
      <c r="J214" s="32" t="str">
        <f>IF($A214="","",IF(J213="","",IF(Main!L$87=0,0,IF(Main!R$118="","",IF($C$28="PM",Main!R$118/Main!L$87*Main!L102,ROUND(Main!R$118/Main!L$87*Main!L102*$B46,0))))))</f>
        <v/>
      </c>
      <c r="K214" s="32" t="str">
        <f>IF($A214="","",IF(K213="","",IF(Main!M$87=0,0,IF(Main!S$118="","",IF($C$28="PM",Main!S$118/Main!M$87*Main!M102,ROUND(Main!S$118/Main!M$87*Main!M102*$B46,0))))))</f>
        <v/>
      </c>
      <c r="L214" s="32" t="str">
        <f>IF($A214="","",IF(L213="","",IF(Main!N$87=0,0,IF(Main!T$118="","",IF($C$28="PM",Main!T$118/Main!N$87*Main!N102,ROUND(Main!T$118/Main!N$87*Main!N102*$B46,0))))))</f>
        <v/>
      </c>
      <c r="M214" s="32" t="str">
        <f>IF($A214="","",IF(M213="","",IF(Main!O$87=0,0,IF(Main!U$118="","",IF($C$28="PM",Main!U$118/Main!O$87*Main!O102,ROUND(Main!U$118/Main!O$87*Main!O102*$B46,0))))))</f>
        <v/>
      </c>
      <c r="N214" s="51" t="str">
        <f>IF($A214="","",IF(N213="","",IF(Main!P$87=0,0,IF(Main!V$118="","",IF($C$28="PM",Main!V$118/Main!P$87*Main!P102,ROUND(Main!V$118/Main!P$87*Main!P102*$B46,0))))))</f>
        <v/>
      </c>
      <c r="O214" s="32" t="str">
        <f>IF($A214="","",IF(O213="","",IF(Main!Q$87=0,0,IF(Main!W$118="","",IF($C$28="PM",Main!W$118/Main!Q$87*Main!Q102,ROUND(Main!W$118/Main!Q$87*Main!Q102*$B46,0))))))</f>
        <v/>
      </c>
      <c r="P214" s="32" t="str">
        <f>IF($A214="","",IF(P213="","",IF(Main!R$87=0,0,IF(Main!X$118="","",IF($C$28="PM",Main!X$118/Main!R$87*Main!R102,ROUND(Main!X$118/Main!R$87*Main!R102*$B46,0))))))</f>
        <v/>
      </c>
      <c r="Q214" s="32" t="str">
        <f>IF($A214="","",IF(Q213="","",IF(Main!S$87=0,0,IF(Main!Y$118="","",IF($C$28="PM",Main!Y$118/Main!S$87*Main!S102,ROUND(Main!Y$118/Main!S$87*Main!S102*$B46,0))))))</f>
        <v/>
      </c>
      <c r="R214" s="32" t="str">
        <f>IF($A214="","",IF(R213="","",IF(Main!T$87=0,0,IF(Main!Z$118="","",IF($C$28="PM",Main!Z$118/Main!T$87*Main!T102,ROUND(Main!Z$118/Main!T$87*Main!T102*$B46,0))))))</f>
        <v/>
      </c>
      <c r="S214" s="32" t="str">
        <f>IF($A214="","",IF(S213="","",IF(Main!U$87=0,0,IF(Main!AA$118="","",IF($C$28="PM",Main!AA$118/Main!U$87*Main!U102,ROUND(Main!AA$118/Main!U$87*Main!U102*$B46,0))))))</f>
        <v/>
      </c>
      <c r="T214" s="32" t="str">
        <f>IF($A214="","",IF(T213="","",IF(Main!V$87=0,0,IF(Main!AB$118="","",IF($C$28="PM",Main!AB$118/Main!V$87*Main!V102,ROUND(Main!AB$118/Main!V$87*Main!V102*$B46,0))))))</f>
        <v/>
      </c>
      <c r="U214" s="32" t="str">
        <f>IF($A214="","",IF(U213="","",IF(Main!W$87=0,0,IF(Main!AC$118="","",IF($C$28="PM",Main!AC$118/Main!W$87*Main!W102,ROUND(Main!AC$118/Main!W$87*Main!W102*$B46,0))))))</f>
        <v/>
      </c>
      <c r="V214" s="32" t="str">
        <f>IF($A214="","",IF(V213="","",IF(Main!X$87=0,0,IF(Main!AD$118="","",IF($C$28="PM",Main!AD$118/Main!X$87*Main!X102,ROUND(Main!AD$118/Main!X$87*Main!X102*$B46,0))))))</f>
        <v/>
      </c>
      <c r="W214" s="32" t="str">
        <f>IF($A214="","",IF(W213="","",IF(Main!Y$87=0,0,IF(Main!AE$118="","",IF($C$28="PM",Main!AE$118/Main!Y$87*Main!Y102,ROUND(Main!AE$118/Main!Y$87*Main!Y102*$B46,0))))))</f>
        <v/>
      </c>
      <c r="X214" s="32" t="str">
        <f>IF($A214="","",IF(X213="","",IF(Main!Z$87=0,0,IF(Main!AF$118="","",IF($C$28="PM",Main!AF$118/Main!Z$87*Main!Z102,ROUND(Main!AF$118/Main!Z$87*Main!Z102*$B46,0))))))</f>
        <v/>
      </c>
      <c r="Y214" s="32" t="str">
        <f>IF($A214="","",IF(Y213="","",IF(Main!AA$87=0,0,IF(Main!AG$118="","",IF($C$28="PM",Main!AG$118/Main!AA$87*Main!AA102,ROUND(Main!AG$118/Main!AA$87*Main!AA102*$B46,0))))))</f>
        <v/>
      </c>
      <c r="Z214" s="32" t="str">
        <f>IF($A214="","",IF(Z213="","",IF(Main!AB$87=0,0,IF(Main!AH$118="","",IF($C$28="PM",Main!AH$118/Main!AB$87*Main!AB102,ROUND(Main!AH$118/Main!AB$87*Main!AB102*$B46,0))))))</f>
        <v/>
      </c>
      <c r="AA214" s="50" t="str">
        <f>IF($A214="","",IF(AA213="","",IF(Main!AC$87=0,0,IF(Main!AI$118="","",IF($C$28="PM",Main!AI$118/Main!AC$87*Main!AC102,ROUND(Main!AI$118/Main!AC$87*Main!AC102*$B46,0))))))</f>
        <v/>
      </c>
      <c r="AB214" s="32" t="str">
        <f>IF($A214="","",IF(AB213="","",IF(Main!AD$87=0,0,IF(Main!AJ$118="","",IF($C$28="PM",Main!AJ$118/Main!AD$87*Main!AD102,ROUND(Main!AJ$118/Main!AD$87*Main!AD102*$B46,0))))))</f>
        <v/>
      </c>
      <c r="AC214" s="32" t="str">
        <f>IF($A214="","",IF(AC213="","",IF(Main!AE$87=0,0,IF(Main!AK$118="","",IF($C$28="PM",Main!AK$118/Main!AE$87*Main!AE102,ROUND(Main!AK$118/Main!AE$87*Main!AE102*$B46,0))))))</f>
        <v/>
      </c>
      <c r="AD214" s="32" t="str">
        <f>IF($A214="","",IF(AD213="","",IF(Main!AF$87=0,0,IF(Main!AL$118="","",IF($C$28="PM",Main!AL$118/Main!AF$87*Main!AF102,ROUND(Main!AL$118/Main!AF$87*Main!AF102*$B46,0))))))</f>
        <v/>
      </c>
      <c r="AE214" s="32" t="str">
        <f>IF($A214="","",IF(AE213="","",IF(Main!AG$87=0,0,IF(Main!AM$118="","",IF($C$28="PM",Main!AM$118/Main!AG$87*Main!AG102,ROUND(Main!AM$118/Main!AG$87*Main!AG102*$B46,0))))))</f>
        <v/>
      </c>
      <c r="AF214" s="32" t="str">
        <f>IF($A214="","",IF(AF213="","",IF(Main!AH$87=0,0,IF(Main!AN$118="","",IF($C$28="PM",Main!AN$118/Main!AH$87*Main!AH102,ROUND(Main!AN$118/Main!AH$87*Main!AH102*$B46,0))))))</f>
        <v/>
      </c>
      <c r="AG214" s="32" t="str">
        <f>IF($A214="","",IF(AG213="","",IF(Main!AI$87=0,0,IF(Main!AO$118="","",IF($C$28="PM",Main!AO$118/Main!AI$87*Main!AI102,ROUND(Main!AO$118/Main!AI$87*Main!AI102*$B46,0))))))</f>
        <v/>
      </c>
      <c r="AH214" s="32" t="str">
        <f>IF($A214="","",IF(AH213="","",IF(Main!AJ$87=0,0,IF(Main!AP$118="","",IF($C$28="PM",Main!AP$118/Main!AJ$87*Main!AJ102,ROUND(Main!AP$118/Main!AJ$87*Main!AJ102*$B46,0))))))</f>
        <v/>
      </c>
      <c r="AI214" s="32" t="str">
        <f>IF($A214="","",IF(AI213="","",IF(Main!AK$87=0,0,IF(Main!AQ$118="","",IF($C$28="PM",Main!AQ$118/Main!AK$87*Main!AK102,ROUND(Main!AQ$118/Main!AK$87*Main!AK102*$B46,0))))))</f>
        <v/>
      </c>
      <c r="AJ214" s="32" t="str">
        <f>IF($A214="","",IF(AJ213="","",IF(Main!AL$87=0,0,IF(Main!AR$118="","",IF($C$28="PM",Main!AR$118/Main!AL$87*Main!AL102,ROUND(Main!AR$118/Main!AL$87*Main!AL102*$B46,0))))))</f>
        <v/>
      </c>
      <c r="AK214" s="32" t="str">
        <f>IF($A214="","",IF(AK213="","",IF(Main!AM$87=0,0,IF(Main!AS$118="","",IF($C$28="PM",Main!AS$118/Main!AM$87*Main!AM102,ROUND(Main!AS$118/Main!AM$87*Main!AM102*$B46,0))))))</f>
        <v/>
      </c>
      <c r="AL214" s="51" t="str">
        <f>IF($A214="","",IF(AL213="","",IF(Main!AN$87=0,0,IF(Main!AT$118="","",IF($C$28="PM",Main!AT$118/Main!AN$87*Main!AN102,ROUND(Main!AT$118/Main!AN$87*Main!AN102*$B46,0))))))</f>
        <v/>
      </c>
      <c r="AM214" s="32" t="str">
        <f>IF($A214="","",IF(AM213="","",IF(Main!AO$87=0,0,IF(Main!AU$118="","",IF($C$28="PM",Main!AU$118/Main!AO$87*Main!AO102,ROUND(Main!AU$118/Main!AO$87*Main!AO102*$B46,0))))))</f>
        <v/>
      </c>
      <c r="AN214" s="32" t="str">
        <f>IF($A214="","",IF(AN213="","",IF(Main!AP$87=0,0,IF(Main!AV$118="","",IF($C$28="PM",Main!AV$118/Main!AP$87*Main!AP102,ROUND(Main!AV$118/Main!AP$87*Main!AP102*$B46,0))))))</f>
        <v/>
      </c>
      <c r="AO214" s="32" t="str">
        <f>IF($A214="","",IF(AO213="","",IF(Main!AQ$87=0,0,IF(Main!AW$118="","",IF($C$28="PM",Main!AW$118/Main!AQ$87*Main!AQ102,ROUND(Main!AW$118/Main!AQ$87*Main!AQ102*$B46,0))))))</f>
        <v/>
      </c>
      <c r="AP214" s="32" t="str">
        <f>IF($A214="","",IF(AP213="","",IF(Main!AR$87=0,0,IF(Main!AX$118="","",IF($C$28="PM",Main!AX$118/Main!AR$87*Main!AR102,ROUND(Main!AX$118/Main!AR$87*Main!AR102*$B46,0))))))</f>
        <v/>
      </c>
      <c r="AQ214" s="32" t="str">
        <f>IF($A214="","",IF(AQ213="","",IF(Main!AS$87=0,0,IF(Main!AY$118="","",IF($C$28="PM",Main!AY$118/Main!AS$87*Main!AS102,ROUND(Main!AY$118/Main!AS$87*Main!AS102*$B46,0))))))</f>
        <v/>
      </c>
      <c r="AR214" s="32" t="str">
        <f>IF($A214="","",IF(AR213="","",IF(Main!AT$87=0,0,IF(Main!AZ$118="","",IF($C$28="PM",Main!AZ$118/Main!AT$87*Main!AT102,ROUND(Main!AZ$118/Main!AT$87*Main!AT102*$B46,0))))))</f>
        <v/>
      </c>
      <c r="AS214" s="32" t="str">
        <f>IF($A214="","",IF(AS213="","",IF(Main!AU$87=0,0,IF(Main!BA$118="","",IF($C$28="PM",Main!BA$118/Main!AU$87*Main!AU102,ROUND(Main!BA$118/Main!AU$87*Main!AU102*$B46,0))))))</f>
        <v/>
      </c>
      <c r="AT214" s="32" t="str">
        <f>IF($A214="","",IF(AT213="","",IF(Main!AV$87=0,0,IF(Main!BB$118="","",IF($C$28="PM",Main!BB$118/Main!AV$87*Main!AV102,ROUND(Main!BB$118/Main!AV$87*Main!AV102*$B46,0))))))</f>
        <v/>
      </c>
      <c r="AU214" s="32" t="str">
        <f>IF($A214="","",IF(AU213="","",IF(Main!AW$87=0,0,IF(Main!BC$118="","",IF($C$28="PM",Main!BC$118/Main!AW$87*Main!AW102,ROUND(Main!BC$118/Main!AW$87*Main!AW102*$B46,0))))))</f>
        <v/>
      </c>
      <c r="AV214" s="32" t="str">
        <f>IF($A214="","",IF(AV213="","",IF(Main!AX$87=0,0,IF(Main!BD$118="","",IF($C$28="PM",Main!BD$118/Main!AX$87*Main!AX102,ROUND(Main!BD$118/Main!AX$87*Main!AX102*$B46,0))))))</f>
        <v/>
      </c>
      <c r="AW214" s="32" t="str">
        <f>IF($A214="","",IF(AW213="","",IF(Main!AY$87=0,0,IF(Main!BE$118="","",IF($C$28="PM",Main!BE$118/Main!AY$87*Main!AY102,ROUND(Main!BE$118/Main!AY$87*Main!AY102*$B46,0))))))</f>
        <v/>
      </c>
      <c r="AX214" s="51" t="str">
        <f>IF($A214="","",IF(AX213="","",IF(Main!AZ$87=0,0,IF(Main!BF$118="","",IF($C$28="PM",Main!BF$118/Main!AZ$87*Main!AZ102,ROUND(Main!BF$118/Main!AZ$87*Main!AZ102*$B46,0))))))</f>
        <v/>
      </c>
    </row>
    <row r="215" spans="1:50" x14ac:dyDescent="0.2">
      <c r="A215" s="72" t="str">
        <f>IF(Main!A$47="","",Main!A$47)</f>
        <v/>
      </c>
      <c r="B215" s="75" t="str">
        <f t="shared" si="88"/>
        <v/>
      </c>
      <c r="C215" s="50" t="str">
        <f>IF($A215="","",IF(C214="","",IF(Main!E$87=0,0,IF(Main!K$118="","",IF($C$28="PM",Main!K$118/Main!E$87*Main!E103,ROUND(Main!K$118/Main!E$87*Main!E103*$B47,0))))))</f>
        <v/>
      </c>
      <c r="D215" s="32" t="str">
        <f>IF($A215="","",IF(D214="","",IF(Main!F$87=0,0,IF(Main!L$118="","",IF($C$28="PM",Main!L$118/Main!F$87*Main!F103,ROUND(Main!L$118/Main!F$87*Main!F103*$B47,0))))))</f>
        <v/>
      </c>
      <c r="E215" s="32" t="str">
        <f>IF($A215="","",IF(E214="","",IF(Main!G$87=0,0,IF(Main!M$118="","",IF($C$28="PM",Main!M$118/Main!G$87*Main!G103,ROUND(Main!M$118/Main!G$87*Main!G103*$B47,0))))))</f>
        <v/>
      </c>
      <c r="F215" s="32" t="str">
        <f>IF($A215="","",IF(F214="","",IF(Main!H$87=0,0,IF(Main!N$118="","",IF($C$28="PM",Main!N$118/Main!H$87*Main!H103,ROUND(Main!N$118/Main!H$87*Main!H103*$B47,0))))))</f>
        <v/>
      </c>
      <c r="G215" s="32" t="str">
        <f>IF($A215="","",IF(G214="","",IF(Main!I$87=0,0,IF(Main!O$118="","",IF($C$28="PM",Main!O$118/Main!I$87*Main!I103,ROUND(Main!O$118/Main!I$87*Main!I103*$B47,0))))))</f>
        <v/>
      </c>
      <c r="H215" s="32" t="str">
        <f>IF($A215="","",IF(H214="","",IF(Main!J$87=0,0,IF(Main!P$118="","",IF($C$28="PM",Main!P$118/Main!J$87*Main!J103,ROUND(Main!P$118/Main!J$87*Main!J103*$B47,0))))))</f>
        <v/>
      </c>
      <c r="I215" s="32" t="str">
        <f>IF($A215="","",IF(I214="","",IF(Main!K$87=0,0,IF(Main!Q$118="","",IF($C$28="PM",Main!Q$118/Main!K$87*Main!K103,ROUND(Main!Q$118/Main!K$87*Main!K103*$B47,0))))))</f>
        <v/>
      </c>
      <c r="J215" s="32" t="str">
        <f>IF($A215="","",IF(J214="","",IF(Main!L$87=0,0,IF(Main!R$118="","",IF($C$28="PM",Main!R$118/Main!L$87*Main!L103,ROUND(Main!R$118/Main!L$87*Main!L103*$B47,0))))))</f>
        <v/>
      </c>
      <c r="K215" s="32" t="str">
        <f>IF($A215="","",IF(K214="","",IF(Main!M$87=0,0,IF(Main!S$118="","",IF($C$28="PM",Main!S$118/Main!M$87*Main!M103,ROUND(Main!S$118/Main!M$87*Main!M103*$B47,0))))))</f>
        <v/>
      </c>
      <c r="L215" s="32" t="str">
        <f>IF($A215="","",IF(L214="","",IF(Main!N$87=0,0,IF(Main!T$118="","",IF($C$28="PM",Main!T$118/Main!N$87*Main!N103,ROUND(Main!T$118/Main!N$87*Main!N103*$B47,0))))))</f>
        <v/>
      </c>
      <c r="M215" s="32" t="str">
        <f>IF($A215="","",IF(M214="","",IF(Main!O$87=0,0,IF(Main!U$118="","",IF($C$28="PM",Main!U$118/Main!O$87*Main!O103,ROUND(Main!U$118/Main!O$87*Main!O103*$B47,0))))))</f>
        <v/>
      </c>
      <c r="N215" s="51" t="str">
        <f>IF($A215="","",IF(N214="","",IF(Main!P$87=0,0,IF(Main!V$118="","",IF($C$28="PM",Main!V$118/Main!P$87*Main!P103,ROUND(Main!V$118/Main!P$87*Main!P103*$B47,0))))))</f>
        <v/>
      </c>
      <c r="O215" s="32" t="str">
        <f>IF($A215="","",IF(O214="","",IF(Main!Q$87=0,0,IF(Main!W$118="","",IF($C$28="PM",Main!W$118/Main!Q$87*Main!Q103,ROUND(Main!W$118/Main!Q$87*Main!Q103*$B47,0))))))</f>
        <v/>
      </c>
      <c r="P215" s="32" t="str">
        <f>IF($A215="","",IF(P214="","",IF(Main!R$87=0,0,IF(Main!X$118="","",IF($C$28="PM",Main!X$118/Main!R$87*Main!R103,ROUND(Main!X$118/Main!R$87*Main!R103*$B47,0))))))</f>
        <v/>
      </c>
      <c r="Q215" s="32" t="str">
        <f>IF($A215="","",IF(Q214="","",IF(Main!S$87=0,0,IF(Main!Y$118="","",IF($C$28="PM",Main!Y$118/Main!S$87*Main!S103,ROUND(Main!Y$118/Main!S$87*Main!S103*$B47,0))))))</f>
        <v/>
      </c>
      <c r="R215" s="32" t="str">
        <f>IF($A215="","",IF(R214="","",IF(Main!T$87=0,0,IF(Main!Z$118="","",IF($C$28="PM",Main!Z$118/Main!T$87*Main!T103,ROUND(Main!Z$118/Main!T$87*Main!T103*$B47,0))))))</f>
        <v/>
      </c>
      <c r="S215" s="32" t="str">
        <f>IF($A215="","",IF(S214="","",IF(Main!U$87=0,0,IF(Main!AA$118="","",IF($C$28="PM",Main!AA$118/Main!U$87*Main!U103,ROUND(Main!AA$118/Main!U$87*Main!U103*$B47,0))))))</f>
        <v/>
      </c>
      <c r="T215" s="32" t="str">
        <f>IF($A215="","",IF(T214="","",IF(Main!V$87=0,0,IF(Main!AB$118="","",IF($C$28="PM",Main!AB$118/Main!V$87*Main!V103,ROUND(Main!AB$118/Main!V$87*Main!V103*$B47,0))))))</f>
        <v/>
      </c>
      <c r="U215" s="32" t="str">
        <f>IF($A215="","",IF(U214="","",IF(Main!W$87=0,0,IF(Main!AC$118="","",IF($C$28="PM",Main!AC$118/Main!W$87*Main!W103,ROUND(Main!AC$118/Main!W$87*Main!W103*$B47,0))))))</f>
        <v/>
      </c>
      <c r="V215" s="32" t="str">
        <f>IF($A215="","",IF(V214="","",IF(Main!X$87=0,0,IF(Main!AD$118="","",IF($C$28="PM",Main!AD$118/Main!X$87*Main!X103,ROUND(Main!AD$118/Main!X$87*Main!X103*$B47,0))))))</f>
        <v/>
      </c>
      <c r="W215" s="32" t="str">
        <f>IF($A215="","",IF(W214="","",IF(Main!Y$87=0,0,IF(Main!AE$118="","",IF($C$28="PM",Main!AE$118/Main!Y$87*Main!Y103,ROUND(Main!AE$118/Main!Y$87*Main!Y103*$B47,0))))))</f>
        <v/>
      </c>
      <c r="X215" s="32" t="str">
        <f>IF($A215="","",IF(X214="","",IF(Main!Z$87=0,0,IF(Main!AF$118="","",IF($C$28="PM",Main!AF$118/Main!Z$87*Main!Z103,ROUND(Main!AF$118/Main!Z$87*Main!Z103*$B47,0))))))</f>
        <v/>
      </c>
      <c r="Y215" s="32" t="str">
        <f>IF($A215="","",IF(Y214="","",IF(Main!AA$87=0,0,IF(Main!AG$118="","",IF($C$28="PM",Main!AG$118/Main!AA$87*Main!AA103,ROUND(Main!AG$118/Main!AA$87*Main!AA103*$B47,0))))))</f>
        <v/>
      </c>
      <c r="Z215" s="32" t="str">
        <f>IF($A215="","",IF(Z214="","",IF(Main!AB$87=0,0,IF(Main!AH$118="","",IF($C$28="PM",Main!AH$118/Main!AB$87*Main!AB103,ROUND(Main!AH$118/Main!AB$87*Main!AB103*$B47,0))))))</f>
        <v/>
      </c>
      <c r="AA215" s="50" t="str">
        <f>IF($A215="","",IF(AA214="","",IF(Main!AC$87=0,0,IF(Main!AI$118="","",IF($C$28="PM",Main!AI$118/Main!AC$87*Main!AC103,ROUND(Main!AI$118/Main!AC$87*Main!AC103*$B47,0))))))</f>
        <v/>
      </c>
      <c r="AB215" s="32" t="str">
        <f>IF($A215="","",IF(AB214="","",IF(Main!AD$87=0,0,IF(Main!AJ$118="","",IF($C$28="PM",Main!AJ$118/Main!AD$87*Main!AD103,ROUND(Main!AJ$118/Main!AD$87*Main!AD103*$B47,0))))))</f>
        <v/>
      </c>
      <c r="AC215" s="32" t="str">
        <f>IF($A215="","",IF(AC214="","",IF(Main!AE$87=0,0,IF(Main!AK$118="","",IF($C$28="PM",Main!AK$118/Main!AE$87*Main!AE103,ROUND(Main!AK$118/Main!AE$87*Main!AE103*$B47,0))))))</f>
        <v/>
      </c>
      <c r="AD215" s="32" t="str">
        <f>IF($A215="","",IF(AD214="","",IF(Main!AF$87=0,0,IF(Main!AL$118="","",IF($C$28="PM",Main!AL$118/Main!AF$87*Main!AF103,ROUND(Main!AL$118/Main!AF$87*Main!AF103*$B47,0))))))</f>
        <v/>
      </c>
      <c r="AE215" s="32" t="str">
        <f>IF($A215="","",IF(AE214="","",IF(Main!AG$87=0,0,IF(Main!AM$118="","",IF($C$28="PM",Main!AM$118/Main!AG$87*Main!AG103,ROUND(Main!AM$118/Main!AG$87*Main!AG103*$B47,0))))))</f>
        <v/>
      </c>
      <c r="AF215" s="32" t="str">
        <f>IF($A215="","",IF(AF214="","",IF(Main!AH$87=0,0,IF(Main!AN$118="","",IF($C$28="PM",Main!AN$118/Main!AH$87*Main!AH103,ROUND(Main!AN$118/Main!AH$87*Main!AH103*$B47,0))))))</f>
        <v/>
      </c>
      <c r="AG215" s="32" t="str">
        <f>IF($A215="","",IF(AG214="","",IF(Main!AI$87=0,0,IF(Main!AO$118="","",IF($C$28="PM",Main!AO$118/Main!AI$87*Main!AI103,ROUND(Main!AO$118/Main!AI$87*Main!AI103*$B47,0))))))</f>
        <v/>
      </c>
      <c r="AH215" s="32" t="str">
        <f>IF($A215="","",IF(AH214="","",IF(Main!AJ$87=0,0,IF(Main!AP$118="","",IF($C$28="PM",Main!AP$118/Main!AJ$87*Main!AJ103,ROUND(Main!AP$118/Main!AJ$87*Main!AJ103*$B47,0))))))</f>
        <v/>
      </c>
      <c r="AI215" s="32" t="str">
        <f>IF($A215="","",IF(AI214="","",IF(Main!AK$87=0,0,IF(Main!AQ$118="","",IF($C$28="PM",Main!AQ$118/Main!AK$87*Main!AK103,ROUND(Main!AQ$118/Main!AK$87*Main!AK103*$B47,0))))))</f>
        <v/>
      </c>
      <c r="AJ215" s="32" t="str">
        <f>IF($A215="","",IF(AJ214="","",IF(Main!AL$87=0,0,IF(Main!AR$118="","",IF($C$28="PM",Main!AR$118/Main!AL$87*Main!AL103,ROUND(Main!AR$118/Main!AL$87*Main!AL103*$B47,0))))))</f>
        <v/>
      </c>
      <c r="AK215" s="32" t="str">
        <f>IF($A215="","",IF(AK214="","",IF(Main!AM$87=0,0,IF(Main!AS$118="","",IF($C$28="PM",Main!AS$118/Main!AM$87*Main!AM103,ROUND(Main!AS$118/Main!AM$87*Main!AM103*$B47,0))))))</f>
        <v/>
      </c>
      <c r="AL215" s="51" t="str">
        <f>IF($A215="","",IF(AL214="","",IF(Main!AN$87=0,0,IF(Main!AT$118="","",IF($C$28="PM",Main!AT$118/Main!AN$87*Main!AN103,ROUND(Main!AT$118/Main!AN$87*Main!AN103*$B47,0))))))</f>
        <v/>
      </c>
      <c r="AM215" s="32" t="str">
        <f>IF($A215="","",IF(AM214="","",IF(Main!AO$87=0,0,IF(Main!AU$118="","",IF($C$28="PM",Main!AU$118/Main!AO$87*Main!AO103,ROUND(Main!AU$118/Main!AO$87*Main!AO103*$B47,0))))))</f>
        <v/>
      </c>
      <c r="AN215" s="32" t="str">
        <f>IF($A215="","",IF(AN214="","",IF(Main!AP$87=0,0,IF(Main!AV$118="","",IF($C$28="PM",Main!AV$118/Main!AP$87*Main!AP103,ROUND(Main!AV$118/Main!AP$87*Main!AP103*$B47,0))))))</f>
        <v/>
      </c>
      <c r="AO215" s="32" t="str">
        <f>IF($A215="","",IF(AO214="","",IF(Main!AQ$87=0,0,IF(Main!AW$118="","",IF($C$28="PM",Main!AW$118/Main!AQ$87*Main!AQ103,ROUND(Main!AW$118/Main!AQ$87*Main!AQ103*$B47,0))))))</f>
        <v/>
      </c>
      <c r="AP215" s="32" t="str">
        <f>IF($A215="","",IF(AP214="","",IF(Main!AR$87=0,0,IF(Main!AX$118="","",IF($C$28="PM",Main!AX$118/Main!AR$87*Main!AR103,ROUND(Main!AX$118/Main!AR$87*Main!AR103*$B47,0))))))</f>
        <v/>
      </c>
      <c r="AQ215" s="32" t="str">
        <f>IF($A215="","",IF(AQ214="","",IF(Main!AS$87=0,0,IF(Main!AY$118="","",IF($C$28="PM",Main!AY$118/Main!AS$87*Main!AS103,ROUND(Main!AY$118/Main!AS$87*Main!AS103*$B47,0))))))</f>
        <v/>
      </c>
      <c r="AR215" s="32" t="str">
        <f>IF($A215="","",IF(AR214="","",IF(Main!AT$87=0,0,IF(Main!AZ$118="","",IF($C$28="PM",Main!AZ$118/Main!AT$87*Main!AT103,ROUND(Main!AZ$118/Main!AT$87*Main!AT103*$B47,0))))))</f>
        <v/>
      </c>
      <c r="AS215" s="32" t="str">
        <f>IF($A215="","",IF(AS214="","",IF(Main!AU$87=0,0,IF(Main!BA$118="","",IF($C$28="PM",Main!BA$118/Main!AU$87*Main!AU103,ROUND(Main!BA$118/Main!AU$87*Main!AU103*$B47,0))))))</f>
        <v/>
      </c>
      <c r="AT215" s="32" t="str">
        <f>IF($A215="","",IF(AT214="","",IF(Main!AV$87=0,0,IF(Main!BB$118="","",IF($C$28="PM",Main!BB$118/Main!AV$87*Main!AV103,ROUND(Main!BB$118/Main!AV$87*Main!AV103*$B47,0))))))</f>
        <v/>
      </c>
      <c r="AU215" s="32" t="str">
        <f>IF($A215="","",IF(AU214="","",IF(Main!AW$87=0,0,IF(Main!BC$118="","",IF($C$28="PM",Main!BC$118/Main!AW$87*Main!AW103,ROUND(Main!BC$118/Main!AW$87*Main!AW103*$B47,0))))))</f>
        <v/>
      </c>
      <c r="AV215" s="32" t="str">
        <f>IF($A215="","",IF(AV214="","",IF(Main!AX$87=0,0,IF(Main!BD$118="","",IF($C$28="PM",Main!BD$118/Main!AX$87*Main!AX103,ROUND(Main!BD$118/Main!AX$87*Main!AX103*$B47,0))))))</f>
        <v/>
      </c>
      <c r="AW215" s="32" t="str">
        <f>IF($A215="","",IF(AW214="","",IF(Main!AY$87=0,0,IF(Main!BE$118="","",IF($C$28="PM",Main!BE$118/Main!AY$87*Main!AY103,ROUND(Main!BE$118/Main!AY$87*Main!AY103*$B47,0))))))</f>
        <v/>
      </c>
      <c r="AX215" s="51" t="str">
        <f>IF($A215="","",IF(AX214="","",IF(Main!AZ$87=0,0,IF(Main!BF$118="","",IF($C$28="PM",Main!BF$118/Main!AZ$87*Main!AZ103,ROUND(Main!BF$118/Main!AZ$87*Main!AZ103*$B47,0))))))</f>
        <v/>
      </c>
    </row>
    <row r="216" spans="1:50" x14ac:dyDescent="0.2">
      <c r="A216" s="72" t="str">
        <f>IF(Main!A$48="","",Main!A$48)</f>
        <v/>
      </c>
      <c r="B216" s="75" t="str">
        <f t="shared" si="88"/>
        <v/>
      </c>
      <c r="C216" s="50" t="str">
        <f>IF($A216="","",IF(C215="","",IF(Main!E$87=0,0,IF(Main!K$118="","",IF($C$28="PM",Main!K$118/Main!E$87*Main!E104,ROUND(Main!K$118/Main!E$87*Main!E104*$B48,0))))))</f>
        <v/>
      </c>
      <c r="D216" s="32" t="str">
        <f>IF($A216="","",IF(D215="","",IF(Main!F$87=0,0,IF(Main!L$118="","",IF($C$28="PM",Main!L$118/Main!F$87*Main!F104,ROUND(Main!L$118/Main!F$87*Main!F104*$B48,0))))))</f>
        <v/>
      </c>
      <c r="E216" s="32" t="str">
        <f>IF($A216="","",IF(E215="","",IF(Main!G$87=0,0,IF(Main!M$118="","",IF($C$28="PM",Main!M$118/Main!G$87*Main!G104,ROUND(Main!M$118/Main!G$87*Main!G104*$B48,0))))))</f>
        <v/>
      </c>
      <c r="F216" s="32" t="str">
        <f>IF($A216="","",IF(F215="","",IF(Main!H$87=0,0,IF(Main!N$118="","",IF($C$28="PM",Main!N$118/Main!H$87*Main!H104,ROUND(Main!N$118/Main!H$87*Main!H104*$B48,0))))))</f>
        <v/>
      </c>
      <c r="G216" s="32" t="str">
        <f>IF($A216="","",IF(G215="","",IF(Main!I$87=0,0,IF(Main!O$118="","",IF($C$28="PM",Main!O$118/Main!I$87*Main!I104,ROUND(Main!O$118/Main!I$87*Main!I104*$B48,0))))))</f>
        <v/>
      </c>
      <c r="H216" s="32" t="str">
        <f>IF($A216="","",IF(H215="","",IF(Main!J$87=0,0,IF(Main!P$118="","",IF($C$28="PM",Main!P$118/Main!J$87*Main!J104,ROUND(Main!P$118/Main!J$87*Main!J104*$B48,0))))))</f>
        <v/>
      </c>
      <c r="I216" s="32" t="str">
        <f>IF($A216="","",IF(I215="","",IF(Main!K$87=0,0,IF(Main!Q$118="","",IF($C$28="PM",Main!Q$118/Main!K$87*Main!K104,ROUND(Main!Q$118/Main!K$87*Main!K104*$B48,0))))))</f>
        <v/>
      </c>
      <c r="J216" s="32" t="str">
        <f>IF($A216="","",IF(J215="","",IF(Main!L$87=0,0,IF(Main!R$118="","",IF($C$28="PM",Main!R$118/Main!L$87*Main!L104,ROUND(Main!R$118/Main!L$87*Main!L104*$B48,0))))))</f>
        <v/>
      </c>
      <c r="K216" s="32" t="str">
        <f>IF($A216="","",IF(K215="","",IF(Main!M$87=0,0,IF(Main!S$118="","",IF($C$28="PM",Main!S$118/Main!M$87*Main!M104,ROUND(Main!S$118/Main!M$87*Main!M104*$B48,0))))))</f>
        <v/>
      </c>
      <c r="L216" s="32" t="str">
        <f>IF($A216="","",IF(L215="","",IF(Main!N$87=0,0,IF(Main!T$118="","",IF($C$28="PM",Main!T$118/Main!N$87*Main!N104,ROUND(Main!T$118/Main!N$87*Main!N104*$B48,0))))))</f>
        <v/>
      </c>
      <c r="M216" s="32" t="str">
        <f>IF($A216="","",IF(M215="","",IF(Main!O$87=0,0,IF(Main!U$118="","",IF($C$28="PM",Main!U$118/Main!O$87*Main!O104,ROUND(Main!U$118/Main!O$87*Main!O104*$B48,0))))))</f>
        <v/>
      </c>
      <c r="N216" s="51" t="str">
        <f>IF($A216="","",IF(N215="","",IF(Main!P$87=0,0,IF(Main!V$118="","",IF($C$28="PM",Main!V$118/Main!P$87*Main!P104,ROUND(Main!V$118/Main!P$87*Main!P104*$B48,0))))))</f>
        <v/>
      </c>
      <c r="O216" s="32" t="str">
        <f>IF($A216="","",IF(O215="","",IF(Main!Q$87=0,0,IF(Main!W$118="","",IF($C$28="PM",Main!W$118/Main!Q$87*Main!Q104,ROUND(Main!W$118/Main!Q$87*Main!Q104*$B48,0))))))</f>
        <v/>
      </c>
      <c r="P216" s="32" t="str">
        <f>IF($A216="","",IF(P215="","",IF(Main!R$87=0,0,IF(Main!X$118="","",IF($C$28="PM",Main!X$118/Main!R$87*Main!R104,ROUND(Main!X$118/Main!R$87*Main!R104*$B48,0))))))</f>
        <v/>
      </c>
      <c r="Q216" s="32" t="str">
        <f>IF($A216="","",IF(Q215="","",IF(Main!S$87=0,0,IF(Main!Y$118="","",IF($C$28="PM",Main!Y$118/Main!S$87*Main!S104,ROUND(Main!Y$118/Main!S$87*Main!S104*$B48,0))))))</f>
        <v/>
      </c>
      <c r="R216" s="32" t="str">
        <f>IF($A216="","",IF(R215="","",IF(Main!T$87=0,0,IF(Main!Z$118="","",IF($C$28="PM",Main!Z$118/Main!T$87*Main!T104,ROUND(Main!Z$118/Main!T$87*Main!T104*$B48,0))))))</f>
        <v/>
      </c>
      <c r="S216" s="32" t="str">
        <f>IF($A216="","",IF(S215="","",IF(Main!U$87=0,0,IF(Main!AA$118="","",IF($C$28="PM",Main!AA$118/Main!U$87*Main!U104,ROUND(Main!AA$118/Main!U$87*Main!U104*$B48,0))))))</f>
        <v/>
      </c>
      <c r="T216" s="32" t="str">
        <f>IF($A216="","",IF(T215="","",IF(Main!V$87=0,0,IF(Main!AB$118="","",IF($C$28="PM",Main!AB$118/Main!V$87*Main!V104,ROUND(Main!AB$118/Main!V$87*Main!V104*$B48,0))))))</f>
        <v/>
      </c>
      <c r="U216" s="32" t="str">
        <f>IF($A216="","",IF(U215="","",IF(Main!W$87=0,0,IF(Main!AC$118="","",IF($C$28="PM",Main!AC$118/Main!W$87*Main!W104,ROUND(Main!AC$118/Main!W$87*Main!W104*$B48,0))))))</f>
        <v/>
      </c>
      <c r="V216" s="32" t="str">
        <f>IF($A216="","",IF(V215="","",IF(Main!X$87=0,0,IF(Main!AD$118="","",IF($C$28="PM",Main!AD$118/Main!X$87*Main!X104,ROUND(Main!AD$118/Main!X$87*Main!X104*$B48,0))))))</f>
        <v/>
      </c>
      <c r="W216" s="32" t="str">
        <f>IF($A216="","",IF(W215="","",IF(Main!Y$87=0,0,IF(Main!AE$118="","",IF($C$28="PM",Main!AE$118/Main!Y$87*Main!Y104,ROUND(Main!AE$118/Main!Y$87*Main!Y104*$B48,0))))))</f>
        <v/>
      </c>
      <c r="X216" s="32" t="str">
        <f>IF($A216="","",IF(X215="","",IF(Main!Z$87=0,0,IF(Main!AF$118="","",IF($C$28="PM",Main!AF$118/Main!Z$87*Main!Z104,ROUND(Main!AF$118/Main!Z$87*Main!Z104*$B48,0))))))</f>
        <v/>
      </c>
      <c r="Y216" s="32" t="str">
        <f>IF($A216="","",IF(Y215="","",IF(Main!AA$87=0,0,IF(Main!AG$118="","",IF($C$28="PM",Main!AG$118/Main!AA$87*Main!AA104,ROUND(Main!AG$118/Main!AA$87*Main!AA104*$B48,0))))))</f>
        <v/>
      </c>
      <c r="Z216" s="32" t="str">
        <f>IF($A216="","",IF(Z215="","",IF(Main!AB$87=0,0,IF(Main!AH$118="","",IF($C$28="PM",Main!AH$118/Main!AB$87*Main!AB104,ROUND(Main!AH$118/Main!AB$87*Main!AB104*$B48,0))))))</f>
        <v/>
      </c>
      <c r="AA216" s="50" t="str">
        <f>IF($A216="","",IF(AA215="","",IF(Main!AC$87=0,0,IF(Main!AI$118="","",IF($C$28="PM",Main!AI$118/Main!AC$87*Main!AC104,ROUND(Main!AI$118/Main!AC$87*Main!AC104*$B48,0))))))</f>
        <v/>
      </c>
      <c r="AB216" s="32" t="str">
        <f>IF($A216="","",IF(AB215="","",IF(Main!AD$87=0,0,IF(Main!AJ$118="","",IF($C$28="PM",Main!AJ$118/Main!AD$87*Main!AD104,ROUND(Main!AJ$118/Main!AD$87*Main!AD104*$B48,0))))))</f>
        <v/>
      </c>
      <c r="AC216" s="32" t="str">
        <f>IF($A216="","",IF(AC215="","",IF(Main!AE$87=0,0,IF(Main!AK$118="","",IF($C$28="PM",Main!AK$118/Main!AE$87*Main!AE104,ROUND(Main!AK$118/Main!AE$87*Main!AE104*$B48,0))))))</f>
        <v/>
      </c>
      <c r="AD216" s="32" t="str">
        <f>IF($A216="","",IF(AD215="","",IF(Main!AF$87=0,0,IF(Main!AL$118="","",IF($C$28="PM",Main!AL$118/Main!AF$87*Main!AF104,ROUND(Main!AL$118/Main!AF$87*Main!AF104*$B48,0))))))</f>
        <v/>
      </c>
      <c r="AE216" s="32" t="str">
        <f>IF($A216="","",IF(AE215="","",IF(Main!AG$87=0,0,IF(Main!AM$118="","",IF($C$28="PM",Main!AM$118/Main!AG$87*Main!AG104,ROUND(Main!AM$118/Main!AG$87*Main!AG104*$B48,0))))))</f>
        <v/>
      </c>
      <c r="AF216" s="32" t="str">
        <f>IF($A216="","",IF(AF215="","",IF(Main!AH$87=0,0,IF(Main!AN$118="","",IF($C$28="PM",Main!AN$118/Main!AH$87*Main!AH104,ROUND(Main!AN$118/Main!AH$87*Main!AH104*$B48,0))))))</f>
        <v/>
      </c>
      <c r="AG216" s="32" t="str">
        <f>IF($A216="","",IF(AG215="","",IF(Main!AI$87=0,0,IF(Main!AO$118="","",IF($C$28="PM",Main!AO$118/Main!AI$87*Main!AI104,ROUND(Main!AO$118/Main!AI$87*Main!AI104*$B48,0))))))</f>
        <v/>
      </c>
      <c r="AH216" s="32" t="str">
        <f>IF($A216="","",IF(AH215="","",IF(Main!AJ$87=0,0,IF(Main!AP$118="","",IF($C$28="PM",Main!AP$118/Main!AJ$87*Main!AJ104,ROUND(Main!AP$118/Main!AJ$87*Main!AJ104*$B48,0))))))</f>
        <v/>
      </c>
      <c r="AI216" s="32" t="str">
        <f>IF($A216="","",IF(AI215="","",IF(Main!AK$87=0,0,IF(Main!AQ$118="","",IF($C$28="PM",Main!AQ$118/Main!AK$87*Main!AK104,ROUND(Main!AQ$118/Main!AK$87*Main!AK104*$B48,0))))))</f>
        <v/>
      </c>
      <c r="AJ216" s="32" t="str">
        <f>IF($A216="","",IF(AJ215="","",IF(Main!AL$87=0,0,IF(Main!AR$118="","",IF($C$28="PM",Main!AR$118/Main!AL$87*Main!AL104,ROUND(Main!AR$118/Main!AL$87*Main!AL104*$B48,0))))))</f>
        <v/>
      </c>
      <c r="AK216" s="32" t="str">
        <f>IF($A216="","",IF(AK215="","",IF(Main!AM$87=0,0,IF(Main!AS$118="","",IF($C$28="PM",Main!AS$118/Main!AM$87*Main!AM104,ROUND(Main!AS$118/Main!AM$87*Main!AM104*$B48,0))))))</f>
        <v/>
      </c>
      <c r="AL216" s="51" t="str">
        <f>IF($A216="","",IF(AL215="","",IF(Main!AN$87=0,0,IF(Main!AT$118="","",IF($C$28="PM",Main!AT$118/Main!AN$87*Main!AN104,ROUND(Main!AT$118/Main!AN$87*Main!AN104*$B48,0))))))</f>
        <v/>
      </c>
      <c r="AM216" s="32" t="str">
        <f>IF($A216="","",IF(AM215="","",IF(Main!AO$87=0,0,IF(Main!AU$118="","",IF($C$28="PM",Main!AU$118/Main!AO$87*Main!AO104,ROUND(Main!AU$118/Main!AO$87*Main!AO104*$B48,0))))))</f>
        <v/>
      </c>
      <c r="AN216" s="32" t="str">
        <f>IF($A216="","",IF(AN215="","",IF(Main!AP$87=0,0,IF(Main!AV$118="","",IF($C$28="PM",Main!AV$118/Main!AP$87*Main!AP104,ROUND(Main!AV$118/Main!AP$87*Main!AP104*$B48,0))))))</f>
        <v/>
      </c>
      <c r="AO216" s="32" t="str">
        <f>IF($A216="","",IF(AO215="","",IF(Main!AQ$87=0,0,IF(Main!AW$118="","",IF($C$28="PM",Main!AW$118/Main!AQ$87*Main!AQ104,ROUND(Main!AW$118/Main!AQ$87*Main!AQ104*$B48,0))))))</f>
        <v/>
      </c>
      <c r="AP216" s="32" t="str">
        <f>IF($A216="","",IF(AP215="","",IF(Main!AR$87=0,0,IF(Main!AX$118="","",IF($C$28="PM",Main!AX$118/Main!AR$87*Main!AR104,ROUND(Main!AX$118/Main!AR$87*Main!AR104*$B48,0))))))</f>
        <v/>
      </c>
      <c r="AQ216" s="32" t="str">
        <f>IF($A216="","",IF(AQ215="","",IF(Main!AS$87=0,0,IF(Main!AY$118="","",IF($C$28="PM",Main!AY$118/Main!AS$87*Main!AS104,ROUND(Main!AY$118/Main!AS$87*Main!AS104*$B48,0))))))</f>
        <v/>
      </c>
      <c r="AR216" s="32" t="str">
        <f>IF($A216="","",IF(AR215="","",IF(Main!AT$87=0,0,IF(Main!AZ$118="","",IF($C$28="PM",Main!AZ$118/Main!AT$87*Main!AT104,ROUND(Main!AZ$118/Main!AT$87*Main!AT104*$B48,0))))))</f>
        <v/>
      </c>
      <c r="AS216" s="32" t="str">
        <f>IF($A216="","",IF(AS215="","",IF(Main!AU$87=0,0,IF(Main!BA$118="","",IF($C$28="PM",Main!BA$118/Main!AU$87*Main!AU104,ROUND(Main!BA$118/Main!AU$87*Main!AU104*$B48,0))))))</f>
        <v/>
      </c>
      <c r="AT216" s="32" t="str">
        <f>IF($A216="","",IF(AT215="","",IF(Main!AV$87=0,0,IF(Main!BB$118="","",IF($C$28="PM",Main!BB$118/Main!AV$87*Main!AV104,ROUND(Main!BB$118/Main!AV$87*Main!AV104*$B48,0))))))</f>
        <v/>
      </c>
      <c r="AU216" s="32" t="str">
        <f>IF($A216="","",IF(AU215="","",IF(Main!AW$87=0,0,IF(Main!BC$118="","",IF($C$28="PM",Main!BC$118/Main!AW$87*Main!AW104,ROUND(Main!BC$118/Main!AW$87*Main!AW104*$B48,0))))))</f>
        <v/>
      </c>
      <c r="AV216" s="32" t="str">
        <f>IF($A216="","",IF(AV215="","",IF(Main!AX$87=0,0,IF(Main!BD$118="","",IF($C$28="PM",Main!BD$118/Main!AX$87*Main!AX104,ROUND(Main!BD$118/Main!AX$87*Main!AX104*$B48,0))))))</f>
        <v/>
      </c>
      <c r="AW216" s="32" t="str">
        <f>IF($A216="","",IF(AW215="","",IF(Main!AY$87=0,0,IF(Main!BE$118="","",IF($C$28="PM",Main!BE$118/Main!AY$87*Main!AY104,ROUND(Main!BE$118/Main!AY$87*Main!AY104*$B48,0))))))</f>
        <v/>
      </c>
      <c r="AX216" s="51" t="str">
        <f>IF($A216="","",IF(AX215="","",IF(Main!AZ$87=0,0,IF(Main!BF$118="","",IF($C$28="PM",Main!BF$118/Main!AZ$87*Main!AZ104,ROUND(Main!BF$118/Main!AZ$87*Main!AZ104*$B48,0))))))</f>
        <v/>
      </c>
    </row>
    <row r="217" spans="1:50" x14ac:dyDescent="0.2">
      <c r="A217" s="72" t="str">
        <f>IF(Main!A$49="","",Main!A$49)</f>
        <v/>
      </c>
      <c r="B217" s="75" t="str">
        <f t="shared" si="88"/>
        <v/>
      </c>
      <c r="C217" s="50" t="str">
        <f>IF($A217="","",IF(C216="","",IF(Main!E$87=0,0,IF(Main!K$118="","",IF($C$28="PM",Main!K$118/Main!E$87*Main!E105,ROUND(Main!K$118/Main!E$87*Main!E105*$B49,0))))))</f>
        <v/>
      </c>
      <c r="D217" s="32" t="str">
        <f>IF($A217="","",IF(D216="","",IF(Main!F$87=0,0,IF(Main!L$118="","",IF($C$28="PM",Main!L$118/Main!F$87*Main!F105,ROUND(Main!L$118/Main!F$87*Main!F105*$B49,0))))))</f>
        <v/>
      </c>
      <c r="E217" s="32" t="str">
        <f>IF($A217="","",IF(E216="","",IF(Main!G$87=0,0,IF(Main!M$118="","",IF($C$28="PM",Main!M$118/Main!G$87*Main!G105,ROUND(Main!M$118/Main!G$87*Main!G105*$B49,0))))))</f>
        <v/>
      </c>
      <c r="F217" s="32" t="str">
        <f>IF($A217="","",IF(F216="","",IF(Main!H$87=0,0,IF(Main!N$118="","",IF($C$28="PM",Main!N$118/Main!H$87*Main!H105,ROUND(Main!N$118/Main!H$87*Main!H105*$B49,0))))))</f>
        <v/>
      </c>
      <c r="G217" s="32" t="str">
        <f>IF($A217="","",IF(G216="","",IF(Main!I$87=0,0,IF(Main!O$118="","",IF($C$28="PM",Main!O$118/Main!I$87*Main!I105,ROUND(Main!O$118/Main!I$87*Main!I105*$B49,0))))))</f>
        <v/>
      </c>
      <c r="H217" s="32" t="str">
        <f>IF($A217="","",IF(H216="","",IF(Main!J$87=0,0,IF(Main!P$118="","",IF($C$28="PM",Main!P$118/Main!J$87*Main!J105,ROUND(Main!P$118/Main!J$87*Main!J105*$B49,0))))))</f>
        <v/>
      </c>
      <c r="I217" s="32" t="str">
        <f>IF($A217="","",IF(I216="","",IF(Main!K$87=0,0,IF(Main!Q$118="","",IF($C$28="PM",Main!Q$118/Main!K$87*Main!K105,ROUND(Main!Q$118/Main!K$87*Main!K105*$B49,0))))))</f>
        <v/>
      </c>
      <c r="J217" s="32" t="str">
        <f>IF($A217="","",IF(J216="","",IF(Main!L$87=0,0,IF(Main!R$118="","",IF($C$28="PM",Main!R$118/Main!L$87*Main!L105,ROUND(Main!R$118/Main!L$87*Main!L105*$B49,0))))))</f>
        <v/>
      </c>
      <c r="K217" s="32" t="str">
        <f>IF($A217="","",IF(K216="","",IF(Main!M$87=0,0,IF(Main!S$118="","",IF($C$28="PM",Main!S$118/Main!M$87*Main!M105,ROUND(Main!S$118/Main!M$87*Main!M105*$B49,0))))))</f>
        <v/>
      </c>
      <c r="L217" s="32" t="str">
        <f>IF($A217="","",IF(L216="","",IF(Main!N$87=0,0,IF(Main!T$118="","",IF($C$28="PM",Main!T$118/Main!N$87*Main!N105,ROUND(Main!T$118/Main!N$87*Main!N105*$B49,0))))))</f>
        <v/>
      </c>
      <c r="M217" s="32" t="str">
        <f>IF($A217="","",IF(M216="","",IF(Main!O$87=0,0,IF(Main!U$118="","",IF($C$28="PM",Main!U$118/Main!O$87*Main!O105,ROUND(Main!U$118/Main!O$87*Main!O105*$B49,0))))))</f>
        <v/>
      </c>
      <c r="N217" s="51" t="str">
        <f>IF($A217="","",IF(N216="","",IF(Main!P$87=0,0,IF(Main!V$118="","",IF($C$28="PM",Main!V$118/Main!P$87*Main!P105,ROUND(Main!V$118/Main!P$87*Main!P105*$B49,0))))))</f>
        <v/>
      </c>
      <c r="O217" s="32" t="str">
        <f>IF($A217="","",IF(O216="","",IF(Main!Q$87=0,0,IF(Main!W$118="","",IF($C$28="PM",Main!W$118/Main!Q$87*Main!Q105,ROUND(Main!W$118/Main!Q$87*Main!Q105*$B49,0))))))</f>
        <v/>
      </c>
      <c r="P217" s="32" t="str">
        <f>IF($A217="","",IF(P216="","",IF(Main!R$87=0,0,IF(Main!X$118="","",IF($C$28="PM",Main!X$118/Main!R$87*Main!R105,ROUND(Main!X$118/Main!R$87*Main!R105*$B49,0))))))</f>
        <v/>
      </c>
      <c r="Q217" s="32" t="str">
        <f>IF($A217="","",IF(Q216="","",IF(Main!S$87=0,0,IF(Main!Y$118="","",IF($C$28="PM",Main!Y$118/Main!S$87*Main!S105,ROUND(Main!Y$118/Main!S$87*Main!S105*$B49,0))))))</f>
        <v/>
      </c>
      <c r="R217" s="32" t="str">
        <f>IF($A217="","",IF(R216="","",IF(Main!T$87=0,0,IF(Main!Z$118="","",IF($C$28="PM",Main!Z$118/Main!T$87*Main!T105,ROUND(Main!Z$118/Main!T$87*Main!T105*$B49,0))))))</f>
        <v/>
      </c>
      <c r="S217" s="32" t="str">
        <f>IF($A217="","",IF(S216="","",IF(Main!U$87=0,0,IF(Main!AA$118="","",IF($C$28="PM",Main!AA$118/Main!U$87*Main!U105,ROUND(Main!AA$118/Main!U$87*Main!U105*$B49,0))))))</f>
        <v/>
      </c>
      <c r="T217" s="32" t="str">
        <f>IF($A217="","",IF(T216="","",IF(Main!V$87=0,0,IF(Main!AB$118="","",IF($C$28="PM",Main!AB$118/Main!V$87*Main!V105,ROUND(Main!AB$118/Main!V$87*Main!V105*$B49,0))))))</f>
        <v/>
      </c>
      <c r="U217" s="32" t="str">
        <f>IF($A217="","",IF(U216="","",IF(Main!W$87=0,0,IF(Main!AC$118="","",IF($C$28="PM",Main!AC$118/Main!W$87*Main!W105,ROUND(Main!AC$118/Main!W$87*Main!W105*$B49,0))))))</f>
        <v/>
      </c>
      <c r="V217" s="32" t="str">
        <f>IF($A217="","",IF(V216="","",IF(Main!X$87=0,0,IF(Main!AD$118="","",IF($C$28="PM",Main!AD$118/Main!X$87*Main!X105,ROUND(Main!AD$118/Main!X$87*Main!X105*$B49,0))))))</f>
        <v/>
      </c>
      <c r="W217" s="32" t="str">
        <f>IF($A217="","",IF(W216="","",IF(Main!Y$87=0,0,IF(Main!AE$118="","",IF($C$28="PM",Main!AE$118/Main!Y$87*Main!Y105,ROUND(Main!AE$118/Main!Y$87*Main!Y105*$B49,0))))))</f>
        <v/>
      </c>
      <c r="X217" s="32" t="str">
        <f>IF($A217="","",IF(X216="","",IF(Main!Z$87=0,0,IF(Main!AF$118="","",IF($C$28="PM",Main!AF$118/Main!Z$87*Main!Z105,ROUND(Main!AF$118/Main!Z$87*Main!Z105*$B49,0))))))</f>
        <v/>
      </c>
      <c r="Y217" s="32" t="str">
        <f>IF($A217="","",IF(Y216="","",IF(Main!AA$87=0,0,IF(Main!AG$118="","",IF($C$28="PM",Main!AG$118/Main!AA$87*Main!AA105,ROUND(Main!AG$118/Main!AA$87*Main!AA105*$B49,0))))))</f>
        <v/>
      </c>
      <c r="Z217" s="32" t="str">
        <f>IF($A217="","",IF(Z216="","",IF(Main!AB$87=0,0,IF(Main!AH$118="","",IF($C$28="PM",Main!AH$118/Main!AB$87*Main!AB105,ROUND(Main!AH$118/Main!AB$87*Main!AB105*$B49,0))))))</f>
        <v/>
      </c>
      <c r="AA217" s="50" t="str">
        <f>IF($A217="","",IF(AA216="","",IF(Main!AC$87=0,0,IF(Main!AI$118="","",IF($C$28="PM",Main!AI$118/Main!AC$87*Main!AC105,ROUND(Main!AI$118/Main!AC$87*Main!AC105*$B49,0))))))</f>
        <v/>
      </c>
      <c r="AB217" s="32" t="str">
        <f>IF($A217="","",IF(AB216="","",IF(Main!AD$87=0,0,IF(Main!AJ$118="","",IF($C$28="PM",Main!AJ$118/Main!AD$87*Main!AD105,ROUND(Main!AJ$118/Main!AD$87*Main!AD105*$B49,0))))))</f>
        <v/>
      </c>
      <c r="AC217" s="32" t="str">
        <f>IF($A217="","",IF(AC216="","",IF(Main!AE$87=0,0,IF(Main!AK$118="","",IF($C$28="PM",Main!AK$118/Main!AE$87*Main!AE105,ROUND(Main!AK$118/Main!AE$87*Main!AE105*$B49,0))))))</f>
        <v/>
      </c>
      <c r="AD217" s="32" t="str">
        <f>IF($A217="","",IF(AD216="","",IF(Main!AF$87=0,0,IF(Main!AL$118="","",IF($C$28="PM",Main!AL$118/Main!AF$87*Main!AF105,ROUND(Main!AL$118/Main!AF$87*Main!AF105*$B49,0))))))</f>
        <v/>
      </c>
      <c r="AE217" s="32" t="str">
        <f>IF($A217="","",IF(AE216="","",IF(Main!AG$87=0,0,IF(Main!AM$118="","",IF($C$28="PM",Main!AM$118/Main!AG$87*Main!AG105,ROUND(Main!AM$118/Main!AG$87*Main!AG105*$B49,0))))))</f>
        <v/>
      </c>
      <c r="AF217" s="32" t="str">
        <f>IF($A217="","",IF(AF216="","",IF(Main!AH$87=0,0,IF(Main!AN$118="","",IF($C$28="PM",Main!AN$118/Main!AH$87*Main!AH105,ROUND(Main!AN$118/Main!AH$87*Main!AH105*$B49,0))))))</f>
        <v/>
      </c>
      <c r="AG217" s="32" t="str">
        <f>IF($A217="","",IF(AG216="","",IF(Main!AI$87=0,0,IF(Main!AO$118="","",IF($C$28="PM",Main!AO$118/Main!AI$87*Main!AI105,ROUND(Main!AO$118/Main!AI$87*Main!AI105*$B49,0))))))</f>
        <v/>
      </c>
      <c r="AH217" s="32" t="str">
        <f>IF($A217="","",IF(AH216="","",IF(Main!AJ$87=0,0,IF(Main!AP$118="","",IF($C$28="PM",Main!AP$118/Main!AJ$87*Main!AJ105,ROUND(Main!AP$118/Main!AJ$87*Main!AJ105*$B49,0))))))</f>
        <v/>
      </c>
      <c r="AI217" s="32" t="str">
        <f>IF($A217="","",IF(AI216="","",IF(Main!AK$87=0,0,IF(Main!AQ$118="","",IF($C$28="PM",Main!AQ$118/Main!AK$87*Main!AK105,ROUND(Main!AQ$118/Main!AK$87*Main!AK105*$B49,0))))))</f>
        <v/>
      </c>
      <c r="AJ217" s="32" t="str">
        <f>IF($A217="","",IF(AJ216="","",IF(Main!AL$87=0,0,IF(Main!AR$118="","",IF($C$28="PM",Main!AR$118/Main!AL$87*Main!AL105,ROUND(Main!AR$118/Main!AL$87*Main!AL105*$B49,0))))))</f>
        <v/>
      </c>
      <c r="AK217" s="32" t="str">
        <f>IF($A217="","",IF(AK216="","",IF(Main!AM$87=0,0,IF(Main!AS$118="","",IF($C$28="PM",Main!AS$118/Main!AM$87*Main!AM105,ROUND(Main!AS$118/Main!AM$87*Main!AM105*$B49,0))))))</f>
        <v/>
      </c>
      <c r="AL217" s="51" t="str">
        <f>IF($A217="","",IF(AL216="","",IF(Main!AN$87=0,0,IF(Main!AT$118="","",IF($C$28="PM",Main!AT$118/Main!AN$87*Main!AN105,ROUND(Main!AT$118/Main!AN$87*Main!AN105*$B49,0))))))</f>
        <v/>
      </c>
      <c r="AM217" s="32" t="str">
        <f>IF($A217="","",IF(AM216="","",IF(Main!AO$87=0,0,IF(Main!AU$118="","",IF($C$28="PM",Main!AU$118/Main!AO$87*Main!AO105,ROUND(Main!AU$118/Main!AO$87*Main!AO105*$B49,0))))))</f>
        <v/>
      </c>
      <c r="AN217" s="32" t="str">
        <f>IF($A217="","",IF(AN216="","",IF(Main!AP$87=0,0,IF(Main!AV$118="","",IF($C$28="PM",Main!AV$118/Main!AP$87*Main!AP105,ROUND(Main!AV$118/Main!AP$87*Main!AP105*$B49,0))))))</f>
        <v/>
      </c>
      <c r="AO217" s="32" t="str">
        <f>IF($A217="","",IF(AO216="","",IF(Main!AQ$87=0,0,IF(Main!AW$118="","",IF($C$28="PM",Main!AW$118/Main!AQ$87*Main!AQ105,ROUND(Main!AW$118/Main!AQ$87*Main!AQ105*$B49,0))))))</f>
        <v/>
      </c>
      <c r="AP217" s="32" t="str">
        <f>IF($A217="","",IF(AP216="","",IF(Main!AR$87=0,0,IF(Main!AX$118="","",IF($C$28="PM",Main!AX$118/Main!AR$87*Main!AR105,ROUND(Main!AX$118/Main!AR$87*Main!AR105*$B49,0))))))</f>
        <v/>
      </c>
      <c r="AQ217" s="32" t="str">
        <f>IF($A217="","",IF(AQ216="","",IF(Main!AS$87=0,0,IF(Main!AY$118="","",IF($C$28="PM",Main!AY$118/Main!AS$87*Main!AS105,ROUND(Main!AY$118/Main!AS$87*Main!AS105*$B49,0))))))</f>
        <v/>
      </c>
      <c r="AR217" s="32" t="str">
        <f>IF($A217="","",IF(AR216="","",IF(Main!AT$87=0,0,IF(Main!AZ$118="","",IF($C$28="PM",Main!AZ$118/Main!AT$87*Main!AT105,ROUND(Main!AZ$118/Main!AT$87*Main!AT105*$B49,0))))))</f>
        <v/>
      </c>
      <c r="AS217" s="32" t="str">
        <f>IF($A217="","",IF(AS216="","",IF(Main!AU$87=0,0,IF(Main!BA$118="","",IF($C$28="PM",Main!BA$118/Main!AU$87*Main!AU105,ROUND(Main!BA$118/Main!AU$87*Main!AU105*$B49,0))))))</f>
        <v/>
      </c>
      <c r="AT217" s="32" t="str">
        <f>IF($A217="","",IF(AT216="","",IF(Main!AV$87=0,0,IF(Main!BB$118="","",IF($C$28="PM",Main!BB$118/Main!AV$87*Main!AV105,ROUND(Main!BB$118/Main!AV$87*Main!AV105*$B49,0))))))</f>
        <v/>
      </c>
      <c r="AU217" s="32" t="str">
        <f>IF($A217="","",IF(AU216="","",IF(Main!AW$87=0,0,IF(Main!BC$118="","",IF($C$28="PM",Main!BC$118/Main!AW$87*Main!AW105,ROUND(Main!BC$118/Main!AW$87*Main!AW105*$B49,0))))))</f>
        <v/>
      </c>
      <c r="AV217" s="32" t="str">
        <f>IF($A217="","",IF(AV216="","",IF(Main!AX$87=0,0,IF(Main!BD$118="","",IF($C$28="PM",Main!BD$118/Main!AX$87*Main!AX105,ROUND(Main!BD$118/Main!AX$87*Main!AX105*$B49,0))))))</f>
        <v/>
      </c>
      <c r="AW217" s="32" t="str">
        <f>IF($A217="","",IF(AW216="","",IF(Main!AY$87=0,0,IF(Main!BE$118="","",IF($C$28="PM",Main!BE$118/Main!AY$87*Main!AY105,ROUND(Main!BE$118/Main!AY$87*Main!AY105*$B49,0))))))</f>
        <v/>
      </c>
      <c r="AX217" s="51" t="str">
        <f>IF($A217="","",IF(AX216="","",IF(Main!AZ$87=0,0,IF(Main!BF$118="","",IF($C$28="PM",Main!BF$118/Main!AZ$87*Main!AZ105,ROUND(Main!BF$118/Main!AZ$87*Main!AZ105*$B49,0))))))</f>
        <v/>
      </c>
    </row>
    <row r="218" spans="1:50" x14ac:dyDescent="0.2">
      <c r="A218" s="72" t="str">
        <f>IF(Main!A$50="","",Main!A$50)</f>
        <v/>
      </c>
      <c r="B218" s="75" t="str">
        <f t="shared" si="88"/>
        <v/>
      </c>
      <c r="C218" s="50" t="str">
        <f>IF($A218="","",IF(C217="","",IF(Main!E$87=0,0,IF(Main!K$118="","",IF($C$28="PM",Main!K$118/Main!E$87*Main!E106,ROUND(Main!K$118/Main!E$87*Main!E106*$B50,0))))))</f>
        <v/>
      </c>
      <c r="D218" s="32" t="str">
        <f>IF($A218="","",IF(D217="","",IF(Main!F$87=0,0,IF(Main!L$118="","",IF($C$28="PM",Main!L$118/Main!F$87*Main!F106,ROUND(Main!L$118/Main!F$87*Main!F106*$B50,0))))))</f>
        <v/>
      </c>
      <c r="E218" s="32" t="str">
        <f>IF($A218="","",IF(E217="","",IF(Main!G$87=0,0,IF(Main!M$118="","",IF($C$28="PM",Main!M$118/Main!G$87*Main!G106,ROUND(Main!M$118/Main!G$87*Main!G106*$B50,0))))))</f>
        <v/>
      </c>
      <c r="F218" s="32" t="str">
        <f>IF($A218="","",IF(F217="","",IF(Main!H$87=0,0,IF(Main!N$118="","",IF($C$28="PM",Main!N$118/Main!H$87*Main!H106,ROUND(Main!N$118/Main!H$87*Main!H106*$B50,0))))))</f>
        <v/>
      </c>
      <c r="G218" s="32" t="str">
        <f>IF($A218="","",IF(G217="","",IF(Main!I$87=0,0,IF(Main!O$118="","",IF($C$28="PM",Main!O$118/Main!I$87*Main!I106,ROUND(Main!O$118/Main!I$87*Main!I106*$B50,0))))))</f>
        <v/>
      </c>
      <c r="H218" s="32" t="str">
        <f>IF($A218="","",IF(H217="","",IF(Main!J$87=0,0,IF(Main!P$118="","",IF($C$28="PM",Main!P$118/Main!J$87*Main!J106,ROUND(Main!P$118/Main!J$87*Main!J106*$B50,0))))))</f>
        <v/>
      </c>
      <c r="I218" s="32" t="str">
        <f>IF($A218="","",IF(I217="","",IF(Main!K$87=0,0,IF(Main!Q$118="","",IF($C$28="PM",Main!Q$118/Main!K$87*Main!K106,ROUND(Main!Q$118/Main!K$87*Main!K106*$B50,0))))))</f>
        <v/>
      </c>
      <c r="J218" s="32" t="str">
        <f>IF($A218="","",IF(J217="","",IF(Main!L$87=0,0,IF(Main!R$118="","",IF($C$28="PM",Main!R$118/Main!L$87*Main!L106,ROUND(Main!R$118/Main!L$87*Main!L106*$B50,0))))))</f>
        <v/>
      </c>
      <c r="K218" s="32" t="str">
        <f>IF($A218="","",IF(K217="","",IF(Main!M$87=0,0,IF(Main!S$118="","",IF($C$28="PM",Main!S$118/Main!M$87*Main!M106,ROUND(Main!S$118/Main!M$87*Main!M106*$B50,0))))))</f>
        <v/>
      </c>
      <c r="L218" s="32" t="str">
        <f>IF($A218="","",IF(L217="","",IF(Main!N$87=0,0,IF(Main!T$118="","",IF($C$28="PM",Main!T$118/Main!N$87*Main!N106,ROUND(Main!T$118/Main!N$87*Main!N106*$B50,0))))))</f>
        <v/>
      </c>
      <c r="M218" s="32" t="str">
        <f>IF($A218="","",IF(M217="","",IF(Main!O$87=0,0,IF(Main!U$118="","",IF($C$28="PM",Main!U$118/Main!O$87*Main!O106,ROUND(Main!U$118/Main!O$87*Main!O106*$B50,0))))))</f>
        <v/>
      </c>
      <c r="N218" s="51" t="str">
        <f>IF($A218="","",IF(N217="","",IF(Main!P$87=0,0,IF(Main!V$118="","",IF($C$28="PM",Main!V$118/Main!P$87*Main!P106,ROUND(Main!V$118/Main!P$87*Main!P106*$B50,0))))))</f>
        <v/>
      </c>
      <c r="O218" s="32" t="str">
        <f>IF($A218="","",IF(O217="","",IF(Main!Q$87=0,0,IF(Main!W$118="","",IF($C$28="PM",Main!W$118/Main!Q$87*Main!Q106,ROUND(Main!W$118/Main!Q$87*Main!Q106*$B50,0))))))</f>
        <v/>
      </c>
      <c r="P218" s="32" t="str">
        <f>IF($A218="","",IF(P217="","",IF(Main!R$87=0,0,IF(Main!X$118="","",IF($C$28="PM",Main!X$118/Main!R$87*Main!R106,ROUND(Main!X$118/Main!R$87*Main!R106*$B50,0))))))</f>
        <v/>
      </c>
      <c r="Q218" s="32" t="str">
        <f>IF($A218="","",IF(Q217="","",IF(Main!S$87=0,0,IF(Main!Y$118="","",IF($C$28="PM",Main!Y$118/Main!S$87*Main!S106,ROUND(Main!Y$118/Main!S$87*Main!S106*$B50,0))))))</f>
        <v/>
      </c>
      <c r="R218" s="32" t="str">
        <f>IF($A218="","",IF(R217="","",IF(Main!T$87=0,0,IF(Main!Z$118="","",IF($C$28="PM",Main!Z$118/Main!T$87*Main!T106,ROUND(Main!Z$118/Main!T$87*Main!T106*$B50,0))))))</f>
        <v/>
      </c>
      <c r="S218" s="32" t="str">
        <f>IF($A218="","",IF(S217="","",IF(Main!U$87=0,0,IF(Main!AA$118="","",IF($C$28="PM",Main!AA$118/Main!U$87*Main!U106,ROUND(Main!AA$118/Main!U$87*Main!U106*$B50,0))))))</f>
        <v/>
      </c>
      <c r="T218" s="32" t="str">
        <f>IF($A218="","",IF(T217="","",IF(Main!V$87=0,0,IF(Main!AB$118="","",IF($C$28="PM",Main!AB$118/Main!V$87*Main!V106,ROUND(Main!AB$118/Main!V$87*Main!V106*$B50,0))))))</f>
        <v/>
      </c>
      <c r="U218" s="32" t="str">
        <f>IF($A218="","",IF(U217="","",IF(Main!W$87=0,0,IF(Main!AC$118="","",IF($C$28="PM",Main!AC$118/Main!W$87*Main!W106,ROUND(Main!AC$118/Main!W$87*Main!W106*$B50,0))))))</f>
        <v/>
      </c>
      <c r="V218" s="32" t="str">
        <f>IF($A218="","",IF(V217="","",IF(Main!X$87=0,0,IF(Main!AD$118="","",IF($C$28="PM",Main!AD$118/Main!X$87*Main!X106,ROUND(Main!AD$118/Main!X$87*Main!X106*$B50,0))))))</f>
        <v/>
      </c>
      <c r="W218" s="32" t="str">
        <f>IF($A218="","",IF(W217="","",IF(Main!Y$87=0,0,IF(Main!AE$118="","",IF($C$28="PM",Main!AE$118/Main!Y$87*Main!Y106,ROUND(Main!AE$118/Main!Y$87*Main!Y106*$B50,0))))))</f>
        <v/>
      </c>
      <c r="X218" s="32" t="str">
        <f>IF($A218="","",IF(X217="","",IF(Main!Z$87=0,0,IF(Main!AF$118="","",IF($C$28="PM",Main!AF$118/Main!Z$87*Main!Z106,ROUND(Main!AF$118/Main!Z$87*Main!Z106*$B50,0))))))</f>
        <v/>
      </c>
      <c r="Y218" s="32" t="str">
        <f>IF($A218="","",IF(Y217="","",IF(Main!AA$87=0,0,IF(Main!AG$118="","",IF($C$28="PM",Main!AG$118/Main!AA$87*Main!AA106,ROUND(Main!AG$118/Main!AA$87*Main!AA106*$B50,0))))))</f>
        <v/>
      </c>
      <c r="Z218" s="32" t="str">
        <f>IF($A218="","",IF(Z217="","",IF(Main!AB$87=0,0,IF(Main!AH$118="","",IF($C$28="PM",Main!AH$118/Main!AB$87*Main!AB106,ROUND(Main!AH$118/Main!AB$87*Main!AB106*$B50,0))))))</f>
        <v/>
      </c>
      <c r="AA218" s="50" t="str">
        <f>IF($A218="","",IF(AA217="","",IF(Main!AC$87=0,0,IF(Main!AI$118="","",IF($C$28="PM",Main!AI$118/Main!AC$87*Main!AC106,ROUND(Main!AI$118/Main!AC$87*Main!AC106*$B50,0))))))</f>
        <v/>
      </c>
      <c r="AB218" s="32" t="str">
        <f>IF($A218="","",IF(AB217="","",IF(Main!AD$87=0,0,IF(Main!AJ$118="","",IF($C$28="PM",Main!AJ$118/Main!AD$87*Main!AD106,ROUND(Main!AJ$118/Main!AD$87*Main!AD106*$B50,0))))))</f>
        <v/>
      </c>
      <c r="AC218" s="32" t="str">
        <f>IF($A218="","",IF(AC217="","",IF(Main!AE$87=0,0,IF(Main!AK$118="","",IF($C$28="PM",Main!AK$118/Main!AE$87*Main!AE106,ROUND(Main!AK$118/Main!AE$87*Main!AE106*$B50,0))))))</f>
        <v/>
      </c>
      <c r="AD218" s="32" t="str">
        <f>IF($A218="","",IF(AD217="","",IF(Main!AF$87=0,0,IF(Main!AL$118="","",IF($C$28="PM",Main!AL$118/Main!AF$87*Main!AF106,ROUND(Main!AL$118/Main!AF$87*Main!AF106*$B50,0))))))</f>
        <v/>
      </c>
      <c r="AE218" s="32" t="str">
        <f>IF($A218="","",IF(AE217="","",IF(Main!AG$87=0,0,IF(Main!AM$118="","",IF($C$28="PM",Main!AM$118/Main!AG$87*Main!AG106,ROUND(Main!AM$118/Main!AG$87*Main!AG106*$B50,0))))))</f>
        <v/>
      </c>
      <c r="AF218" s="32" t="str">
        <f>IF($A218="","",IF(AF217="","",IF(Main!AH$87=0,0,IF(Main!AN$118="","",IF($C$28="PM",Main!AN$118/Main!AH$87*Main!AH106,ROUND(Main!AN$118/Main!AH$87*Main!AH106*$B50,0))))))</f>
        <v/>
      </c>
      <c r="AG218" s="32" t="str">
        <f>IF($A218="","",IF(AG217="","",IF(Main!AI$87=0,0,IF(Main!AO$118="","",IF($C$28="PM",Main!AO$118/Main!AI$87*Main!AI106,ROUND(Main!AO$118/Main!AI$87*Main!AI106*$B50,0))))))</f>
        <v/>
      </c>
      <c r="AH218" s="32" t="str">
        <f>IF($A218="","",IF(AH217="","",IF(Main!AJ$87=0,0,IF(Main!AP$118="","",IF($C$28="PM",Main!AP$118/Main!AJ$87*Main!AJ106,ROUND(Main!AP$118/Main!AJ$87*Main!AJ106*$B50,0))))))</f>
        <v/>
      </c>
      <c r="AI218" s="32" t="str">
        <f>IF($A218="","",IF(AI217="","",IF(Main!AK$87=0,0,IF(Main!AQ$118="","",IF($C$28="PM",Main!AQ$118/Main!AK$87*Main!AK106,ROUND(Main!AQ$118/Main!AK$87*Main!AK106*$B50,0))))))</f>
        <v/>
      </c>
      <c r="AJ218" s="32" t="str">
        <f>IF($A218="","",IF(AJ217="","",IF(Main!AL$87=0,0,IF(Main!AR$118="","",IF($C$28="PM",Main!AR$118/Main!AL$87*Main!AL106,ROUND(Main!AR$118/Main!AL$87*Main!AL106*$B50,0))))))</f>
        <v/>
      </c>
      <c r="AK218" s="32" t="str">
        <f>IF($A218="","",IF(AK217="","",IF(Main!AM$87=0,0,IF(Main!AS$118="","",IF($C$28="PM",Main!AS$118/Main!AM$87*Main!AM106,ROUND(Main!AS$118/Main!AM$87*Main!AM106*$B50,0))))))</f>
        <v/>
      </c>
      <c r="AL218" s="51" t="str">
        <f>IF($A218="","",IF(AL217="","",IF(Main!AN$87=0,0,IF(Main!AT$118="","",IF($C$28="PM",Main!AT$118/Main!AN$87*Main!AN106,ROUND(Main!AT$118/Main!AN$87*Main!AN106*$B50,0))))))</f>
        <v/>
      </c>
      <c r="AM218" s="32" t="str">
        <f>IF($A218="","",IF(AM217="","",IF(Main!AO$87=0,0,IF(Main!AU$118="","",IF($C$28="PM",Main!AU$118/Main!AO$87*Main!AO106,ROUND(Main!AU$118/Main!AO$87*Main!AO106*$B50,0))))))</f>
        <v/>
      </c>
      <c r="AN218" s="32" t="str">
        <f>IF($A218="","",IF(AN217="","",IF(Main!AP$87=0,0,IF(Main!AV$118="","",IF($C$28="PM",Main!AV$118/Main!AP$87*Main!AP106,ROUND(Main!AV$118/Main!AP$87*Main!AP106*$B50,0))))))</f>
        <v/>
      </c>
      <c r="AO218" s="32" t="str">
        <f>IF($A218="","",IF(AO217="","",IF(Main!AQ$87=0,0,IF(Main!AW$118="","",IF($C$28="PM",Main!AW$118/Main!AQ$87*Main!AQ106,ROUND(Main!AW$118/Main!AQ$87*Main!AQ106*$B50,0))))))</f>
        <v/>
      </c>
      <c r="AP218" s="32" t="str">
        <f>IF($A218="","",IF(AP217="","",IF(Main!AR$87=0,0,IF(Main!AX$118="","",IF($C$28="PM",Main!AX$118/Main!AR$87*Main!AR106,ROUND(Main!AX$118/Main!AR$87*Main!AR106*$B50,0))))))</f>
        <v/>
      </c>
      <c r="AQ218" s="32" t="str">
        <f>IF($A218="","",IF(AQ217="","",IF(Main!AS$87=0,0,IF(Main!AY$118="","",IF($C$28="PM",Main!AY$118/Main!AS$87*Main!AS106,ROUND(Main!AY$118/Main!AS$87*Main!AS106*$B50,0))))))</f>
        <v/>
      </c>
      <c r="AR218" s="32" t="str">
        <f>IF($A218="","",IF(AR217="","",IF(Main!AT$87=0,0,IF(Main!AZ$118="","",IF($C$28="PM",Main!AZ$118/Main!AT$87*Main!AT106,ROUND(Main!AZ$118/Main!AT$87*Main!AT106*$B50,0))))))</f>
        <v/>
      </c>
      <c r="AS218" s="32" t="str">
        <f>IF($A218="","",IF(AS217="","",IF(Main!AU$87=0,0,IF(Main!BA$118="","",IF($C$28="PM",Main!BA$118/Main!AU$87*Main!AU106,ROUND(Main!BA$118/Main!AU$87*Main!AU106*$B50,0))))))</f>
        <v/>
      </c>
      <c r="AT218" s="32" t="str">
        <f>IF($A218="","",IF(AT217="","",IF(Main!AV$87=0,0,IF(Main!BB$118="","",IF($C$28="PM",Main!BB$118/Main!AV$87*Main!AV106,ROUND(Main!BB$118/Main!AV$87*Main!AV106*$B50,0))))))</f>
        <v/>
      </c>
      <c r="AU218" s="32" t="str">
        <f>IF($A218="","",IF(AU217="","",IF(Main!AW$87=0,0,IF(Main!BC$118="","",IF($C$28="PM",Main!BC$118/Main!AW$87*Main!AW106,ROUND(Main!BC$118/Main!AW$87*Main!AW106*$B50,0))))))</f>
        <v/>
      </c>
      <c r="AV218" s="32" t="str">
        <f>IF($A218="","",IF(AV217="","",IF(Main!AX$87=0,0,IF(Main!BD$118="","",IF($C$28="PM",Main!BD$118/Main!AX$87*Main!AX106,ROUND(Main!BD$118/Main!AX$87*Main!AX106*$B50,0))))))</f>
        <v/>
      </c>
      <c r="AW218" s="32" t="str">
        <f>IF($A218="","",IF(AW217="","",IF(Main!AY$87=0,0,IF(Main!BE$118="","",IF($C$28="PM",Main!BE$118/Main!AY$87*Main!AY106,ROUND(Main!BE$118/Main!AY$87*Main!AY106*$B50,0))))))</f>
        <v/>
      </c>
      <c r="AX218" s="51" t="str">
        <f>IF($A218="","",IF(AX217="","",IF(Main!AZ$87=0,0,IF(Main!BF$118="","",IF($C$28="PM",Main!BF$118/Main!AZ$87*Main!AZ106,ROUND(Main!BF$118/Main!AZ$87*Main!AZ106*$B50,0))))))</f>
        <v/>
      </c>
    </row>
    <row r="219" spans="1:50" x14ac:dyDescent="0.2">
      <c r="A219" s="72" t="str">
        <f>IF(Main!A$51="","",Main!A$51)</f>
        <v/>
      </c>
      <c r="B219" s="75" t="str">
        <f t="shared" si="88"/>
        <v/>
      </c>
      <c r="C219" s="50" t="str">
        <f>IF($A219="","",IF(C218="","",IF(Main!E$87=0,0,IF(Main!K$118="","",IF($C$28="PM",Main!K$118/Main!E$87*Main!E107,ROUND(Main!K$118/Main!E$87*Main!E107*$B51,0))))))</f>
        <v/>
      </c>
      <c r="D219" s="32" t="str">
        <f>IF($A219="","",IF(D218="","",IF(Main!F$87=0,0,IF(Main!L$118="","",IF($C$28="PM",Main!L$118/Main!F$87*Main!F107,ROUND(Main!L$118/Main!F$87*Main!F107*$B51,0))))))</f>
        <v/>
      </c>
      <c r="E219" s="32" t="str">
        <f>IF($A219="","",IF(E218="","",IF(Main!G$87=0,0,IF(Main!M$118="","",IF($C$28="PM",Main!M$118/Main!G$87*Main!G107,ROUND(Main!M$118/Main!G$87*Main!G107*$B51,0))))))</f>
        <v/>
      </c>
      <c r="F219" s="32" t="str">
        <f>IF($A219="","",IF(F218="","",IF(Main!H$87=0,0,IF(Main!N$118="","",IF($C$28="PM",Main!N$118/Main!H$87*Main!H107,ROUND(Main!N$118/Main!H$87*Main!H107*$B51,0))))))</f>
        <v/>
      </c>
      <c r="G219" s="32" t="str">
        <f>IF($A219="","",IF(G218="","",IF(Main!I$87=0,0,IF(Main!O$118="","",IF($C$28="PM",Main!O$118/Main!I$87*Main!I107,ROUND(Main!O$118/Main!I$87*Main!I107*$B51,0))))))</f>
        <v/>
      </c>
      <c r="H219" s="32" t="str">
        <f>IF($A219="","",IF(H218="","",IF(Main!J$87=0,0,IF(Main!P$118="","",IF($C$28="PM",Main!P$118/Main!J$87*Main!J107,ROUND(Main!P$118/Main!J$87*Main!J107*$B51,0))))))</f>
        <v/>
      </c>
      <c r="I219" s="32" t="str">
        <f>IF($A219="","",IF(I218="","",IF(Main!K$87=0,0,IF(Main!Q$118="","",IF($C$28="PM",Main!Q$118/Main!K$87*Main!K107,ROUND(Main!Q$118/Main!K$87*Main!K107*$B51,0))))))</f>
        <v/>
      </c>
      <c r="J219" s="32" t="str">
        <f>IF($A219="","",IF(J218="","",IF(Main!L$87=0,0,IF(Main!R$118="","",IF($C$28="PM",Main!R$118/Main!L$87*Main!L107,ROUND(Main!R$118/Main!L$87*Main!L107*$B51,0))))))</f>
        <v/>
      </c>
      <c r="K219" s="32" t="str">
        <f>IF($A219="","",IF(K218="","",IF(Main!M$87=0,0,IF(Main!S$118="","",IF($C$28="PM",Main!S$118/Main!M$87*Main!M107,ROUND(Main!S$118/Main!M$87*Main!M107*$B51,0))))))</f>
        <v/>
      </c>
      <c r="L219" s="32" t="str">
        <f>IF($A219="","",IF(L218="","",IF(Main!N$87=0,0,IF(Main!T$118="","",IF($C$28="PM",Main!T$118/Main!N$87*Main!N107,ROUND(Main!T$118/Main!N$87*Main!N107*$B51,0))))))</f>
        <v/>
      </c>
      <c r="M219" s="32" t="str">
        <f>IF($A219="","",IF(M218="","",IF(Main!O$87=0,0,IF(Main!U$118="","",IF($C$28="PM",Main!U$118/Main!O$87*Main!O107,ROUND(Main!U$118/Main!O$87*Main!O107*$B51,0))))))</f>
        <v/>
      </c>
      <c r="N219" s="51" t="str">
        <f>IF($A219="","",IF(N218="","",IF(Main!P$87=0,0,IF(Main!V$118="","",IF($C$28="PM",Main!V$118/Main!P$87*Main!P107,ROUND(Main!V$118/Main!P$87*Main!P107*$B51,0))))))</f>
        <v/>
      </c>
      <c r="O219" s="32" t="str">
        <f>IF($A219="","",IF(O218="","",IF(Main!Q$87=0,0,IF(Main!W$118="","",IF($C$28="PM",Main!W$118/Main!Q$87*Main!Q107,ROUND(Main!W$118/Main!Q$87*Main!Q107*$B51,0))))))</f>
        <v/>
      </c>
      <c r="P219" s="32" t="str">
        <f>IF($A219="","",IF(P218="","",IF(Main!R$87=0,0,IF(Main!X$118="","",IF($C$28="PM",Main!X$118/Main!R$87*Main!R107,ROUND(Main!X$118/Main!R$87*Main!R107*$B51,0))))))</f>
        <v/>
      </c>
      <c r="Q219" s="32" t="str">
        <f>IF($A219="","",IF(Q218="","",IF(Main!S$87=0,0,IF(Main!Y$118="","",IF($C$28="PM",Main!Y$118/Main!S$87*Main!S107,ROUND(Main!Y$118/Main!S$87*Main!S107*$B51,0))))))</f>
        <v/>
      </c>
      <c r="R219" s="32" t="str">
        <f>IF($A219="","",IF(R218="","",IF(Main!T$87=0,0,IF(Main!Z$118="","",IF($C$28="PM",Main!Z$118/Main!T$87*Main!T107,ROUND(Main!Z$118/Main!T$87*Main!T107*$B51,0))))))</f>
        <v/>
      </c>
      <c r="S219" s="32" t="str">
        <f>IF($A219="","",IF(S218="","",IF(Main!U$87=0,0,IF(Main!AA$118="","",IF($C$28="PM",Main!AA$118/Main!U$87*Main!U107,ROUND(Main!AA$118/Main!U$87*Main!U107*$B51,0))))))</f>
        <v/>
      </c>
      <c r="T219" s="32" t="str">
        <f>IF($A219="","",IF(T218="","",IF(Main!V$87=0,0,IF(Main!AB$118="","",IF($C$28="PM",Main!AB$118/Main!V$87*Main!V107,ROUND(Main!AB$118/Main!V$87*Main!V107*$B51,0))))))</f>
        <v/>
      </c>
      <c r="U219" s="32" t="str">
        <f>IF($A219="","",IF(U218="","",IF(Main!W$87=0,0,IF(Main!AC$118="","",IF($C$28="PM",Main!AC$118/Main!W$87*Main!W107,ROUND(Main!AC$118/Main!W$87*Main!W107*$B51,0))))))</f>
        <v/>
      </c>
      <c r="V219" s="32" t="str">
        <f>IF($A219="","",IF(V218="","",IF(Main!X$87=0,0,IF(Main!AD$118="","",IF($C$28="PM",Main!AD$118/Main!X$87*Main!X107,ROUND(Main!AD$118/Main!X$87*Main!X107*$B51,0))))))</f>
        <v/>
      </c>
      <c r="W219" s="32" t="str">
        <f>IF($A219="","",IF(W218="","",IF(Main!Y$87=0,0,IF(Main!AE$118="","",IF($C$28="PM",Main!AE$118/Main!Y$87*Main!Y107,ROUND(Main!AE$118/Main!Y$87*Main!Y107*$B51,0))))))</f>
        <v/>
      </c>
      <c r="X219" s="32" t="str">
        <f>IF($A219="","",IF(X218="","",IF(Main!Z$87=0,0,IF(Main!AF$118="","",IF($C$28="PM",Main!AF$118/Main!Z$87*Main!Z107,ROUND(Main!AF$118/Main!Z$87*Main!Z107*$B51,0))))))</f>
        <v/>
      </c>
      <c r="Y219" s="32" t="str">
        <f>IF($A219="","",IF(Y218="","",IF(Main!AA$87=0,0,IF(Main!AG$118="","",IF($C$28="PM",Main!AG$118/Main!AA$87*Main!AA107,ROUND(Main!AG$118/Main!AA$87*Main!AA107*$B51,0))))))</f>
        <v/>
      </c>
      <c r="Z219" s="32" t="str">
        <f>IF($A219="","",IF(Z218="","",IF(Main!AB$87=0,0,IF(Main!AH$118="","",IF($C$28="PM",Main!AH$118/Main!AB$87*Main!AB107,ROUND(Main!AH$118/Main!AB$87*Main!AB107*$B51,0))))))</f>
        <v/>
      </c>
      <c r="AA219" s="50" t="str">
        <f>IF($A219="","",IF(AA218="","",IF(Main!AC$87=0,0,IF(Main!AI$118="","",IF($C$28="PM",Main!AI$118/Main!AC$87*Main!AC107,ROUND(Main!AI$118/Main!AC$87*Main!AC107*$B51,0))))))</f>
        <v/>
      </c>
      <c r="AB219" s="32" t="str">
        <f>IF($A219="","",IF(AB218="","",IF(Main!AD$87=0,0,IF(Main!AJ$118="","",IF($C$28="PM",Main!AJ$118/Main!AD$87*Main!AD107,ROUND(Main!AJ$118/Main!AD$87*Main!AD107*$B51,0))))))</f>
        <v/>
      </c>
      <c r="AC219" s="32" t="str">
        <f>IF($A219="","",IF(AC218="","",IF(Main!AE$87=0,0,IF(Main!AK$118="","",IF($C$28="PM",Main!AK$118/Main!AE$87*Main!AE107,ROUND(Main!AK$118/Main!AE$87*Main!AE107*$B51,0))))))</f>
        <v/>
      </c>
      <c r="AD219" s="32" t="str">
        <f>IF($A219="","",IF(AD218="","",IF(Main!AF$87=0,0,IF(Main!AL$118="","",IF($C$28="PM",Main!AL$118/Main!AF$87*Main!AF107,ROUND(Main!AL$118/Main!AF$87*Main!AF107*$B51,0))))))</f>
        <v/>
      </c>
      <c r="AE219" s="32" t="str">
        <f>IF($A219="","",IF(AE218="","",IF(Main!AG$87=0,0,IF(Main!AM$118="","",IF($C$28="PM",Main!AM$118/Main!AG$87*Main!AG107,ROUND(Main!AM$118/Main!AG$87*Main!AG107*$B51,0))))))</f>
        <v/>
      </c>
      <c r="AF219" s="32" t="str">
        <f>IF($A219="","",IF(AF218="","",IF(Main!AH$87=0,0,IF(Main!AN$118="","",IF($C$28="PM",Main!AN$118/Main!AH$87*Main!AH107,ROUND(Main!AN$118/Main!AH$87*Main!AH107*$B51,0))))))</f>
        <v/>
      </c>
      <c r="AG219" s="32" t="str">
        <f>IF($A219="","",IF(AG218="","",IF(Main!AI$87=0,0,IF(Main!AO$118="","",IF($C$28="PM",Main!AO$118/Main!AI$87*Main!AI107,ROUND(Main!AO$118/Main!AI$87*Main!AI107*$B51,0))))))</f>
        <v/>
      </c>
      <c r="AH219" s="32" t="str">
        <f>IF($A219="","",IF(AH218="","",IF(Main!AJ$87=0,0,IF(Main!AP$118="","",IF($C$28="PM",Main!AP$118/Main!AJ$87*Main!AJ107,ROUND(Main!AP$118/Main!AJ$87*Main!AJ107*$B51,0))))))</f>
        <v/>
      </c>
      <c r="AI219" s="32" t="str">
        <f>IF($A219="","",IF(AI218="","",IF(Main!AK$87=0,0,IF(Main!AQ$118="","",IF($C$28="PM",Main!AQ$118/Main!AK$87*Main!AK107,ROUND(Main!AQ$118/Main!AK$87*Main!AK107*$B51,0))))))</f>
        <v/>
      </c>
      <c r="AJ219" s="32" t="str">
        <f>IF($A219="","",IF(AJ218="","",IF(Main!AL$87=0,0,IF(Main!AR$118="","",IF($C$28="PM",Main!AR$118/Main!AL$87*Main!AL107,ROUND(Main!AR$118/Main!AL$87*Main!AL107*$B51,0))))))</f>
        <v/>
      </c>
      <c r="AK219" s="32" t="str">
        <f>IF($A219="","",IF(AK218="","",IF(Main!AM$87=0,0,IF(Main!AS$118="","",IF($C$28="PM",Main!AS$118/Main!AM$87*Main!AM107,ROUND(Main!AS$118/Main!AM$87*Main!AM107*$B51,0))))))</f>
        <v/>
      </c>
      <c r="AL219" s="51" t="str">
        <f>IF($A219="","",IF(AL218="","",IF(Main!AN$87=0,0,IF(Main!AT$118="","",IF($C$28="PM",Main!AT$118/Main!AN$87*Main!AN107,ROUND(Main!AT$118/Main!AN$87*Main!AN107*$B51,0))))))</f>
        <v/>
      </c>
      <c r="AM219" s="32" t="str">
        <f>IF($A219="","",IF(AM218="","",IF(Main!AO$87=0,0,IF(Main!AU$118="","",IF($C$28="PM",Main!AU$118/Main!AO$87*Main!AO107,ROUND(Main!AU$118/Main!AO$87*Main!AO107*$B51,0))))))</f>
        <v/>
      </c>
      <c r="AN219" s="32" t="str">
        <f>IF($A219="","",IF(AN218="","",IF(Main!AP$87=0,0,IF(Main!AV$118="","",IF($C$28="PM",Main!AV$118/Main!AP$87*Main!AP107,ROUND(Main!AV$118/Main!AP$87*Main!AP107*$B51,0))))))</f>
        <v/>
      </c>
      <c r="AO219" s="32" t="str">
        <f>IF($A219="","",IF(AO218="","",IF(Main!AQ$87=0,0,IF(Main!AW$118="","",IF($C$28="PM",Main!AW$118/Main!AQ$87*Main!AQ107,ROUND(Main!AW$118/Main!AQ$87*Main!AQ107*$B51,0))))))</f>
        <v/>
      </c>
      <c r="AP219" s="32" t="str">
        <f>IF($A219="","",IF(AP218="","",IF(Main!AR$87=0,0,IF(Main!AX$118="","",IF($C$28="PM",Main!AX$118/Main!AR$87*Main!AR107,ROUND(Main!AX$118/Main!AR$87*Main!AR107*$B51,0))))))</f>
        <v/>
      </c>
      <c r="AQ219" s="32" t="str">
        <f>IF($A219="","",IF(AQ218="","",IF(Main!AS$87=0,0,IF(Main!AY$118="","",IF($C$28="PM",Main!AY$118/Main!AS$87*Main!AS107,ROUND(Main!AY$118/Main!AS$87*Main!AS107*$B51,0))))))</f>
        <v/>
      </c>
      <c r="AR219" s="32" t="str">
        <f>IF($A219="","",IF(AR218="","",IF(Main!AT$87=0,0,IF(Main!AZ$118="","",IF($C$28="PM",Main!AZ$118/Main!AT$87*Main!AT107,ROUND(Main!AZ$118/Main!AT$87*Main!AT107*$B51,0))))))</f>
        <v/>
      </c>
      <c r="AS219" s="32" t="str">
        <f>IF($A219="","",IF(AS218="","",IF(Main!AU$87=0,0,IF(Main!BA$118="","",IF($C$28="PM",Main!BA$118/Main!AU$87*Main!AU107,ROUND(Main!BA$118/Main!AU$87*Main!AU107*$B51,0))))))</f>
        <v/>
      </c>
      <c r="AT219" s="32" t="str">
        <f>IF($A219="","",IF(AT218="","",IF(Main!AV$87=0,0,IF(Main!BB$118="","",IF($C$28="PM",Main!BB$118/Main!AV$87*Main!AV107,ROUND(Main!BB$118/Main!AV$87*Main!AV107*$B51,0))))))</f>
        <v/>
      </c>
      <c r="AU219" s="32" t="str">
        <f>IF($A219="","",IF(AU218="","",IF(Main!AW$87=0,0,IF(Main!BC$118="","",IF($C$28="PM",Main!BC$118/Main!AW$87*Main!AW107,ROUND(Main!BC$118/Main!AW$87*Main!AW107*$B51,0))))))</f>
        <v/>
      </c>
      <c r="AV219" s="32" t="str">
        <f>IF($A219="","",IF(AV218="","",IF(Main!AX$87=0,0,IF(Main!BD$118="","",IF($C$28="PM",Main!BD$118/Main!AX$87*Main!AX107,ROUND(Main!BD$118/Main!AX$87*Main!AX107*$B51,0))))))</f>
        <v/>
      </c>
      <c r="AW219" s="32" t="str">
        <f>IF($A219="","",IF(AW218="","",IF(Main!AY$87=0,0,IF(Main!BE$118="","",IF($C$28="PM",Main!BE$118/Main!AY$87*Main!AY107,ROUND(Main!BE$118/Main!AY$87*Main!AY107*$B51,0))))))</f>
        <v/>
      </c>
      <c r="AX219" s="51" t="str">
        <f>IF($A219="","",IF(AX218="","",IF(Main!AZ$87=0,0,IF(Main!BF$118="","",IF($C$28="PM",Main!BF$118/Main!AZ$87*Main!AZ107,ROUND(Main!BF$118/Main!AZ$87*Main!AZ107*$B51,0))))))</f>
        <v/>
      </c>
    </row>
    <row r="220" spans="1:50" x14ac:dyDescent="0.2">
      <c r="A220" s="72" t="str">
        <f>IF(Main!A$52="","",Main!A$52)</f>
        <v/>
      </c>
      <c r="B220" s="75" t="str">
        <f t="shared" si="88"/>
        <v/>
      </c>
      <c r="C220" s="50" t="str">
        <f>IF($A220="","",IF(C219="","",IF(Main!E$87=0,0,IF(Main!K$118="","",IF($C$28="PM",Main!K$118/Main!E$87*Main!E108,ROUND(Main!K$118/Main!E$87*Main!E108*$B52,0))))))</f>
        <v/>
      </c>
      <c r="D220" s="32" t="str">
        <f>IF($A220="","",IF(D219="","",IF(Main!F$87=0,0,IF(Main!L$118="","",IF($C$28="PM",Main!L$118/Main!F$87*Main!F108,ROUND(Main!L$118/Main!F$87*Main!F108*$B52,0))))))</f>
        <v/>
      </c>
      <c r="E220" s="32" t="str">
        <f>IF($A220="","",IF(E219="","",IF(Main!G$87=0,0,IF(Main!M$118="","",IF($C$28="PM",Main!M$118/Main!G$87*Main!G108,ROUND(Main!M$118/Main!G$87*Main!G108*$B52,0))))))</f>
        <v/>
      </c>
      <c r="F220" s="32" t="str">
        <f>IF($A220="","",IF(F219="","",IF(Main!H$87=0,0,IF(Main!N$118="","",IF($C$28="PM",Main!N$118/Main!H$87*Main!H108,ROUND(Main!N$118/Main!H$87*Main!H108*$B52,0))))))</f>
        <v/>
      </c>
      <c r="G220" s="32" t="str">
        <f>IF($A220="","",IF(G219="","",IF(Main!I$87=0,0,IF(Main!O$118="","",IF($C$28="PM",Main!O$118/Main!I$87*Main!I108,ROUND(Main!O$118/Main!I$87*Main!I108*$B52,0))))))</f>
        <v/>
      </c>
      <c r="H220" s="32" t="str">
        <f>IF($A220="","",IF(H219="","",IF(Main!J$87=0,0,IF(Main!P$118="","",IF($C$28="PM",Main!P$118/Main!J$87*Main!J108,ROUND(Main!P$118/Main!J$87*Main!J108*$B52,0))))))</f>
        <v/>
      </c>
      <c r="I220" s="32" t="str">
        <f>IF($A220="","",IF(I219="","",IF(Main!K$87=0,0,IF(Main!Q$118="","",IF($C$28="PM",Main!Q$118/Main!K$87*Main!K108,ROUND(Main!Q$118/Main!K$87*Main!K108*$B52,0))))))</f>
        <v/>
      </c>
      <c r="J220" s="32" t="str">
        <f>IF($A220="","",IF(J219="","",IF(Main!L$87=0,0,IF(Main!R$118="","",IF($C$28="PM",Main!R$118/Main!L$87*Main!L108,ROUND(Main!R$118/Main!L$87*Main!L108*$B52,0))))))</f>
        <v/>
      </c>
      <c r="K220" s="32" t="str">
        <f>IF($A220="","",IF(K219="","",IF(Main!M$87=0,0,IF(Main!S$118="","",IF($C$28="PM",Main!S$118/Main!M$87*Main!M108,ROUND(Main!S$118/Main!M$87*Main!M108*$B52,0))))))</f>
        <v/>
      </c>
      <c r="L220" s="32" t="str">
        <f>IF($A220="","",IF(L219="","",IF(Main!N$87=0,0,IF(Main!T$118="","",IF($C$28="PM",Main!T$118/Main!N$87*Main!N108,ROUND(Main!T$118/Main!N$87*Main!N108*$B52,0))))))</f>
        <v/>
      </c>
      <c r="M220" s="32" t="str">
        <f>IF($A220="","",IF(M219="","",IF(Main!O$87=0,0,IF(Main!U$118="","",IF($C$28="PM",Main!U$118/Main!O$87*Main!O108,ROUND(Main!U$118/Main!O$87*Main!O108*$B52,0))))))</f>
        <v/>
      </c>
      <c r="N220" s="51" t="str">
        <f>IF($A220="","",IF(N219="","",IF(Main!P$87=0,0,IF(Main!V$118="","",IF($C$28="PM",Main!V$118/Main!P$87*Main!P108,ROUND(Main!V$118/Main!P$87*Main!P108*$B52,0))))))</f>
        <v/>
      </c>
      <c r="O220" s="32" t="str">
        <f>IF($A220="","",IF(O219="","",IF(Main!Q$87=0,0,IF(Main!W$118="","",IF($C$28="PM",Main!W$118/Main!Q$87*Main!Q108,ROUND(Main!W$118/Main!Q$87*Main!Q108*$B52,0))))))</f>
        <v/>
      </c>
      <c r="P220" s="32" t="str">
        <f>IF($A220="","",IF(P219="","",IF(Main!R$87=0,0,IF(Main!X$118="","",IF($C$28="PM",Main!X$118/Main!R$87*Main!R108,ROUND(Main!X$118/Main!R$87*Main!R108*$B52,0))))))</f>
        <v/>
      </c>
      <c r="Q220" s="32" t="str">
        <f>IF($A220="","",IF(Q219="","",IF(Main!S$87=0,0,IF(Main!Y$118="","",IF($C$28="PM",Main!Y$118/Main!S$87*Main!S108,ROUND(Main!Y$118/Main!S$87*Main!S108*$B52,0))))))</f>
        <v/>
      </c>
      <c r="R220" s="32" t="str">
        <f>IF($A220="","",IF(R219="","",IF(Main!T$87=0,0,IF(Main!Z$118="","",IF($C$28="PM",Main!Z$118/Main!T$87*Main!T108,ROUND(Main!Z$118/Main!T$87*Main!T108*$B52,0))))))</f>
        <v/>
      </c>
      <c r="S220" s="32" t="str">
        <f>IF($A220="","",IF(S219="","",IF(Main!U$87=0,0,IF(Main!AA$118="","",IF($C$28="PM",Main!AA$118/Main!U$87*Main!U108,ROUND(Main!AA$118/Main!U$87*Main!U108*$B52,0))))))</f>
        <v/>
      </c>
      <c r="T220" s="32" t="str">
        <f>IF($A220="","",IF(T219="","",IF(Main!V$87=0,0,IF(Main!AB$118="","",IF($C$28="PM",Main!AB$118/Main!V$87*Main!V108,ROUND(Main!AB$118/Main!V$87*Main!V108*$B52,0))))))</f>
        <v/>
      </c>
      <c r="U220" s="32" t="str">
        <f>IF($A220="","",IF(U219="","",IF(Main!W$87=0,0,IF(Main!AC$118="","",IF($C$28="PM",Main!AC$118/Main!W$87*Main!W108,ROUND(Main!AC$118/Main!W$87*Main!W108*$B52,0))))))</f>
        <v/>
      </c>
      <c r="V220" s="32" t="str">
        <f>IF($A220="","",IF(V219="","",IF(Main!X$87=0,0,IF(Main!AD$118="","",IF($C$28="PM",Main!AD$118/Main!X$87*Main!X108,ROUND(Main!AD$118/Main!X$87*Main!X108*$B52,0))))))</f>
        <v/>
      </c>
      <c r="W220" s="32" t="str">
        <f>IF($A220="","",IF(W219="","",IF(Main!Y$87=0,0,IF(Main!AE$118="","",IF($C$28="PM",Main!AE$118/Main!Y$87*Main!Y108,ROUND(Main!AE$118/Main!Y$87*Main!Y108*$B52,0))))))</f>
        <v/>
      </c>
      <c r="X220" s="32" t="str">
        <f>IF($A220="","",IF(X219="","",IF(Main!Z$87=0,0,IF(Main!AF$118="","",IF($C$28="PM",Main!AF$118/Main!Z$87*Main!Z108,ROUND(Main!AF$118/Main!Z$87*Main!Z108*$B52,0))))))</f>
        <v/>
      </c>
      <c r="Y220" s="32" t="str">
        <f>IF($A220="","",IF(Y219="","",IF(Main!AA$87=0,0,IF(Main!AG$118="","",IF($C$28="PM",Main!AG$118/Main!AA$87*Main!AA108,ROUND(Main!AG$118/Main!AA$87*Main!AA108*$B52,0))))))</f>
        <v/>
      </c>
      <c r="Z220" s="32" t="str">
        <f>IF($A220="","",IF(Z219="","",IF(Main!AB$87=0,0,IF(Main!AH$118="","",IF($C$28="PM",Main!AH$118/Main!AB$87*Main!AB108,ROUND(Main!AH$118/Main!AB$87*Main!AB108*$B52,0))))))</f>
        <v/>
      </c>
      <c r="AA220" s="50" t="str">
        <f>IF($A220="","",IF(AA219="","",IF(Main!AC$87=0,0,IF(Main!AI$118="","",IF($C$28="PM",Main!AI$118/Main!AC$87*Main!AC108,ROUND(Main!AI$118/Main!AC$87*Main!AC108*$B52,0))))))</f>
        <v/>
      </c>
      <c r="AB220" s="32" t="str">
        <f>IF($A220="","",IF(AB219="","",IF(Main!AD$87=0,0,IF(Main!AJ$118="","",IF($C$28="PM",Main!AJ$118/Main!AD$87*Main!AD108,ROUND(Main!AJ$118/Main!AD$87*Main!AD108*$B52,0))))))</f>
        <v/>
      </c>
      <c r="AC220" s="32" t="str">
        <f>IF($A220="","",IF(AC219="","",IF(Main!AE$87=0,0,IF(Main!AK$118="","",IF($C$28="PM",Main!AK$118/Main!AE$87*Main!AE108,ROUND(Main!AK$118/Main!AE$87*Main!AE108*$B52,0))))))</f>
        <v/>
      </c>
      <c r="AD220" s="32" t="str">
        <f>IF($A220="","",IF(AD219="","",IF(Main!AF$87=0,0,IF(Main!AL$118="","",IF($C$28="PM",Main!AL$118/Main!AF$87*Main!AF108,ROUND(Main!AL$118/Main!AF$87*Main!AF108*$B52,0))))))</f>
        <v/>
      </c>
      <c r="AE220" s="32" t="str">
        <f>IF($A220="","",IF(AE219="","",IF(Main!AG$87=0,0,IF(Main!AM$118="","",IF($C$28="PM",Main!AM$118/Main!AG$87*Main!AG108,ROUND(Main!AM$118/Main!AG$87*Main!AG108*$B52,0))))))</f>
        <v/>
      </c>
      <c r="AF220" s="32" t="str">
        <f>IF($A220="","",IF(AF219="","",IF(Main!AH$87=0,0,IF(Main!AN$118="","",IF($C$28="PM",Main!AN$118/Main!AH$87*Main!AH108,ROUND(Main!AN$118/Main!AH$87*Main!AH108*$B52,0))))))</f>
        <v/>
      </c>
      <c r="AG220" s="32" t="str">
        <f>IF($A220="","",IF(AG219="","",IF(Main!AI$87=0,0,IF(Main!AO$118="","",IF($C$28="PM",Main!AO$118/Main!AI$87*Main!AI108,ROUND(Main!AO$118/Main!AI$87*Main!AI108*$B52,0))))))</f>
        <v/>
      </c>
      <c r="AH220" s="32" t="str">
        <f>IF($A220="","",IF(AH219="","",IF(Main!AJ$87=0,0,IF(Main!AP$118="","",IF($C$28="PM",Main!AP$118/Main!AJ$87*Main!AJ108,ROUND(Main!AP$118/Main!AJ$87*Main!AJ108*$B52,0))))))</f>
        <v/>
      </c>
      <c r="AI220" s="32" t="str">
        <f>IF($A220="","",IF(AI219="","",IF(Main!AK$87=0,0,IF(Main!AQ$118="","",IF($C$28="PM",Main!AQ$118/Main!AK$87*Main!AK108,ROUND(Main!AQ$118/Main!AK$87*Main!AK108*$B52,0))))))</f>
        <v/>
      </c>
      <c r="AJ220" s="32" t="str">
        <f>IF($A220="","",IF(AJ219="","",IF(Main!AL$87=0,0,IF(Main!AR$118="","",IF($C$28="PM",Main!AR$118/Main!AL$87*Main!AL108,ROUND(Main!AR$118/Main!AL$87*Main!AL108*$B52,0))))))</f>
        <v/>
      </c>
      <c r="AK220" s="32" t="str">
        <f>IF($A220="","",IF(AK219="","",IF(Main!AM$87=0,0,IF(Main!AS$118="","",IF($C$28="PM",Main!AS$118/Main!AM$87*Main!AM108,ROUND(Main!AS$118/Main!AM$87*Main!AM108*$B52,0))))))</f>
        <v/>
      </c>
      <c r="AL220" s="51" t="str">
        <f>IF($A220="","",IF(AL219="","",IF(Main!AN$87=0,0,IF(Main!AT$118="","",IF($C$28="PM",Main!AT$118/Main!AN$87*Main!AN108,ROUND(Main!AT$118/Main!AN$87*Main!AN108*$B52,0))))))</f>
        <v/>
      </c>
      <c r="AM220" s="32" t="str">
        <f>IF($A220="","",IF(AM219="","",IF(Main!AO$87=0,0,IF(Main!AU$118="","",IF($C$28="PM",Main!AU$118/Main!AO$87*Main!AO108,ROUND(Main!AU$118/Main!AO$87*Main!AO108*$B52,0))))))</f>
        <v/>
      </c>
      <c r="AN220" s="32" t="str">
        <f>IF($A220="","",IF(AN219="","",IF(Main!AP$87=0,0,IF(Main!AV$118="","",IF($C$28="PM",Main!AV$118/Main!AP$87*Main!AP108,ROUND(Main!AV$118/Main!AP$87*Main!AP108*$B52,0))))))</f>
        <v/>
      </c>
      <c r="AO220" s="32" t="str">
        <f>IF($A220="","",IF(AO219="","",IF(Main!AQ$87=0,0,IF(Main!AW$118="","",IF($C$28="PM",Main!AW$118/Main!AQ$87*Main!AQ108,ROUND(Main!AW$118/Main!AQ$87*Main!AQ108*$B52,0))))))</f>
        <v/>
      </c>
      <c r="AP220" s="32" t="str">
        <f>IF($A220="","",IF(AP219="","",IF(Main!AR$87=0,0,IF(Main!AX$118="","",IF($C$28="PM",Main!AX$118/Main!AR$87*Main!AR108,ROUND(Main!AX$118/Main!AR$87*Main!AR108*$B52,0))))))</f>
        <v/>
      </c>
      <c r="AQ220" s="32" t="str">
        <f>IF($A220="","",IF(AQ219="","",IF(Main!AS$87=0,0,IF(Main!AY$118="","",IF($C$28="PM",Main!AY$118/Main!AS$87*Main!AS108,ROUND(Main!AY$118/Main!AS$87*Main!AS108*$B52,0))))))</f>
        <v/>
      </c>
      <c r="AR220" s="32" t="str">
        <f>IF($A220="","",IF(AR219="","",IF(Main!AT$87=0,0,IF(Main!AZ$118="","",IF($C$28="PM",Main!AZ$118/Main!AT$87*Main!AT108,ROUND(Main!AZ$118/Main!AT$87*Main!AT108*$B52,0))))))</f>
        <v/>
      </c>
      <c r="AS220" s="32" t="str">
        <f>IF($A220="","",IF(AS219="","",IF(Main!AU$87=0,0,IF(Main!BA$118="","",IF($C$28="PM",Main!BA$118/Main!AU$87*Main!AU108,ROUND(Main!BA$118/Main!AU$87*Main!AU108*$B52,0))))))</f>
        <v/>
      </c>
      <c r="AT220" s="32" t="str">
        <f>IF($A220="","",IF(AT219="","",IF(Main!AV$87=0,0,IF(Main!BB$118="","",IF($C$28="PM",Main!BB$118/Main!AV$87*Main!AV108,ROUND(Main!BB$118/Main!AV$87*Main!AV108*$B52,0))))))</f>
        <v/>
      </c>
      <c r="AU220" s="32" t="str">
        <f>IF($A220="","",IF(AU219="","",IF(Main!AW$87=0,0,IF(Main!BC$118="","",IF($C$28="PM",Main!BC$118/Main!AW$87*Main!AW108,ROUND(Main!BC$118/Main!AW$87*Main!AW108*$B52,0))))))</f>
        <v/>
      </c>
      <c r="AV220" s="32" t="str">
        <f>IF($A220="","",IF(AV219="","",IF(Main!AX$87=0,0,IF(Main!BD$118="","",IF($C$28="PM",Main!BD$118/Main!AX$87*Main!AX108,ROUND(Main!BD$118/Main!AX$87*Main!AX108*$B52,0))))))</f>
        <v/>
      </c>
      <c r="AW220" s="32" t="str">
        <f>IF($A220="","",IF(AW219="","",IF(Main!AY$87=0,0,IF(Main!BE$118="","",IF($C$28="PM",Main!BE$118/Main!AY$87*Main!AY108,ROUND(Main!BE$118/Main!AY$87*Main!AY108*$B52,0))))))</f>
        <v/>
      </c>
      <c r="AX220" s="51" t="str">
        <f>IF($A220="","",IF(AX219="","",IF(Main!AZ$87=0,0,IF(Main!BF$118="","",IF($C$28="PM",Main!BF$118/Main!AZ$87*Main!AZ108,ROUND(Main!BF$118/Main!AZ$87*Main!AZ108*$B52,0))))))</f>
        <v/>
      </c>
    </row>
    <row r="221" spans="1:50" x14ac:dyDescent="0.2">
      <c r="A221" s="73" t="str">
        <f>IF(Main!A$53="","",Main!A$53)</f>
        <v/>
      </c>
      <c r="B221" s="76" t="str">
        <f t="shared" si="88"/>
        <v/>
      </c>
      <c r="C221" s="54" t="str">
        <f>IF($A221="","",IF(C220="","",IF(Main!E$87=0,0,IF(Main!K$118="","",IF($C$28="PM",Main!K$118/Main!E$87*Main!E109,ROUND(Main!K$118/Main!E$87*Main!E109*$B53,0))))))</f>
        <v/>
      </c>
      <c r="D221" s="52" t="str">
        <f>IF($A221="","",IF(D220="","",IF(Main!F$87=0,0,IF(Main!L$118="","",IF($C$28="PM",Main!L$118/Main!F$87*Main!F109,ROUND(Main!L$118/Main!F$87*Main!F109*$B53,0))))))</f>
        <v/>
      </c>
      <c r="E221" s="52" t="str">
        <f>IF($A221="","",IF(E220="","",IF(Main!G$87=0,0,IF(Main!M$118="","",IF($C$28="PM",Main!M$118/Main!G$87*Main!G109,ROUND(Main!M$118/Main!G$87*Main!G109*$B53,0))))))</f>
        <v/>
      </c>
      <c r="F221" s="52" t="str">
        <f>IF($A221="","",IF(F220="","",IF(Main!H$87=0,0,IF(Main!N$118="","",IF($C$28="PM",Main!N$118/Main!H$87*Main!H109,ROUND(Main!N$118/Main!H$87*Main!H109*$B53,0))))))</f>
        <v/>
      </c>
      <c r="G221" s="52" t="str">
        <f>IF($A221="","",IF(G220="","",IF(Main!I$87=0,0,IF(Main!O$118="","",IF($C$28="PM",Main!O$118/Main!I$87*Main!I109,ROUND(Main!O$118/Main!I$87*Main!I109*$B53,0))))))</f>
        <v/>
      </c>
      <c r="H221" s="52" t="str">
        <f>IF($A221="","",IF(H220="","",IF(Main!J$87=0,0,IF(Main!P$118="","",IF($C$28="PM",Main!P$118/Main!J$87*Main!J109,ROUND(Main!P$118/Main!J$87*Main!J109*$B53,0))))))</f>
        <v/>
      </c>
      <c r="I221" s="52" t="str">
        <f>IF($A221="","",IF(I220="","",IF(Main!K$87=0,0,IF(Main!Q$118="","",IF($C$28="PM",Main!Q$118/Main!K$87*Main!K109,ROUND(Main!Q$118/Main!K$87*Main!K109*$B53,0))))))</f>
        <v/>
      </c>
      <c r="J221" s="52" t="str">
        <f>IF($A221="","",IF(J220="","",IF(Main!L$87=0,0,IF(Main!R$118="","",IF($C$28="PM",Main!R$118/Main!L$87*Main!L109,ROUND(Main!R$118/Main!L$87*Main!L109*$B53,0))))))</f>
        <v/>
      </c>
      <c r="K221" s="52" t="str">
        <f>IF($A221="","",IF(K220="","",IF(Main!M$87=0,0,IF(Main!S$118="","",IF($C$28="PM",Main!S$118/Main!M$87*Main!M109,ROUND(Main!S$118/Main!M$87*Main!M109*$B53,0))))))</f>
        <v/>
      </c>
      <c r="L221" s="52" t="str">
        <f>IF($A221="","",IF(L220="","",IF(Main!N$87=0,0,IF(Main!T$118="","",IF($C$28="PM",Main!T$118/Main!N$87*Main!N109,ROUND(Main!T$118/Main!N$87*Main!N109*$B53,0))))))</f>
        <v/>
      </c>
      <c r="M221" s="52" t="str">
        <f>IF($A221="","",IF(M220="","",IF(Main!O$87=0,0,IF(Main!U$118="","",IF($C$28="PM",Main!U$118/Main!O$87*Main!O109,ROUND(Main!U$118/Main!O$87*Main!O109*$B53,0))))))</f>
        <v/>
      </c>
      <c r="N221" s="53" t="str">
        <f>IF($A221="","",IF(N220="","",IF(Main!P$87=0,0,IF(Main!V$118="","",IF($C$28="PM",Main!V$118/Main!P$87*Main!P109,ROUND(Main!V$118/Main!P$87*Main!P109*$B53,0))))))</f>
        <v/>
      </c>
      <c r="O221" s="52" t="str">
        <f>IF($A221="","",IF(O220="","",IF(Main!Q$87=0,0,IF(Main!W$118="","",IF($C$28="PM",Main!W$118/Main!Q$87*Main!Q109,ROUND(Main!W$118/Main!Q$87*Main!Q109*$B53,0))))))</f>
        <v/>
      </c>
      <c r="P221" s="52" t="str">
        <f>IF($A221="","",IF(P220="","",IF(Main!R$87=0,0,IF(Main!X$118="","",IF($C$28="PM",Main!X$118/Main!R$87*Main!R109,ROUND(Main!X$118/Main!R$87*Main!R109*$B53,0))))))</f>
        <v/>
      </c>
      <c r="Q221" s="52" t="str">
        <f>IF($A221="","",IF(Q220="","",IF(Main!S$87=0,0,IF(Main!Y$118="","",IF($C$28="PM",Main!Y$118/Main!S$87*Main!S109,ROUND(Main!Y$118/Main!S$87*Main!S109*$B53,0))))))</f>
        <v/>
      </c>
      <c r="R221" s="52" t="str">
        <f>IF($A221="","",IF(R220="","",IF(Main!T$87=0,0,IF(Main!Z$118="","",IF($C$28="PM",Main!Z$118/Main!T$87*Main!T109,ROUND(Main!Z$118/Main!T$87*Main!T109*$B53,0))))))</f>
        <v/>
      </c>
      <c r="S221" s="52" t="str">
        <f>IF($A221="","",IF(S220="","",IF(Main!U$87=0,0,IF(Main!AA$118="","",IF($C$28="PM",Main!AA$118/Main!U$87*Main!U109,ROUND(Main!AA$118/Main!U$87*Main!U109*$B53,0))))))</f>
        <v/>
      </c>
      <c r="T221" s="52" t="str">
        <f>IF($A221="","",IF(T220="","",IF(Main!V$87=0,0,IF(Main!AB$118="","",IF($C$28="PM",Main!AB$118/Main!V$87*Main!V109,ROUND(Main!AB$118/Main!V$87*Main!V109*$B53,0))))))</f>
        <v/>
      </c>
      <c r="U221" s="52" t="str">
        <f>IF($A221="","",IF(U220="","",IF(Main!W$87=0,0,IF(Main!AC$118="","",IF($C$28="PM",Main!AC$118/Main!W$87*Main!W109,ROUND(Main!AC$118/Main!W$87*Main!W109*$B53,0))))))</f>
        <v/>
      </c>
      <c r="V221" s="52" t="str">
        <f>IF($A221="","",IF(V220="","",IF(Main!X$87=0,0,IF(Main!AD$118="","",IF($C$28="PM",Main!AD$118/Main!X$87*Main!X109,ROUND(Main!AD$118/Main!X$87*Main!X109*$B53,0))))))</f>
        <v/>
      </c>
      <c r="W221" s="52" t="str">
        <f>IF($A221="","",IF(W220="","",IF(Main!Y$87=0,0,IF(Main!AE$118="","",IF($C$28="PM",Main!AE$118/Main!Y$87*Main!Y109,ROUND(Main!AE$118/Main!Y$87*Main!Y109*$B53,0))))))</f>
        <v/>
      </c>
      <c r="X221" s="52" t="str">
        <f>IF($A221="","",IF(X220="","",IF(Main!Z$87=0,0,IF(Main!AF$118="","",IF($C$28="PM",Main!AF$118/Main!Z$87*Main!Z109,ROUND(Main!AF$118/Main!Z$87*Main!Z109*$B53,0))))))</f>
        <v/>
      </c>
      <c r="Y221" s="52" t="str">
        <f>IF($A221="","",IF(Y220="","",IF(Main!AA$87=0,0,IF(Main!AG$118="","",IF($C$28="PM",Main!AG$118/Main!AA$87*Main!AA109,ROUND(Main!AG$118/Main!AA$87*Main!AA109*$B53,0))))))</f>
        <v/>
      </c>
      <c r="Z221" s="52" t="str">
        <f>IF($A221="","",IF(Z220="","",IF(Main!AB$87=0,0,IF(Main!AH$118="","",IF($C$28="PM",Main!AH$118/Main!AB$87*Main!AB109,ROUND(Main!AH$118/Main!AB$87*Main!AB109*$B53,0))))))</f>
        <v/>
      </c>
      <c r="AA221" s="54" t="str">
        <f>IF($A221="","",IF(AA220="","",IF(Main!AC$87=0,0,IF(Main!AI$118="","",IF($C$28="PM",Main!AI$118/Main!AC$87*Main!AC109,ROUND(Main!AI$118/Main!AC$87*Main!AC109*$B53,0))))))</f>
        <v/>
      </c>
      <c r="AB221" s="52" t="str">
        <f>IF($A221="","",IF(AB220="","",IF(Main!AD$87=0,0,IF(Main!AJ$118="","",IF($C$28="PM",Main!AJ$118/Main!AD$87*Main!AD109,ROUND(Main!AJ$118/Main!AD$87*Main!AD109*$B53,0))))))</f>
        <v/>
      </c>
      <c r="AC221" s="52" t="str">
        <f>IF($A221="","",IF(AC220="","",IF(Main!AE$87=0,0,IF(Main!AK$118="","",IF($C$28="PM",Main!AK$118/Main!AE$87*Main!AE109,ROUND(Main!AK$118/Main!AE$87*Main!AE109*$B53,0))))))</f>
        <v/>
      </c>
      <c r="AD221" s="52" t="str">
        <f>IF($A221="","",IF(AD220="","",IF(Main!AF$87=0,0,IF(Main!AL$118="","",IF($C$28="PM",Main!AL$118/Main!AF$87*Main!AF109,ROUND(Main!AL$118/Main!AF$87*Main!AF109*$B53,0))))))</f>
        <v/>
      </c>
      <c r="AE221" s="52" t="str">
        <f>IF($A221="","",IF(AE220="","",IF(Main!AG$87=0,0,IF(Main!AM$118="","",IF($C$28="PM",Main!AM$118/Main!AG$87*Main!AG109,ROUND(Main!AM$118/Main!AG$87*Main!AG109*$B53,0))))))</f>
        <v/>
      </c>
      <c r="AF221" s="52" t="str">
        <f>IF($A221="","",IF(AF220="","",IF(Main!AH$87=0,0,IF(Main!AN$118="","",IF($C$28="PM",Main!AN$118/Main!AH$87*Main!AH109,ROUND(Main!AN$118/Main!AH$87*Main!AH109*$B53,0))))))</f>
        <v/>
      </c>
      <c r="AG221" s="52" t="str">
        <f>IF($A221="","",IF(AG220="","",IF(Main!AI$87=0,0,IF(Main!AO$118="","",IF($C$28="PM",Main!AO$118/Main!AI$87*Main!AI109,ROUND(Main!AO$118/Main!AI$87*Main!AI109*$B53,0))))))</f>
        <v/>
      </c>
      <c r="AH221" s="52" t="str">
        <f>IF($A221="","",IF(AH220="","",IF(Main!AJ$87=0,0,IF(Main!AP$118="","",IF($C$28="PM",Main!AP$118/Main!AJ$87*Main!AJ109,ROUND(Main!AP$118/Main!AJ$87*Main!AJ109*$B53,0))))))</f>
        <v/>
      </c>
      <c r="AI221" s="52" t="str">
        <f>IF($A221="","",IF(AI220="","",IF(Main!AK$87=0,0,IF(Main!AQ$118="","",IF($C$28="PM",Main!AQ$118/Main!AK$87*Main!AK109,ROUND(Main!AQ$118/Main!AK$87*Main!AK109*$B53,0))))))</f>
        <v/>
      </c>
      <c r="AJ221" s="52" t="str">
        <f>IF($A221="","",IF(AJ220="","",IF(Main!AL$87=0,0,IF(Main!AR$118="","",IF($C$28="PM",Main!AR$118/Main!AL$87*Main!AL109,ROUND(Main!AR$118/Main!AL$87*Main!AL109*$B53,0))))))</f>
        <v/>
      </c>
      <c r="AK221" s="52" t="str">
        <f>IF($A221="","",IF(AK220="","",IF(Main!AM$87=0,0,IF(Main!AS$118="","",IF($C$28="PM",Main!AS$118/Main!AM$87*Main!AM109,ROUND(Main!AS$118/Main!AM$87*Main!AM109*$B53,0))))))</f>
        <v/>
      </c>
      <c r="AL221" s="53" t="str">
        <f>IF($A221="","",IF(AL220="","",IF(Main!AN$87=0,0,IF(Main!AT$118="","",IF($C$28="PM",Main!AT$118/Main!AN$87*Main!AN109,ROUND(Main!AT$118/Main!AN$87*Main!AN109*$B53,0))))))</f>
        <v/>
      </c>
      <c r="AM221" s="52" t="str">
        <f>IF($A221="","",IF(AM220="","",IF(Main!AO$87=0,0,IF(Main!AU$118="","",IF($C$28="PM",Main!AU$118/Main!AO$87*Main!AO109,ROUND(Main!AU$118/Main!AO$87*Main!AO109*$B53,0))))))</f>
        <v/>
      </c>
      <c r="AN221" s="52" t="str">
        <f>IF($A221="","",IF(AN220="","",IF(Main!AP$87=0,0,IF(Main!AV$118="","",IF($C$28="PM",Main!AV$118/Main!AP$87*Main!AP109,ROUND(Main!AV$118/Main!AP$87*Main!AP109*$B53,0))))))</f>
        <v/>
      </c>
      <c r="AO221" s="52" t="str">
        <f>IF($A221="","",IF(AO220="","",IF(Main!AQ$87=0,0,IF(Main!AW$118="","",IF($C$28="PM",Main!AW$118/Main!AQ$87*Main!AQ109,ROUND(Main!AW$118/Main!AQ$87*Main!AQ109*$B53,0))))))</f>
        <v/>
      </c>
      <c r="AP221" s="52" t="str">
        <f>IF($A221="","",IF(AP220="","",IF(Main!AR$87=0,0,IF(Main!AX$118="","",IF($C$28="PM",Main!AX$118/Main!AR$87*Main!AR109,ROUND(Main!AX$118/Main!AR$87*Main!AR109*$B53,0))))))</f>
        <v/>
      </c>
      <c r="AQ221" s="52" t="str">
        <f>IF($A221="","",IF(AQ220="","",IF(Main!AS$87=0,0,IF(Main!AY$118="","",IF($C$28="PM",Main!AY$118/Main!AS$87*Main!AS109,ROUND(Main!AY$118/Main!AS$87*Main!AS109*$B53,0))))))</f>
        <v/>
      </c>
      <c r="AR221" s="52" t="str">
        <f>IF($A221="","",IF(AR220="","",IF(Main!AT$87=0,0,IF(Main!AZ$118="","",IF($C$28="PM",Main!AZ$118/Main!AT$87*Main!AT109,ROUND(Main!AZ$118/Main!AT$87*Main!AT109*$B53,0))))))</f>
        <v/>
      </c>
      <c r="AS221" s="52" t="str">
        <f>IF($A221="","",IF(AS220="","",IF(Main!AU$87=0,0,IF(Main!BA$118="","",IF($C$28="PM",Main!BA$118/Main!AU$87*Main!AU109,ROUND(Main!BA$118/Main!AU$87*Main!AU109*$B53,0))))))</f>
        <v/>
      </c>
      <c r="AT221" s="52" t="str">
        <f>IF($A221="","",IF(AT220="","",IF(Main!AV$87=0,0,IF(Main!BB$118="","",IF($C$28="PM",Main!BB$118/Main!AV$87*Main!AV109,ROUND(Main!BB$118/Main!AV$87*Main!AV109*$B53,0))))))</f>
        <v/>
      </c>
      <c r="AU221" s="52" t="str">
        <f>IF($A221="","",IF(AU220="","",IF(Main!AW$87=0,0,IF(Main!BC$118="","",IF($C$28="PM",Main!BC$118/Main!AW$87*Main!AW109,ROUND(Main!BC$118/Main!AW$87*Main!AW109*$B53,0))))))</f>
        <v/>
      </c>
      <c r="AV221" s="52" t="str">
        <f>IF($A221="","",IF(AV220="","",IF(Main!AX$87=0,0,IF(Main!BD$118="","",IF($C$28="PM",Main!BD$118/Main!AX$87*Main!AX109,ROUND(Main!BD$118/Main!AX$87*Main!AX109*$B53,0))))))</f>
        <v/>
      </c>
      <c r="AW221" s="52" t="str">
        <f>IF($A221="","",IF(AW220="","",IF(Main!AY$87=0,0,IF(Main!BE$118="","",IF($C$28="PM",Main!BE$118/Main!AY$87*Main!AY109,ROUND(Main!BE$118/Main!AY$87*Main!AY109*$B53,0))))))</f>
        <v/>
      </c>
      <c r="AX221" s="53" t="str">
        <f>IF($A221="","",IF(AX220="","",IF(Main!AZ$87=0,0,IF(Main!BF$118="","",IF($C$28="PM",Main!BF$118/Main!AZ$87*Main!AZ109,ROUND(Main!BF$118/Main!AZ$87*Main!AZ109*$B53,0))))))</f>
        <v/>
      </c>
    </row>
    <row r="222" spans="1:50" x14ac:dyDescent="0.2">
      <c r="A222" s="86" t="s">
        <v>30</v>
      </c>
      <c r="B222" s="77" t="str">
        <f>CONCATENATE("TOTAL ",$C$28)</f>
        <v>TOTAL Hours</v>
      </c>
      <c r="C222" s="78" t="str">
        <f t="shared" ref="C222:AX222" si="89">IF(C200="","",SUM(C201:C221))</f>
        <v/>
      </c>
      <c r="D222" s="79" t="str">
        <f t="shared" si="89"/>
        <v/>
      </c>
      <c r="E222" s="79" t="str">
        <f t="shared" si="89"/>
        <v/>
      </c>
      <c r="F222" s="79" t="str">
        <f t="shared" si="89"/>
        <v/>
      </c>
      <c r="G222" s="79" t="str">
        <f t="shared" si="89"/>
        <v/>
      </c>
      <c r="H222" s="79" t="str">
        <f t="shared" si="89"/>
        <v/>
      </c>
      <c r="I222" s="79" t="str">
        <f t="shared" si="89"/>
        <v/>
      </c>
      <c r="J222" s="79" t="str">
        <f t="shared" si="89"/>
        <v/>
      </c>
      <c r="K222" s="79" t="str">
        <f t="shared" si="89"/>
        <v/>
      </c>
      <c r="L222" s="79" t="str">
        <f t="shared" si="89"/>
        <v/>
      </c>
      <c r="M222" s="79" t="str">
        <f t="shared" si="89"/>
        <v/>
      </c>
      <c r="N222" s="80" t="str">
        <f t="shared" si="89"/>
        <v/>
      </c>
      <c r="O222" s="79" t="str">
        <f t="shared" si="89"/>
        <v/>
      </c>
      <c r="P222" s="79" t="str">
        <f t="shared" si="89"/>
        <v/>
      </c>
      <c r="Q222" s="79" t="str">
        <f t="shared" si="89"/>
        <v/>
      </c>
      <c r="R222" s="79" t="str">
        <f t="shared" si="89"/>
        <v/>
      </c>
      <c r="S222" s="79" t="str">
        <f t="shared" si="89"/>
        <v/>
      </c>
      <c r="T222" s="79" t="str">
        <f t="shared" si="89"/>
        <v/>
      </c>
      <c r="U222" s="79" t="str">
        <f t="shared" si="89"/>
        <v/>
      </c>
      <c r="V222" s="79" t="str">
        <f t="shared" si="89"/>
        <v/>
      </c>
      <c r="W222" s="79" t="str">
        <f t="shared" si="89"/>
        <v/>
      </c>
      <c r="X222" s="79" t="str">
        <f t="shared" si="89"/>
        <v/>
      </c>
      <c r="Y222" s="79" t="str">
        <f t="shared" si="89"/>
        <v/>
      </c>
      <c r="Z222" s="79" t="str">
        <f t="shared" si="89"/>
        <v/>
      </c>
      <c r="AA222" s="78" t="str">
        <f t="shared" si="89"/>
        <v/>
      </c>
      <c r="AB222" s="79" t="str">
        <f t="shared" si="89"/>
        <v/>
      </c>
      <c r="AC222" s="79" t="str">
        <f t="shared" si="89"/>
        <v/>
      </c>
      <c r="AD222" s="79" t="str">
        <f t="shared" si="89"/>
        <v/>
      </c>
      <c r="AE222" s="79" t="str">
        <f t="shared" si="89"/>
        <v/>
      </c>
      <c r="AF222" s="79" t="str">
        <f t="shared" si="89"/>
        <v/>
      </c>
      <c r="AG222" s="79" t="str">
        <f t="shared" si="89"/>
        <v/>
      </c>
      <c r="AH222" s="79" t="str">
        <f t="shared" si="89"/>
        <v/>
      </c>
      <c r="AI222" s="79" t="str">
        <f t="shared" si="89"/>
        <v/>
      </c>
      <c r="AJ222" s="79" t="str">
        <f t="shared" si="89"/>
        <v/>
      </c>
      <c r="AK222" s="79" t="str">
        <f t="shared" si="89"/>
        <v/>
      </c>
      <c r="AL222" s="80" t="str">
        <f t="shared" si="89"/>
        <v/>
      </c>
      <c r="AM222" s="79" t="str">
        <f t="shared" si="89"/>
        <v/>
      </c>
      <c r="AN222" s="79" t="str">
        <f t="shared" si="89"/>
        <v/>
      </c>
      <c r="AO222" s="79" t="str">
        <f t="shared" si="89"/>
        <v/>
      </c>
      <c r="AP222" s="79" t="str">
        <f t="shared" si="89"/>
        <v/>
      </c>
      <c r="AQ222" s="79" t="str">
        <f t="shared" si="89"/>
        <v/>
      </c>
      <c r="AR222" s="79" t="str">
        <f t="shared" si="89"/>
        <v/>
      </c>
      <c r="AS222" s="79" t="str">
        <f t="shared" si="89"/>
        <v/>
      </c>
      <c r="AT222" s="79" t="str">
        <f t="shared" si="89"/>
        <v/>
      </c>
      <c r="AU222" s="79" t="str">
        <f t="shared" si="89"/>
        <v/>
      </c>
      <c r="AV222" s="79" t="str">
        <f t="shared" si="89"/>
        <v/>
      </c>
      <c r="AW222" s="79" t="str">
        <f t="shared" si="89"/>
        <v/>
      </c>
      <c r="AX222" s="80" t="str">
        <f t="shared" si="89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48" t="str">
        <f>Main!A$32</f>
        <v>STAFF MEMBER</v>
      </c>
      <c r="B226" s="81"/>
      <c r="C226" s="150" t="str">
        <f>Main!E$57</f>
        <v/>
      </c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2"/>
      <c r="O226" s="151" t="str">
        <f>Main!Q$57</f>
        <v/>
      </c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0" t="str">
        <f>Main!AC$57</f>
        <v/>
      </c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2"/>
      <c r="AM226" s="151" t="str">
        <f>Main!AO$57</f>
        <v/>
      </c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2"/>
    </row>
    <row r="227" spans="1:50" ht="34" x14ac:dyDescent="0.2">
      <c r="A227" s="149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90">IF(A228="","",SUM(C228:AL228))</f>
        <v/>
      </c>
      <c r="C228" s="50" t="str">
        <f>IF($A228="","",IF(C227="","",IF(Main!E$87=0,0,IF(Main!K$119="","",IF($C$28="PM",Main!K$119/Main!E$87*Main!E89,ROUND(Main!K$119/Main!E$87*Main!E89*$B33,0))))))</f>
        <v/>
      </c>
      <c r="D228" s="32" t="str">
        <f>IF($A228="","",IF(D227="","",IF(Main!F$87=0,0,IF(Main!L$119="","",IF($C$28="PM",Main!L$119/Main!F$87*Main!F89,ROUND(Main!L$119/Main!F$87*Main!F89*$B33,0))))))</f>
        <v/>
      </c>
      <c r="E228" s="32" t="str">
        <f>IF($A228="","",IF(E227="","",IF(Main!G$87=0,0,IF(Main!M$119="","",IF($C$28="PM",Main!M$119/Main!G$87*Main!G89,ROUND(Main!M$119/Main!G$87*Main!G89*$B33,0))))))</f>
        <v/>
      </c>
      <c r="F228" s="32" t="str">
        <f>IF($A228="","",IF(F227="","",IF(Main!H$87=0,0,IF(Main!N$119="","",IF($C$28="PM",Main!N$119/Main!H$87*Main!H89,ROUND(Main!N$119/Main!H$87*Main!H89*$B33,0))))))</f>
        <v/>
      </c>
      <c r="G228" s="32" t="str">
        <f>IF($A228="","",IF(G227="","",IF(Main!I$87=0,0,IF(Main!O$119="","",IF($C$28="PM",Main!O$119/Main!I$87*Main!I89,ROUND(Main!O$119/Main!I$87*Main!I89*$B33,0))))))</f>
        <v/>
      </c>
      <c r="H228" s="32" t="str">
        <f>IF($A228="","",IF(H227="","",IF(Main!J$87=0,0,IF(Main!P$119="","",IF($C$28="PM",Main!P$119/Main!J$87*Main!J89,ROUND(Main!P$119/Main!J$87*Main!J89*$B33,0))))))</f>
        <v/>
      </c>
      <c r="I228" s="32" t="str">
        <f>IF($A228="","",IF(I227="","",IF(Main!K$87=0,0,IF(Main!Q$119="","",IF($C$28="PM",Main!Q$119/Main!K$87*Main!K89,ROUND(Main!Q$119/Main!K$87*Main!K89*$B33,0))))))</f>
        <v/>
      </c>
      <c r="J228" s="32" t="str">
        <f>IF($A228="","",IF(J227="","",IF(Main!L$87=0,0,IF(Main!R$119="","",IF($C$28="PM",Main!R$119/Main!L$87*Main!L89,ROUND(Main!R$119/Main!L$87*Main!L89*$B33,0))))))</f>
        <v/>
      </c>
      <c r="K228" s="32" t="str">
        <f>IF($A228="","",IF(K227="","",IF(Main!M$87=0,0,IF(Main!S$119="","",IF($C$28="PM",Main!S$119/Main!M$87*Main!M89,ROUND(Main!S$119/Main!M$87*Main!M89*$B33,0))))))</f>
        <v/>
      </c>
      <c r="L228" s="32" t="str">
        <f>IF($A228="","",IF(L227="","",IF(Main!N$87=0,0,IF(Main!T$119="","",IF($C$28="PM",Main!T$119/Main!N$87*Main!N89,ROUND(Main!T$119/Main!N$87*Main!N89*$B33,0))))))</f>
        <v/>
      </c>
      <c r="M228" s="32" t="str">
        <f>IF($A228="","",IF(M227="","",IF(Main!O$87=0,0,IF(Main!U$119="","",IF($C$28="PM",Main!U$119/Main!O$87*Main!O89,ROUND(Main!U$119/Main!O$87*Main!O89*$B33,0))))))</f>
        <v/>
      </c>
      <c r="N228" s="51" t="str">
        <f>IF($A228="","",IF(N227="","",IF(Main!P$87=0,0,IF(Main!V$119="","",IF($C$28="PM",Main!V$119/Main!P$87*Main!P89,ROUND(Main!V$119/Main!P$87*Main!P89*$B33,0))))))</f>
        <v/>
      </c>
      <c r="O228" s="32" t="str">
        <f>IF($A228="","",IF(O227="","",IF(Main!Q$87=0,0,IF(Main!W$119="","",IF($C$28="PM",Main!W$119/Main!Q$87*Main!Q89,ROUND(Main!W$119/Main!Q$87*Main!Q89*$B33,0))))))</f>
        <v/>
      </c>
      <c r="P228" s="32" t="str">
        <f>IF($A228="","",IF(P227="","",IF(Main!R$87=0,0,IF(Main!X$119="","",IF($C$28="PM",Main!X$119/Main!R$87*Main!R89,ROUND(Main!X$119/Main!R$87*Main!R89*$B33,0))))))</f>
        <v/>
      </c>
      <c r="Q228" s="32" t="str">
        <f>IF($A228="","",IF(Q227="","",IF(Main!S$87=0,0,IF(Main!Y$119="","",IF($C$28="PM",Main!Y$119/Main!S$87*Main!S89,ROUND(Main!Y$119/Main!S$87*Main!S89*$B33,0))))))</f>
        <v/>
      </c>
      <c r="R228" s="32" t="str">
        <f>IF($A228="","",IF(R227="","",IF(Main!T$87=0,0,IF(Main!Z$119="","",IF($C$28="PM",Main!Z$119/Main!T$87*Main!T89,ROUND(Main!Z$119/Main!T$87*Main!T89*$B33,0))))))</f>
        <v/>
      </c>
      <c r="S228" s="32" t="str">
        <f>IF($A228="","",IF(S227="","",IF(Main!U$87=0,0,IF(Main!AA$119="","",IF($C$28="PM",Main!AA$119/Main!U$87*Main!U89,ROUND(Main!AA$119/Main!U$87*Main!U89*$B33,0))))))</f>
        <v/>
      </c>
      <c r="T228" s="32" t="str">
        <f>IF($A228="","",IF(T227="","",IF(Main!V$87=0,0,IF(Main!AB$119="","",IF($C$28="PM",Main!AB$119/Main!V$87*Main!V89,ROUND(Main!AB$119/Main!V$87*Main!V89*$B33,0))))))</f>
        <v/>
      </c>
      <c r="U228" s="32" t="str">
        <f>IF($A228="","",IF(U227="","",IF(Main!W$87=0,0,IF(Main!AC$119="","",IF($C$28="PM",Main!AC$119/Main!W$87*Main!W89,ROUND(Main!AC$119/Main!W$87*Main!W89*$B33,0))))))</f>
        <v/>
      </c>
      <c r="V228" s="32" t="str">
        <f>IF($A228="","",IF(V227="","",IF(Main!X$87=0,0,IF(Main!AD$119="","",IF($C$28="PM",Main!AD$119/Main!X$87*Main!X89,ROUND(Main!AD$119/Main!X$87*Main!X89*$B33,0))))))</f>
        <v/>
      </c>
      <c r="W228" s="32" t="str">
        <f>IF($A228="","",IF(W227="","",IF(Main!Y$87=0,0,IF(Main!AE$119="","",IF($C$28="PM",Main!AE$119/Main!Y$87*Main!Y89,ROUND(Main!AE$119/Main!Y$87*Main!Y89*$B33,0))))))</f>
        <v/>
      </c>
      <c r="X228" s="32" t="str">
        <f>IF($A228="","",IF(X227="","",IF(Main!Z$87=0,0,IF(Main!AF$119="","",IF($C$28="PM",Main!AF$119/Main!Z$87*Main!Z89,ROUND(Main!AF$119/Main!Z$87*Main!Z89*$B33,0))))))</f>
        <v/>
      </c>
      <c r="Y228" s="32" t="str">
        <f>IF($A228="","",IF(Y227="","",IF(Main!AA$87=0,0,IF(Main!AG$119="","",IF($C$28="PM",Main!AG$119/Main!AA$87*Main!AA89,ROUND(Main!AG$119/Main!AA$87*Main!AA89*$B33,0))))))</f>
        <v/>
      </c>
      <c r="Z228" s="32" t="str">
        <f>IF($A228="","",IF(Z227="","",IF(Main!AB$87=0,0,IF(Main!AH$119="","",IF($C$28="PM",Main!AH$119/Main!AB$87*Main!AB89,ROUND(Main!AH$119/Main!AB$87*Main!AB89*$B33,0))))))</f>
        <v/>
      </c>
      <c r="AA228" s="50" t="str">
        <f>IF($A228="","",IF(AA227="","",IF(Main!AC$87=0,0,IF(Main!AI$119="","",IF($C$28="PM",Main!AI$119/Main!AC$87*Main!AC89,ROUND(Main!AI$119/Main!AC$87*Main!AC89*$B33,0))))))</f>
        <v/>
      </c>
      <c r="AB228" s="32" t="str">
        <f>IF($A228="","",IF(AB227="","",IF(Main!AD$87=0,0,IF(Main!AJ$119="","",IF($C$28="PM",Main!AJ$119/Main!AD$87*Main!AD89,ROUND(Main!AJ$119/Main!AD$87*Main!AD89*$B33,0))))))</f>
        <v/>
      </c>
      <c r="AC228" s="32" t="str">
        <f>IF($A228="","",IF(AC227="","",IF(Main!AE$87=0,0,IF(Main!AK$119="","",IF($C$28="PM",Main!AK$119/Main!AE$87*Main!AE89,ROUND(Main!AK$119/Main!AE$87*Main!AE89*$B33,0))))))</f>
        <v/>
      </c>
      <c r="AD228" s="32" t="str">
        <f>IF($A228="","",IF(AD227="","",IF(Main!AF$87=0,0,IF(Main!AL$119="","",IF($C$28="PM",Main!AL$119/Main!AF$87*Main!AF89,ROUND(Main!AL$119/Main!AF$87*Main!AF89*$B33,0))))))</f>
        <v/>
      </c>
      <c r="AE228" s="32" t="str">
        <f>IF($A228="","",IF(AE227="","",IF(Main!AG$87=0,0,IF(Main!AM$119="","",IF($C$28="PM",Main!AM$119/Main!AG$87*Main!AG89,ROUND(Main!AM$119/Main!AG$87*Main!AG89*$B33,0))))))</f>
        <v/>
      </c>
      <c r="AF228" s="32" t="str">
        <f>IF($A228="","",IF(AF227="","",IF(Main!AH$87=0,0,IF(Main!AN$119="","",IF($C$28="PM",Main!AN$119/Main!AH$87*Main!AH89,ROUND(Main!AN$119/Main!AH$87*Main!AH89*$B33,0))))))</f>
        <v/>
      </c>
      <c r="AG228" s="32" t="str">
        <f>IF($A228="","",IF(AG227="","",IF(Main!AI$87=0,0,IF(Main!AO$119="","",IF($C$28="PM",Main!AO$119/Main!AI$87*Main!AI89,ROUND(Main!AO$119/Main!AI$87*Main!AI89*$B33,0))))))</f>
        <v/>
      </c>
      <c r="AH228" s="32" t="str">
        <f>IF($A228="","",IF(AH227="","",IF(Main!AJ$87=0,0,IF(Main!AP$119="","",IF($C$28="PM",Main!AP$119/Main!AJ$87*Main!AJ89,ROUND(Main!AP$119/Main!AJ$87*Main!AJ89*$B33,0))))))</f>
        <v/>
      </c>
      <c r="AI228" s="32" t="str">
        <f>IF($A228="","",IF(AI227="","",IF(Main!AK$87=0,0,IF(Main!AQ$119="","",IF($C$28="PM",Main!AQ$119/Main!AK$87*Main!AK89,ROUND(Main!AQ$119/Main!AK$87*Main!AK89*$B33,0))))))</f>
        <v/>
      </c>
      <c r="AJ228" s="32" t="str">
        <f>IF($A228="","",IF(AJ227="","",IF(Main!AL$87=0,0,IF(Main!AR$119="","",IF($C$28="PM",Main!AR$119/Main!AL$87*Main!AL89,ROUND(Main!AR$119/Main!AL$87*Main!AL89*$B33,0))))))</f>
        <v/>
      </c>
      <c r="AK228" s="32" t="str">
        <f>IF($A228="","",IF(AK227="","",IF(Main!AM$87=0,0,IF(Main!AS$119="","",IF($C$28="PM",Main!AS$119/Main!AM$87*Main!AM89,ROUND(Main!AS$119/Main!AM$87*Main!AM89*$B33,0))))))</f>
        <v/>
      </c>
      <c r="AL228" s="51" t="str">
        <f>IF($A228="","",IF(AL227="","",IF(Main!AN$87=0,0,IF(Main!AT$119="","",IF($C$28="PM",Main!AT$119/Main!AN$87*Main!AN89,ROUND(Main!AT$119/Main!AN$87*Main!AN89*$B33,0))))))</f>
        <v/>
      </c>
      <c r="AM228" s="32" t="str">
        <f>IF($A228="","",IF(AM227="","",IF(Main!AO$87=0,0,IF(Main!AU$119="","",IF($C$28="PM",Main!AU$119/Main!AO$87*Main!AO89,ROUND(Main!AU$119/Main!AO$87*Main!AO89*$B33,0))))))</f>
        <v/>
      </c>
      <c r="AN228" s="32" t="str">
        <f>IF($A228="","",IF(AN227="","",IF(Main!AP$87=0,0,IF(Main!AV$119="","",IF($C$28="PM",Main!AV$119/Main!AP$87*Main!AP89,ROUND(Main!AV$119/Main!AP$87*Main!AP89*$B33,0))))))</f>
        <v/>
      </c>
      <c r="AO228" s="32" t="str">
        <f>IF($A228="","",IF(AO227="","",IF(Main!AQ$87=0,0,IF(Main!AW$119="","",IF($C$28="PM",Main!AW$119/Main!AQ$87*Main!AQ89,ROUND(Main!AW$119/Main!AQ$87*Main!AQ89*$B33,0))))))</f>
        <v/>
      </c>
      <c r="AP228" s="32" t="str">
        <f>IF($A228="","",IF(AP227="","",IF(Main!AR$87=0,0,IF(Main!AX$119="","",IF($C$28="PM",Main!AX$119/Main!AR$87*Main!AR89,ROUND(Main!AX$119/Main!AR$87*Main!AR89*$B33,0))))))</f>
        <v/>
      </c>
      <c r="AQ228" s="32" t="str">
        <f>IF($A228="","",IF(AQ227="","",IF(Main!AS$87=0,0,IF(Main!AY$119="","",IF($C$28="PM",Main!AY$119/Main!AS$87*Main!AS89,ROUND(Main!AY$119/Main!AS$87*Main!AS89*$B33,0))))))</f>
        <v/>
      </c>
      <c r="AR228" s="32" t="str">
        <f>IF($A228="","",IF(AR227="","",IF(Main!AT$87=0,0,IF(Main!AZ$119="","",IF($C$28="PM",Main!AZ$119/Main!AT$87*Main!AT89,ROUND(Main!AZ$119/Main!AT$87*Main!AT89*$B33,0))))))</f>
        <v/>
      </c>
      <c r="AS228" s="32" t="str">
        <f>IF($A228="","",IF(AS227="","",IF(Main!AU$87=0,0,IF(Main!BA$119="","",IF($C$28="PM",Main!BA$119/Main!AU$87*Main!AU89,ROUND(Main!BA$119/Main!AU$87*Main!AU89*$B33,0))))))</f>
        <v/>
      </c>
      <c r="AT228" s="32" t="str">
        <f>IF($A228="","",IF(AT227="","",IF(Main!AV$87=0,0,IF(Main!BB$119="","",IF($C$28="PM",Main!BB$119/Main!AV$87*Main!AV89,ROUND(Main!BB$119/Main!AV$87*Main!AV89*$B33,0))))))</f>
        <v/>
      </c>
      <c r="AU228" s="32" t="str">
        <f>IF($A228="","",IF(AU227="","",IF(Main!AW$87=0,0,IF(Main!BC$119="","",IF($C$28="PM",Main!BC$119/Main!AW$87*Main!AW89,ROUND(Main!BC$119/Main!AW$87*Main!AW89*$B33,0))))))</f>
        <v/>
      </c>
      <c r="AV228" s="32" t="str">
        <f>IF($A228="","",IF(AV227="","",IF(Main!AX$87=0,0,IF(Main!BD$119="","",IF($C$28="PM",Main!BD$119/Main!AX$87*Main!AX89,ROUND(Main!BD$119/Main!AX$87*Main!AX89*$B33,0))))))</f>
        <v/>
      </c>
      <c r="AW228" s="32" t="str">
        <f>IF($A228="","",IF(AW227="","",IF(Main!AY$87=0,0,IF(Main!BE$119="","",IF($C$28="PM",Main!BE$119/Main!AY$87*Main!AY89,ROUND(Main!BE$119/Main!AY$87*Main!AY89*$B33,0))))))</f>
        <v/>
      </c>
      <c r="AX228" s="51" t="str">
        <f>IF($A228="","",IF(AX227="","",IF(Main!AZ$87=0,0,IF(Main!BF$119="","",IF($C$28="PM",Main!BF$119/Main!AZ$87*Main!AZ89,ROUND(Main!BF$119/Main!AZ$87*Main!AZ89*$B33,0))))))</f>
        <v/>
      </c>
    </row>
    <row r="229" spans="1:50" x14ac:dyDescent="0.2">
      <c r="A229" s="72" t="str">
        <f>IF(Main!A$34="","",Main!A$34)</f>
        <v/>
      </c>
      <c r="B229" s="75" t="str">
        <f t="shared" si="90"/>
        <v/>
      </c>
      <c r="C229" s="50" t="str">
        <f>IF($A229="","",IF(C228="","",IF(Main!E$87=0,0,IF(Main!K$119="","",IF($C$28="PM",Main!K$119/Main!E$87*Main!E90,ROUND(Main!K$119/Main!E$87*Main!E90*$B34,0))))))</f>
        <v/>
      </c>
      <c r="D229" s="32" t="str">
        <f>IF($A229="","",IF(D228="","",IF(Main!F$87=0,0,IF(Main!L$119="","",IF($C$28="PM",Main!L$119/Main!F$87*Main!F90,ROUND(Main!L$119/Main!F$87*Main!F90*$B34,0))))))</f>
        <v/>
      </c>
      <c r="E229" s="32" t="str">
        <f>IF($A229="","",IF(E228="","",IF(Main!G$87=0,0,IF(Main!M$119="","",IF($C$28="PM",Main!M$119/Main!G$87*Main!G90,ROUND(Main!M$119/Main!G$87*Main!G90*$B34,0))))))</f>
        <v/>
      </c>
      <c r="F229" s="32" t="str">
        <f>IF($A229="","",IF(F228="","",IF(Main!H$87=0,0,IF(Main!N$119="","",IF($C$28="PM",Main!N$119/Main!H$87*Main!H90,ROUND(Main!N$119/Main!H$87*Main!H90*$B34,0))))))</f>
        <v/>
      </c>
      <c r="G229" s="32" t="str">
        <f>IF($A229="","",IF(G228="","",IF(Main!I$87=0,0,IF(Main!O$119="","",IF($C$28="PM",Main!O$119/Main!I$87*Main!I90,ROUND(Main!O$119/Main!I$87*Main!I90*$B34,0))))))</f>
        <v/>
      </c>
      <c r="H229" s="32" t="str">
        <f>IF($A229="","",IF(H228="","",IF(Main!J$87=0,0,IF(Main!P$119="","",IF($C$28="PM",Main!P$119/Main!J$87*Main!J90,ROUND(Main!P$119/Main!J$87*Main!J90*$B34,0))))))</f>
        <v/>
      </c>
      <c r="I229" s="32" t="str">
        <f>IF($A229="","",IF(I228="","",IF(Main!K$87=0,0,IF(Main!Q$119="","",IF($C$28="PM",Main!Q$119/Main!K$87*Main!K90,ROUND(Main!Q$119/Main!K$87*Main!K90*$B34,0))))))</f>
        <v/>
      </c>
      <c r="J229" s="32" t="str">
        <f>IF($A229="","",IF(J228="","",IF(Main!L$87=0,0,IF(Main!R$119="","",IF($C$28="PM",Main!R$119/Main!L$87*Main!L90,ROUND(Main!R$119/Main!L$87*Main!L90*$B34,0))))))</f>
        <v/>
      </c>
      <c r="K229" s="32" t="str">
        <f>IF($A229="","",IF(K228="","",IF(Main!M$87=0,0,IF(Main!S$119="","",IF($C$28="PM",Main!S$119/Main!M$87*Main!M90,ROUND(Main!S$119/Main!M$87*Main!M90*$B34,0))))))</f>
        <v/>
      </c>
      <c r="L229" s="32" t="str">
        <f>IF($A229="","",IF(L228="","",IF(Main!N$87=0,0,IF(Main!T$119="","",IF($C$28="PM",Main!T$119/Main!N$87*Main!N90,ROUND(Main!T$119/Main!N$87*Main!N90*$B34,0))))))</f>
        <v/>
      </c>
      <c r="M229" s="32" t="str">
        <f>IF($A229="","",IF(M228="","",IF(Main!O$87=0,0,IF(Main!U$119="","",IF($C$28="PM",Main!U$119/Main!O$87*Main!O90,ROUND(Main!U$119/Main!O$87*Main!O90*$B34,0))))))</f>
        <v/>
      </c>
      <c r="N229" s="51" t="str">
        <f>IF($A229="","",IF(N228="","",IF(Main!P$87=0,0,IF(Main!V$119="","",IF($C$28="PM",Main!V$119/Main!P$87*Main!P90,ROUND(Main!V$119/Main!P$87*Main!P90*$B34,0))))))</f>
        <v/>
      </c>
      <c r="O229" s="32" t="str">
        <f>IF($A229="","",IF(O228="","",IF(Main!Q$87=0,0,IF(Main!W$119="","",IF($C$28="PM",Main!W$119/Main!Q$87*Main!Q90,ROUND(Main!W$119/Main!Q$87*Main!Q90*$B34,0))))))</f>
        <v/>
      </c>
      <c r="P229" s="32" t="str">
        <f>IF($A229="","",IF(P228="","",IF(Main!R$87=0,0,IF(Main!X$119="","",IF($C$28="PM",Main!X$119/Main!R$87*Main!R90,ROUND(Main!X$119/Main!R$87*Main!R90*$B34,0))))))</f>
        <v/>
      </c>
      <c r="Q229" s="32" t="str">
        <f>IF($A229="","",IF(Q228="","",IF(Main!S$87=0,0,IF(Main!Y$119="","",IF($C$28="PM",Main!Y$119/Main!S$87*Main!S90,ROUND(Main!Y$119/Main!S$87*Main!S90*$B34,0))))))</f>
        <v/>
      </c>
      <c r="R229" s="32" t="str">
        <f>IF($A229="","",IF(R228="","",IF(Main!T$87=0,0,IF(Main!Z$119="","",IF($C$28="PM",Main!Z$119/Main!T$87*Main!T90,ROUND(Main!Z$119/Main!T$87*Main!T90*$B34,0))))))</f>
        <v/>
      </c>
      <c r="S229" s="32" t="str">
        <f>IF($A229="","",IF(S228="","",IF(Main!U$87=0,0,IF(Main!AA$119="","",IF($C$28="PM",Main!AA$119/Main!U$87*Main!U90,ROUND(Main!AA$119/Main!U$87*Main!U90*$B34,0))))))</f>
        <v/>
      </c>
      <c r="T229" s="32" t="str">
        <f>IF($A229="","",IF(T228="","",IF(Main!V$87=0,0,IF(Main!AB$119="","",IF($C$28="PM",Main!AB$119/Main!V$87*Main!V90,ROUND(Main!AB$119/Main!V$87*Main!V90*$B34,0))))))</f>
        <v/>
      </c>
      <c r="U229" s="32" t="str">
        <f>IF($A229="","",IF(U228="","",IF(Main!W$87=0,0,IF(Main!AC$119="","",IF($C$28="PM",Main!AC$119/Main!W$87*Main!W90,ROUND(Main!AC$119/Main!W$87*Main!W90*$B34,0))))))</f>
        <v/>
      </c>
      <c r="V229" s="32" t="str">
        <f>IF($A229="","",IF(V228="","",IF(Main!X$87=0,0,IF(Main!AD$119="","",IF($C$28="PM",Main!AD$119/Main!X$87*Main!X90,ROUND(Main!AD$119/Main!X$87*Main!X90*$B34,0))))))</f>
        <v/>
      </c>
      <c r="W229" s="32" t="str">
        <f>IF($A229="","",IF(W228="","",IF(Main!Y$87=0,0,IF(Main!AE$119="","",IF($C$28="PM",Main!AE$119/Main!Y$87*Main!Y90,ROUND(Main!AE$119/Main!Y$87*Main!Y90*$B34,0))))))</f>
        <v/>
      </c>
      <c r="X229" s="32" t="str">
        <f>IF($A229="","",IF(X228="","",IF(Main!Z$87=0,0,IF(Main!AF$119="","",IF($C$28="PM",Main!AF$119/Main!Z$87*Main!Z90,ROUND(Main!AF$119/Main!Z$87*Main!Z90*$B34,0))))))</f>
        <v/>
      </c>
      <c r="Y229" s="32" t="str">
        <f>IF($A229="","",IF(Y228="","",IF(Main!AA$87=0,0,IF(Main!AG$119="","",IF($C$28="PM",Main!AG$119/Main!AA$87*Main!AA90,ROUND(Main!AG$119/Main!AA$87*Main!AA90*$B34,0))))))</f>
        <v/>
      </c>
      <c r="Z229" s="32" t="str">
        <f>IF($A229="","",IF(Z228="","",IF(Main!AB$87=0,0,IF(Main!AH$119="","",IF($C$28="PM",Main!AH$119/Main!AB$87*Main!AB90,ROUND(Main!AH$119/Main!AB$87*Main!AB90*$B34,0))))))</f>
        <v/>
      </c>
      <c r="AA229" s="50" t="str">
        <f>IF($A229="","",IF(AA228="","",IF(Main!AC$87=0,0,IF(Main!AI$119="","",IF($C$28="PM",Main!AI$119/Main!AC$87*Main!AC90,ROUND(Main!AI$119/Main!AC$87*Main!AC90*$B34,0))))))</f>
        <v/>
      </c>
      <c r="AB229" s="32" t="str">
        <f>IF($A229="","",IF(AB228="","",IF(Main!AD$87=0,0,IF(Main!AJ$119="","",IF($C$28="PM",Main!AJ$119/Main!AD$87*Main!AD90,ROUND(Main!AJ$119/Main!AD$87*Main!AD90*$B34,0))))))</f>
        <v/>
      </c>
      <c r="AC229" s="32" t="str">
        <f>IF($A229="","",IF(AC228="","",IF(Main!AE$87=0,0,IF(Main!AK$119="","",IF($C$28="PM",Main!AK$119/Main!AE$87*Main!AE90,ROUND(Main!AK$119/Main!AE$87*Main!AE90*$B34,0))))))</f>
        <v/>
      </c>
      <c r="AD229" s="32" t="str">
        <f>IF($A229="","",IF(AD228="","",IF(Main!AF$87=0,0,IF(Main!AL$119="","",IF($C$28="PM",Main!AL$119/Main!AF$87*Main!AF90,ROUND(Main!AL$119/Main!AF$87*Main!AF90*$B34,0))))))</f>
        <v/>
      </c>
      <c r="AE229" s="32" t="str">
        <f>IF($A229="","",IF(AE228="","",IF(Main!AG$87=0,0,IF(Main!AM$119="","",IF($C$28="PM",Main!AM$119/Main!AG$87*Main!AG90,ROUND(Main!AM$119/Main!AG$87*Main!AG90*$B34,0))))))</f>
        <v/>
      </c>
      <c r="AF229" s="32" t="str">
        <f>IF($A229="","",IF(AF228="","",IF(Main!AH$87=0,0,IF(Main!AN$119="","",IF($C$28="PM",Main!AN$119/Main!AH$87*Main!AH90,ROUND(Main!AN$119/Main!AH$87*Main!AH90*$B34,0))))))</f>
        <v/>
      </c>
      <c r="AG229" s="32" t="str">
        <f>IF($A229="","",IF(AG228="","",IF(Main!AI$87=0,0,IF(Main!AO$119="","",IF($C$28="PM",Main!AO$119/Main!AI$87*Main!AI90,ROUND(Main!AO$119/Main!AI$87*Main!AI90*$B34,0))))))</f>
        <v/>
      </c>
      <c r="AH229" s="32" t="str">
        <f>IF($A229="","",IF(AH228="","",IF(Main!AJ$87=0,0,IF(Main!AP$119="","",IF($C$28="PM",Main!AP$119/Main!AJ$87*Main!AJ90,ROUND(Main!AP$119/Main!AJ$87*Main!AJ90*$B34,0))))))</f>
        <v/>
      </c>
      <c r="AI229" s="32" t="str">
        <f>IF($A229="","",IF(AI228="","",IF(Main!AK$87=0,0,IF(Main!AQ$119="","",IF($C$28="PM",Main!AQ$119/Main!AK$87*Main!AK90,ROUND(Main!AQ$119/Main!AK$87*Main!AK90*$B34,0))))))</f>
        <v/>
      </c>
      <c r="AJ229" s="32" t="str">
        <f>IF($A229="","",IF(AJ228="","",IF(Main!AL$87=0,0,IF(Main!AR$119="","",IF($C$28="PM",Main!AR$119/Main!AL$87*Main!AL90,ROUND(Main!AR$119/Main!AL$87*Main!AL90*$B34,0))))))</f>
        <v/>
      </c>
      <c r="AK229" s="32" t="str">
        <f>IF($A229="","",IF(AK228="","",IF(Main!AM$87=0,0,IF(Main!AS$119="","",IF($C$28="PM",Main!AS$119/Main!AM$87*Main!AM90,ROUND(Main!AS$119/Main!AM$87*Main!AM90*$B34,0))))))</f>
        <v/>
      </c>
      <c r="AL229" s="51" t="str">
        <f>IF($A229="","",IF(AL228="","",IF(Main!AN$87=0,0,IF(Main!AT$119="","",IF($C$28="PM",Main!AT$119/Main!AN$87*Main!AN90,ROUND(Main!AT$119/Main!AN$87*Main!AN90*$B34,0))))))</f>
        <v/>
      </c>
      <c r="AM229" s="32" t="str">
        <f>IF($A229="","",IF(AM228="","",IF(Main!AO$87=0,0,IF(Main!AU$119="","",IF($C$28="PM",Main!AU$119/Main!AO$87*Main!AO90,ROUND(Main!AU$119/Main!AO$87*Main!AO90*$B34,0))))))</f>
        <v/>
      </c>
      <c r="AN229" s="32" t="str">
        <f>IF($A229="","",IF(AN228="","",IF(Main!AP$87=0,0,IF(Main!AV$119="","",IF($C$28="PM",Main!AV$119/Main!AP$87*Main!AP90,ROUND(Main!AV$119/Main!AP$87*Main!AP90*$B34,0))))))</f>
        <v/>
      </c>
      <c r="AO229" s="32" t="str">
        <f>IF($A229="","",IF(AO228="","",IF(Main!AQ$87=0,0,IF(Main!AW$119="","",IF($C$28="PM",Main!AW$119/Main!AQ$87*Main!AQ90,ROUND(Main!AW$119/Main!AQ$87*Main!AQ90*$B34,0))))))</f>
        <v/>
      </c>
      <c r="AP229" s="32" t="str">
        <f>IF($A229="","",IF(AP228="","",IF(Main!AR$87=0,0,IF(Main!AX$119="","",IF($C$28="PM",Main!AX$119/Main!AR$87*Main!AR90,ROUND(Main!AX$119/Main!AR$87*Main!AR90*$B34,0))))))</f>
        <v/>
      </c>
      <c r="AQ229" s="32" t="str">
        <f>IF($A229="","",IF(AQ228="","",IF(Main!AS$87=0,0,IF(Main!AY$119="","",IF($C$28="PM",Main!AY$119/Main!AS$87*Main!AS90,ROUND(Main!AY$119/Main!AS$87*Main!AS90*$B34,0))))))</f>
        <v/>
      </c>
      <c r="AR229" s="32" t="str">
        <f>IF($A229="","",IF(AR228="","",IF(Main!AT$87=0,0,IF(Main!AZ$119="","",IF($C$28="PM",Main!AZ$119/Main!AT$87*Main!AT90,ROUND(Main!AZ$119/Main!AT$87*Main!AT90*$B34,0))))))</f>
        <v/>
      </c>
      <c r="AS229" s="32" t="str">
        <f>IF($A229="","",IF(AS228="","",IF(Main!AU$87=0,0,IF(Main!BA$119="","",IF($C$28="PM",Main!BA$119/Main!AU$87*Main!AU90,ROUND(Main!BA$119/Main!AU$87*Main!AU90*$B34,0))))))</f>
        <v/>
      </c>
      <c r="AT229" s="32" t="str">
        <f>IF($A229="","",IF(AT228="","",IF(Main!AV$87=0,0,IF(Main!BB$119="","",IF($C$28="PM",Main!BB$119/Main!AV$87*Main!AV90,ROUND(Main!BB$119/Main!AV$87*Main!AV90*$B34,0))))))</f>
        <v/>
      </c>
      <c r="AU229" s="32" t="str">
        <f>IF($A229="","",IF(AU228="","",IF(Main!AW$87=0,0,IF(Main!BC$119="","",IF($C$28="PM",Main!BC$119/Main!AW$87*Main!AW90,ROUND(Main!BC$119/Main!AW$87*Main!AW90*$B34,0))))))</f>
        <v/>
      </c>
      <c r="AV229" s="32" t="str">
        <f>IF($A229="","",IF(AV228="","",IF(Main!AX$87=0,0,IF(Main!BD$119="","",IF($C$28="PM",Main!BD$119/Main!AX$87*Main!AX90,ROUND(Main!BD$119/Main!AX$87*Main!AX90*$B34,0))))))</f>
        <v/>
      </c>
      <c r="AW229" s="32" t="str">
        <f>IF($A229="","",IF(AW228="","",IF(Main!AY$87=0,0,IF(Main!BE$119="","",IF($C$28="PM",Main!BE$119/Main!AY$87*Main!AY90,ROUND(Main!BE$119/Main!AY$87*Main!AY90*$B34,0))))))</f>
        <v/>
      </c>
      <c r="AX229" s="51" t="str">
        <f>IF($A229="","",IF(AX228="","",IF(Main!AZ$87=0,0,IF(Main!BF$119="","",IF($C$28="PM",Main!BF$119/Main!AZ$87*Main!AZ90,ROUND(Main!BF$119/Main!AZ$87*Main!AZ90*$B34,0))))))</f>
        <v/>
      </c>
    </row>
    <row r="230" spans="1:50" x14ac:dyDescent="0.2">
      <c r="A230" s="72" t="str">
        <f>IF(Main!A$35="","",Main!A$35)</f>
        <v/>
      </c>
      <c r="B230" s="75" t="str">
        <f t="shared" si="90"/>
        <v/>
      </c>
      <c r="C230" s="50" t="str">
        <f>IF($A230="","",IF(C229="","",IF(Main!E$87=0,0,IF(Main!K$119="","",IF($C$28="PM",Main!K$119/Main!E$87*Main!E91,ROUND(Main!K$119/Main!E$87*Main!E91*$B35,0))))))</f>
        <v/>
      </c>
      <c r="D230" s="32" t="str">
        <f>IF($A230="","",IF(D229="","",IF(Main!F$87=0,0,IF(Main!L$119="","",IF($C$28="PM",Main!L$119/Main!F$87*Main!F91,ROUND(Main!L$119/Main!F$87*Main!F91*$B35,0))))))</f>
        <v/>
      </c>
      <c r="E230" s="32" t="str">
        <f>IF($A230="","",IF(E229="","",IF(Main!G$87=0,0,IF(Main!M$119="","",IF($C$28="PM",Main!M$119/Main!G$87*Main!G91,ROUND(Main!M$119/Main!G$87*Main!G91*$B35,0))))))</f>
        <v/>
      </c>
      <c r="F230" s="32" t="str">
        <f>IF($A230="","",IF(F229="","",IF(Main!H$87=0,0,IF(Main!N$119="","",IF($C$28="PM",Main!N$119/Main!H$87*Main!H91,ROUND(Main!N$119/Main!H$87*Main!H91*$B35,0))))))</f>
        <v/>
      </c>
      <c r="G230" s="32" t="str">
        <f>IF($A230="","",IF(G229="","",IF(Main!I$87=0,0,IF(Main!O$119="","",IF($C$28="PM",Main!O$119/Main!I$87*Main!I91,ROUND(Main!O$119/Main!I$87*Main!I91*$B35,0))))))</f>
        <v/>
      </c>
      <c r="H230" s="32" t="str">
        <f>IF($A230="","",IF(H229="","",IF(Main!J$87=0,0,IF(Main!P$119="","",IF($C$28="PM",Main!P$119/Main!J$87*Main!J91,ROUND(Main!P$119/Main!J$87*Main!J91*$B35,0))))))</f>
        <v/>
      </c>
      <c r="I230" s="32" t="str">
        <f>IF($A230="","",IF(I229="","",IF(Main!K$87=0,0,IF(Main!Q$119="","",IF($C$28="PM",Main!Q$119/Main!K$87*Main!K91,ROUND(Main!Q$119/Main!K$87*Main!K91*$B35,0))))))</f>
        <v/>
      </c>
      <c r="J230" s="32" t="str">
        <f>IF($A230="","",IF(J229="","",IF(Main!L$87=0,0,IF(Main!R$119="","",IF($C$28="PM",Main!R$119/Main!L$87*Main!L91,ROUND(Main!R$119/Main!L$87*Main!L91*$B35,0))))))</f>
        <v/>
      </c>
      <c r="K230" s="32" t="str">
        <f>IF($A230="","",IF(K229="","",IF(Main!M$87=0,0,IF(Main!S$119="","",IF($C$28="PM",Main!S$119/Main!M$87*Main!M91,ROUND(Main!S$119/Main!M$87*Main!M91*$B35,0))))))</f>
        <v/>
      </c>
      <c r="L230" s="32" t="str">
        <f>IF($A230="","",IF(L229="","",IF(Main!N$87=0,0,IF(Main!T$119="","",IF($C$28="PM",Main!T$119/Main!N$87*Main!N91,ROUND(Main!T$119/Main!N$87*Main!N91*$B35,0))))))</f>
        <v/>
      </c>
      <c r="M230" s="32" t="str">
        <f>IF($A230="","",IF(M229="","",IF(Main!O$87=0,0,IF(Main!U$119="","",IF($C$28="PM",Main!U$119/Main!O$87*Main!O91,ROUND(Main!U$119/Main!O$87*Main!O91*$B35,0))))))</f>
        <v/>
      </c>
      <c r="N230" s="51" t="str">
        <f>IF($A230="","",IF(N229="","",IF(Main!P$87=0,0,IF(Main!V$119="","",IF($C$28="PM",Main!V$119/Main!P$87*Main!P91,ROUND(Main!V$119/Main!P$87*Main!P91*$B35,0))))))</f>
        <v/>
      </c>
      <c r="O230" s="32" t="str">
        <f>IF($A230="","",IF(O229="","",IF(Main!Q$87=0,0,IF(Main!W$119="","",IF($C$28="PM",Main!W$119/Main!Q$87*Main!Q91,ROUND(Main!W$119/Main!Q$87*Main!Q91*$B35,0))))))</f>
        <v/>
      </c>
      <c r="P230" s="32" t="str">
        <f>IF($A230="","",IF(P229="","",IF(Main!R$87=0,0,IF(Main!X$119="","",IF($C$28="PM",Main!X$119/Main!R$87*Main!R91,ROUND(Main!X$119/Main!R$87*Main!R91*$B35,0))))))</f>
        <v/>
      </c>
      <c r="Q230" s="32" t="str">
        <f>IF($A230="","",IF(Q229="","",IF(Main!S$87=0,0,IF(Main!Y$119="","",IF($C$28="PM",Main!Y$119/Main!S$87*Main!S91,ROUND(Main!Y$119/Main!S$87*Main!S91*$B35,0))))))</f>
        <v/>
      </c>
      <c r="R230" s="32" t="str">
        <f>IF($A230="","",IF(R229="","",IF(Main!T$87=0,0,IF(Main!Z$119="","",IF($C$28="PM",Main!Z$119/Main!T$87*Main!T91,ROUND(Main!Z$119/Main!T$87*Main!T91*$B35,0))))))</f>
        <v/>
      </c>
      <c r="S230" s="32" t="str">
        <f>IF($A230="","",IF(S229="","",IF(Main!U$87=0,0,IF(Main!AA$119="","",IF($C$28="PM",Main!AA$119/Main!U$87*Main!U91,ROUND(Main!AA$119/Main!U$87*Main!U91*$B35,0))))))</f>
        <v/>
      </c>
      <c r="T230" s="32" t="str">
        <f>IF($A230="","",IF(T229="","",IF(Main!V$87=0,0,IF(Main!AB$119="","",IF($C$28="PM",Main!AB$119/Main!V$87*Main!V91,ROUND(Main!AB$119/Main!V$87*Main!V91*$B35,0))))))</f>
        <v/>
      </c>
      <c r="U230" s="32" t="str">
        <f>IF($A230="","",IF(U229="","",IF(Main!W$87=0,0,IF(Main!AC$119="","",IF($C$28="PM",Main!AC$119/Main!W$87*Main!W91,ROUND(Main!AC$119/Main!W$87*Main!W91*$B35,0))))))</f>
        <v/>
      </c>
      <c r="V230" s="32" t="str">
        <f>IF($A230="","",IF(V229="","",IF(Main!X$87=0,0,IF(Main!AD$119="","",IF($C$28="PM",Main!AD$119/Main!X$87*Main!X91,ROUND(Main!AD$119/Main!X$87*Main!X91*$B35,0))))))</f>
        <v/>
      </c>
      <c r="W230" s="32" t="str">
        <f>IF($A230="","",IF(W229="","",IF(Main!Y$87=0,0,IF(Main!AE$119="","",IF($C$28="PM",Main!AE$119/Main!Y$87*Main!Y91,ROUND(Main!AE$119/Main!Y$87*Main!Y91*$B35,0))))))</f>
        <v/>
      </c>
      <c r="X230" s="32" t="str">
        <f>IF($A230="","",IF(X229="","",IF(Main!Z$87=0,0,IF(Main!AF$119="","",IF($C$28="PM",Main!AF$119/Main!Z$87*Main!Z91,ROUND(Main!AF$119/Main!Z$87*Main!Z91*$B35,0))))))</f>
        <v/>
      </c>
      <c r="Y230" s="32" t="str">
        <f>IF($A230="","",IF(Y229="","",IF(Main!AA$87=0,0,IF(Main!AG$119="","",IF($C$28="PM",Main!AG$119/Main!AA$87*Main!AA91,ROUND(Main!AG$119/Main!AA$87*Main!AA91*$B35,0))))))</f>
        <v/>
      </c>
      <c r="Z230" s="32" t="str">
        <f>IF($A230="","",IF(Z229="","",IF(Main!AB$87=0,0,IF(Main!AH$119="","",IF($C$28="PM",Main!AH$119/Main!AB$87*Main!AB91,ROUND(Main!AH$119/Main!AB$87*Main!AB91*$B35,0))))))</f>
        <v/>
      </c>
      <c r="AA230" s="50" t="str">
        <f>IF($A230="","",IF(AA229="","",IF(Main!AC$87=0,0,IF(Main!AI$119="","",IF($C$28="PM",Main!AI$119/Main!AC$87*Main!AC91,ROUND(Main!AI$119/Main!AC$87*Main!AC91*$B35,0))))))</f>
        <v/>
      </c>
      <c r="AB230" s="32" t="str">
        <f>IF($A230="","",IF(AB229="","",IF(Main!AD$87=0,0,IF(Main!AJ$119="","",IF($C$28="PM",Main!AJ$119/Main!AD$87*Main!AD91,ROUND(Main!AJ$119/Main!AD$87*Main!AD91*$B35,0))))))</f>
        <v/>
      </c>
      <c r="AC230" s="32" t="str">
        <f>IF($A230="","",IF(AC229="","",IF(Main!AE$87=0,0,IF(Main!AK$119="","",IF($C$28="PM",Main!AK$119/Main!AE$87*Main!AE91,ROUND(Main!AK$119/Main!AE$87*Main!AE91*$B35,0))))))</f>
        <v/>
      </c>
      <c r="AD230" s="32" t="str">
        <f>IF($A230="","",IF(AD229="","",IF(Main!AF$87=0,0,IF(Main!AL$119="","",IF($C$28="PM",Main!AL$119/Main!AF$87*Main!AF91,ROUND(Main!AL$119/Main!AF$87*Main!AF91*$B35,0))))))</f>
        <v/>
      </c>
      <c r="AE230" s="32" t="str">
        <f>IF($A230="","",IF(AE229="","",IF(Main!AG$87=0,0,IF(Main!AM$119="","",IF($C$28="PM",Main!AM$119/Main!AG$87*Main!AG91,ROUND(Main!AM$119/Main!AG$87*Main!AG91*$B35,0))))))</f>
        <v/>
      </c>
      <c r="AF230" s="32" t="str">
        <f>IF($A230="","",IF(AF229="","",IF(Main!AH$87=0,0,IF(Main!AN$119="","",IF($C$28="PM",Main!AN$119/Main!AH$87*Main!AH91,ROUND(Main!AN$119/Main!AH$87*Main!AH91*$B35,0))))))</f>
        <v/>
      </c>
      <c r="AG230" s="32" t="str">
        <f>IF($A230="","",IF(AG229="","",IF(Main!AI$87=0,0,IF(Main!AO$119="","",IF($C$28="PM",Main!AO$119/Main!AI$87*Main!AI91,ROUND(Main!AO$119/Main!AI$87*Main!AI91*$B35,0))))))</f>
        <v/>
      </c>
      <c r="AH230" s="32" t="str">
        <f>IF($A230="","",IF(AH229="","",IF(Main!AJ$87=0,0,IF(Main!AP$119="","",IF($C$28="PM",Main!AP$119/Main!AJ$87*Main!AJ91,ROUND(Main!AP$119/Main!AJ$87*Main!AJ91*$B35,0))))))</f>
        <v/>
      </c>
      <c r="AI230" s="32" t="str">
        <f>IF($A230="","",IF(AI229="","",IF(Main!AK$87=0,0,IF(Main!AQ$119="","",IF($C$28="PM",Main!AQ$119/Main!AK$87*Main!AK91,ROUND(Main!AQ$119/Main!AK$87*Main!AK91*$B35,0))))))</f>
        <v/>
      </c>
      <c r="AJ230" s="32" t="str">
        <f>IF($A230="","",IF(AJ229="","",IF(Main!AL$87=0,0,IF(Main!AR$119="","",IF($C$28="PM",Main!AR$119/Main!AL$87*Main!AL91,ROUND(Main!AR$119/Main!AL$87*Main!AL91*$B35,0))))))</f>
        <v/>
      </c>
      <c r="AK230" s="32" t="str">
        <f>IF($A230="","",IF(AK229="","",IF(Main!AM$87=0,0,IF(Main!AS$119="","",IF($C$28="PM",Main!AS$119/Main!AM$87*Main!AM91,ROUND(Main!AS$119/Main!AM$87*Main!AM91*$B35,0))))))</f>
        <v/>
      </c>
      <c r="AL230" s="51" t="str">
        <f>IF($A230="","",IF(AL229="","",IF(Main!AN$87=0,0,IF(Main!AT$119="","",IF($C$28="PM",Main!AT$119/Main!AN$87*Main!AN91,ROUND(Main!AT$119/Main!AN$87*Main!AN91*$B35,0))))))</f>
        <v/>
      </c>
      <c r="AM230" s="32" t="str">
        <f>IF($A230="","",IF(AM229="","",IF(Main!AO$87=0,0,IF(Main!AU$119="","",IF($C$28="PM",Main!AU$119/Main!AO$87*Main!AO91,ROUND(Main!AU$119/Main!AO$87*Main!AO91*$B35,0))))))</f>
        <v/>
      </c>
      <c r="AN230" s="32" t="str">
        <f>IF($A230="","",IF(AN229="","",IF(Main!AP$87=0,0,IF(Main!AV$119="","",IF($C$28="PM",Main!AV$119/Main!AP$87*Main!AP91,ROUND(Main!AV$119/Main!AP$87*Main!AP91*$B35,0))))))</f>
        <v/>
      </c>
      <c r="AO230" s="32" t="str">
        <f>IF($A230="","",IF(AO229="","",IF(Main!AQ$87=0,0,IF(Main!AW$119="","",IF($C$28="PM",Main!AW$119/Main!AQ$87*Main!AQ91,ROUND(Main!AW$119/Main!AQ$87*Main!AQ91*$B35,0))))))</f>
        <v/>
      </c>
      <c r="AP230" s="32" t="str">
        <f>IF($A230="","",IF(AP229="","",IF(Main!AR$87=0,0,IF(Main!AX$119="","",IF($C$28="PM",Main!AX$119/Main!AR$87*Main!AR91,ROUND(Main!AX$119/Main!AR$87*Main!AR91*$B35,0))))))</f>
        <v/>
      </c>
      <c r="AQ230" s="32" t="str">
        <f>IF($A230="","",IF(AQ229="","",IF(Main!AS$87=0,0,IF(Main!AY$119="","",IF($C$28="PM",Main!AY$119/Main!AS$87*Main!AS91,ROUND(Main!AY$119/Main!AS$87*Main!AS91*$B35,0))))))</f>
        <v/>
      </c>
      <c r="AR230" s="32" t="str">
        <f>IF($A230="","",IF(AR229="","",IF(Main!AT$87=0,0,IF(Main!AZ$119="","",IF($C$28="PM",Main!AZ$119/Main!AT$87*Main!AT91,ROUND(Main!AZ$119/Main!AT$87*Main!AT91*$B35,0))))))</f>
        <v/>
      </c>
      <c r="AS230" s="32" t="str">
        <f>IF($A230="","",IF(AS229="","",IF(Main!AU$87=0,0,IF(Main!BA$119="","",IF($C$28="PM",Main!BA$119/Main!AU$87*Main!AU91,ROUND(Main!BA$119/Main!AU$87*Main!AU91*$B35,0))))))</f>
        <v/>
      </c>
      <c r="AT230" s="32" t="str">
        <f>IF($A230="","",IF(AT229="","",IF(Main!AV$87=0,0,IF(Main!BB$119="","",IF($C$28="PM",Main!BB$119/Main!AV$87*Main!AV91,ROUND(Main!BB$119/Main!AV$87*Main!AV91*$B35,0))))))</f>
        <v/>
      </c>
      <c r="AU230" s="32" t="str">
        <f>IF($A230="","",IF(AU229="","",IF(Main!AW$87=0,0,IF(Main!BC$119="","",IF($C$28="PM",Main!BC$119/Main!AW$87*Main!AW91,ROUND(Main!BC$119/Main!AW$87*Main!AW91*$B35,0))))))</f>
        <v/>
      </c>
      <c r="AV230" s="32" t="str">
        <f>IF($A230="","",IF(AV229="","",IF(Main!AX$87=0,0,IF(Main!BD$119="","",IF($C$28="PM",Main!BD$119/Main!AX$87*Main!AX91,ROUND(Main!BD$119/Main!AX$87*Main!AX91*$B35,0))))))</f>
        <v/>
      </c>
      <c r="AW230" s="32" t="str">
        <f>IF($A230="","",IF(AW229="","",IF(Main!AY$87=0,0,IF(Main!BE$119="","",IF($C$28="PM",Main!BE$119/Main!AY$87*Main!AY91,ROUND(Main!BE$119/Main!AY$87*Main!AY91*$B35,0))))))</f>
        <v/>
      </c>
      <c r="AX230" s="51" t="str">
        <f>IF($A230="","",IF(AX229="","",IF(Main!AZ$87=0,0,IF(Main!BF$119="","",IF($C$28="PM",Main!BF$119/Main!AZ$87*Main!AZ91,ROUND(Main!BF$119/Main!AZ$87*Main!AZ91*$B35,0))))))</f>
        <v/>
      </c>
    </row>
    <row r="231" spans="1:50" x14ac:dyDescent="0.2">
      <c r="A231" s="72" t="str">
        <f>IF(Main!A$36="","",Main!A$36)</f>
        <v/>
      </c>
      <c r="B231" s="75" t="str">
        <f t="shared" si="90"/>
        <v/>
      </c>
      <c r="C231" s="50" t="str">
        <f>IF($A231="","",IF(C230="","",IF(Main!E$87=0,0,IF(Main!K$119="","",IF($C$28="PM",Main!K$119/Main!E$87*Main!E92,ROUND(Main!K$119/Main!E$87*Main!E92*$B36,0))))))</f>
        <v/>
      </c>
      <c r="D231" s="32" t="str">
        <f>IF($A231="","",IF(D230="","",IF(Main!F$87=0,0,IF(Main!L$119="","",IF($C$28="PM",Main!L$119/Main!F$87*Main!F92,ROUND(Main!L$119/Main!F$87*Main!F92*$B36,0))))))</f>
        <v/>
      </c>
      <c r="E231" s="32" t="str">
        <f>IF($A231="","",IF(E230="","",IF(Main!G$87=0,0,IF(Main!M$119="","",IF($C$28="PM",Main!M$119/Main!G$87*Main!G92,ROUND(Main!M$119/Main!G$87*Main!G92*$B36,0))))))</f>
        <v/>
      </c>
      <c r="F231" s="32" t="str">
        <f>IF($A231="","",IF(F230="","",IF(Main!H$87=0,0,IF(Main!N$119="","",IF($C$28="PM",Main!N$119/Main!H$87*Main!H92,ROUND(Main!N$119/Main!H$87*Main!H92*$B36,0))))))</f>
        <v/>
      </c>
      <c r="G231" s="32" t="str">
        <f>IF($A231="","",IF(G230="","",IF(Main!I$87=0,0,IF(Main!O$119="","",IF($C$28="PM",Main!O$119/Main!I$87*Main!I92,ROUND(Main!O$119/Main!I$87*Main!I92*$B36,0))))))</f>
        <v/>
      </c>
      <c r="H231" s="32" t="str">
        <f>IF($A231="","",IF(H230="","",IF(Main!J$87=0,0,IF(Main!P$119="","",IF($C$28="PM",Main!P$119/Main!J$87*Main!J92,ROUND(Main!P$119/Main!J$87*Main!J92*$B36,0))))))</f>
        <v/>
      </c>
      <c r="I231" s="32" t="str">
        <f>IF($A231="","",IF(I230="","",IF(Main!K$87=0,0,IF(Main!Q$119="","",IF($C$28="PM",Main!Q$119/Main!K$87*Main!K92,ROUND(Main!Q$119/Main!K$87*Main!K92*$B36,0))))))</f>
        <v/>
      </c>
      <c r="J231" s="32" t="str">
        <f>IF($A231="","",IF(J230="","",IF(Main!L$87=0,0,IF(Main!R$119="","",IF($C$28="PM",Main!R$119/Main!L$87*Main!L92,ROUND(Main!R$119/Main!L$87*Main!L92*$B36,0))))))</f>
        <v/>
      </c>
      <c r="K231" s="32" t="str">
        <f>IF($A231="","",IF(K230="","",IF(Main!M$87=0,0,IF(Main!S$119="","",IF($C$28="PM",Main!S$119/Main!M$87*Main!M92,ROUND(Main!S$119/Main!M$87*Main!M92*$B36,0))))))</f>
        <v/>
      </c>
      <c r="L231" s="32" t="str">
        <f>IF($A231="","",IF(L230="","",IF(Main!N$87=0,0,IF(Main!T$119="","",IF($C$28="PM",Main!T$119/Main!N$87*Main!N92,ROUND(Main!T$119/Main!N$87*Main!N92*$B36,0))))))</f>
        <v/>
      </c>
      <c r="M231" s="32" t="str">
        <f>IF($A231="","",IF(M230="","",IF(Main!O$87=0,0,IF(Main!U$119="","",IF($C$28="PM",Main!U$119/Main!O$87*Main!O92,ROUND(Main!U$119/Main!O$87*Main!O92*$B36,0))))))</f>
        <v/>
      </c>
      <c r="N231" s="51" t="str">
        <f>IF($A231="","",IF(N230="","",IF(Main!P$87=0,0,IF(Main!V$119="","",IF($C$28="PM",Main!V$119/Main!P$87*Main!P92,ROUND(Main!V$119/Main!P$87*Main!P92*$B36,0))))))</f>
        <v/>
      </c>
      <c r="O231" s="32" t="str">
        <f>IF($A231="","",IF(O230="","",IF(Main!Q$87=0,0,IF(Main!W$119="","",IF($C$28="PM",Main!W$119/Main!Q$87*Main!Q92,ROUND(Main!W$119/Main!Q$87*Main!Q92*$B36,0))))))</f>
        <v/>
      </c>
      <c r="P231" s="32" t="str">
        <f>IF($A231="","",IF(P230="","",IF(Main!R$87=0,0,IF(Main!X$119="","",IF($C$28="PM",Main!X$119/Main!R$87*Main!R92,ROUND(Main!X$119/Main!R$87*Main!R92*$B36,0))))))</f>
        <v/>
      </c>
      <c r="Q231" s="32" t="str">
        <f>IF($A231="","",IF(Q230="","",IF(Main!S$87=0,0,IF(Main!Y$119="","",IF($C$28="PM",Main!Y$119/Main!S$87*Main!S92,ROUND(Main!Y$119/Main!S$87*Main!S92*$B36,0))))))</f>
        <v/>
      </c>
      <c r="R231" s="32" t="str">
        <f>IF($A231="","",IF(R230="","",IF(Main!T$87=0,0,IF(Main!Z$119="","",IF($C$28="PM",Main!Z$119/Main!T$87*Main!T92,ROUND(Main!Z$119/Main!T$87*Main!T92*$B36,0))))))</f>
        <v/>
      </c>
      <c r="S231" s="32" t="str">
        <f>IF($A231="","",IF(S230="","",IF(Main!U$87=0,0,IF(Main!AA$119="","",IF($C$28="PM",Main!AA$119/Main!U$87*Main!U92,ROUND(Main!AA$119/Main!U$87*Main!U92*$B36,0))))))</f>
        <v/>
      </c>
      <c r="T231" s="32" t="str">
        <f>IF($A231="","",IF(T230="","",IF(Main!V$87=0,0,IF(Main!AB$119="","",IF($C$28="PM",Main!AB$119/Main!V$87*Main!V92,ROUND(Main!AB$119/Main!V$87*Main!V92*$B36,0))))))</f>
        <v/>
      </c>
      <c r="U231" s="32" t="str">
        <f>IF($A231="","",IF(U230="","",IF(Main!W$87=0,0,IF(Main!AC$119="","",IF($C$28="PM",Main!AC$119/Main!W$87*Main!W92,ROUND(Main!AC$119/Main!W$87*Main!W92*$B36,0))))))</f>
        <v/>
      </c>
      <c r="V231" s="32" t="str">
        <f>IF($A231="","",IF(V230="","",IF(Main!X$87=0,0,IF(Main!AD$119="","",IF($C$28="PM",Main!AD$119/Main!X$87*Main!X92,ROUND(Main!AD$119/Main!X$87*Main!X92*$B36,0))))))</f>
        <v/>
      </c>
      <c r="W231" s="32" t="str">
        <f>IF($A231="","",IF(W230="","",IF(Main!Y$87=0,0,IF(Main!AE$119="","",IF($C$28="PM",Main!AE$119/Main!Y$87*Main!Y92,ROUND(Main!AE$119/Main!Y$87*Main!Y92*$B36,0))))))</f>
        <v/>
      </c>
      <c r="X231" s="32" t="str">
        <f>IF($A231="","",IF(X230="","",IF(Main!Z$87=0,0,IF(Main!AF$119="","",IF($C$28="PM",Main!AF$119/Main!Z$87*Main!Z92,ROUND(Main!AF$119/Main!Z$87*Main!Z92*$B36,0))))))</f>
        <v/>
      </c>
      <c r="Y231" s="32" t="str">
        <f>IF($A231="","",IF(Y230="","",IF(Main!AA$87=0,0,IF(Main!AG$119="","",IF($C$28="PM",Main!AG$119/Main!AA$87*Main!AA92,ROUND(Main!AG$119/Main!AA$87*Main!AA92*$B36,0))))))</f>
        <v/>
      </c>
      <c r="Z231" s="32" t="str">
        <f>IF($A231="","",IF(Z230="","",IF(Main!AB$87=0,0,IF(Main!AH$119="","",IF($C$28="PM",Main!AH$119/Main!AB$87*Main!AB92,ROUND(Main!AH$119/Main!AB$87*Main!AB92*$B36,0))))))</f>
        <v/>
      </c>
      <c r="AA231" s="50" t="str">
        <f>IF($A231="","",IF(AA230="","",IF(Main!AC$87=0,0,IF(Main!AI$119="","",IF($C$28="PM",Main!AI$119/Main!AC$87*Main!AC92,ROUND(Main!AI$119/Main!AC$87*Main!AC92*$B36,0))))))</f>
        <v/>
      </c>
      <c r="AB231" s="32" t="str">
        <f>IF($A231="","",IF(AB230="","",IF(Main!AD$87=0,0,IF(Main!AJ$119="","",IF($C$28="PM",Main!AJ$119/Main!AD$87*Main!AD92,ROUND(Main!AJ$119/Main!AD$87*Main!AD92*$B36,0))))))</f>
        <v/>
      </c>
      <c r="AC231" s="32" t="str">
        <f>IF($A231="","",IF(AC230="","",IF(Main!AE$87=0,0,IF(Main!AK$119="","",IF($C$28="PM",Main!AK$119/Main!AE$87*Main!AE92,ROUND(Main!AK$119/Main!AE$87*Main!AE92*$B36,0))))))</f>
        <v/>
      </c>
      <c r="AD231" s="32" t="str">
        <f>IF($A231="","",IF(AD230="","",IF(Main!AF$87=0,0,IF(Main!AL$119="","",IF($C$28="PM",Main!AL$119/Main!AF$87*Main!AF92,ROUND(Main!AL$119/Main!AF$87*Main!AF92*$B36,0))))))</f>
        <v/>
      </c>
      <c r="AE231" s="32" t="str">
        <f>IF($A231="","",IF(AE230="","",IF(Main!AG$87=0,0,IF(Main!AM$119="","",IF($C$28="PM",Main!AM$119/Main!AG$87*Main!AG92,ROUND(Main!AM$119/Main!AG$87*Main!AG92*$B36,0))))))</f>
        <v/>
      </c>
      <c r="AF231" s="32" t="str">
        <f>IF($A231="","",IF(AF230="","",IF(Main!AH$87=0,0,IF(Main!AN$119="","",IF($C$28="PM",Main!AN$119/Main!AH$87*Main!AH92,ROUND(Main!AN$119/Main!AH$87*Main!AH92*$B36,0))))))</f>
        <v/>
      </c>
      <c r="AG231" s="32" t="str">
        <f>IF($A231="","",IF(AG230="","",IF(Main!AI$87=0,0,IF(Main!AO$119="","",IF($C$28="PM",Main!AO$119/Main!AI$87*Main!AI92,ROUND(Main!AO$119/Main!AI$87*Main!AI92*$B36,0))))))</f>
        <v/>
      </c>
      <c r="AH231" s="32" t="str">
        <f>IF($A231="","",IF(AH230="","",IF(Main!AJ$87=0,0,IF(Main!AP$119="","",IF($C$28="PM",Main!AP$119/Main!AJ$87*Main!AJ92,ROUND(Main!AP$119/Main!AJ$87*Main!AJ92*$B36,0))))))</f>
        <v/>
      </c>
      <c r="AI231" s="32" t="str">
        <f>IF($A231="","",IF(AI230="","",IF(Main!AK$87=0,0,IF(Main!AQ$119="","",IF($C$28="PM",Main!AQ$119/Main!AK$87*Main!AK92,ROUND(Main!AQ$119/Main!AK$87*Main!AK92*$B36,0))))))</f>
        <v/>
      </c>
      <c r="AJ231" s="32" t="str">
        <f>IF($A231="","",IF(AJ230="","",IF(Main!AL$87=0,0,IF(Main!AR$119="","",IF($C$28="PM",Main!AR$119/Main!AL$87*Main!AL92,ROUND(Main!AR$119/Main!AL$87*Main!AL92*$B36,0))))))</f>
        <v/>
      </c>
      <c r="AK231" s="32" t="str">
        <f>IF($A231="","",IF(AK230="","",IF(Main!AM$87=0,0,IF(Main!AS$119="","",IF($C$28="PM",Main!AS$119/Main!AM$87*Main!AM92,ROUND(Main!AS$119/Main!AM$87*Main!AM92*$B36,0))))))</f>
        <v/>
      </c>
      <c r="AL231" s="51" t="str">
        <f>IF($A231="","",IF(AL230="","",IF(Main!AN$87=0,0,IF(Main!AT$119="","",IF($C$28="PM",Main!AT$119/Main!AN$87*Main!AN92,ROUND(Main!AT$119/Main!AN$87*Main!AN92*$B36,0))))))</f>
        <v/>
      </c>
      <c r="AM231" s="32" t="str">
        <f>IF($A231="","",IF(AM230="","",IF(Main!AO$87=0,0,IF(Main!AU$119="","",IF($C$28="PM",Main!AU$119/Main!AO$87*Main!AO92,ROUND(Main!AU$119/Main!AO$87*Main!AO92*$B36,0))))))</f>
        <v/>
      </c>
      <c r="AN231" s="32" t="str">
        <f>IF($A231="","",IF(AN230="","",IF(Main!AP$87=0,0,IF(Main!AV$119="","",IF($C$28="PM",Main!AV$119/Main!AP$87*Main!AP92,ROUND(Main!AV$119/Main!AP$87*Main!AP92*$B36,0))))))</f>
        <v/>
      </c>
      <c r="AO231" s="32" t="str">
        <f>IF($A231="","",IF(AO230="","",IF(Main!AQ$87=0,0,IF(Main!AW$119="","",IF($C$28="PM",Main!AW$119/Main!AQ$87*Main!AQ92,ROUND(Main!AW$119/Main!AQ$87*Main!AQ92*$B36,0))))))</f>
        <v/>
      </c>
      <c r="AP231" s="32" t="str">
        <f>IF($A231="","",IF(AP230="","",IF(Main!AR$87=0,0,IF(Main!AX$119="","",IF($C$28="PM",Main!AX$119/Main!AR$87*Main!AR92,ROUND(Main!AX$119/Main!AR$87*Main!AR92*$B36,0))))))</f>
        <v/>
      </c>
      <c r="AQ231" s="32" t="str">
        <f>IF($A231="","",IF(AQ230="","",IF(Main!AS$87=0,0,IF(Main!AY$119="","",IF($C$28="PM",Main!AY$119/Main!AS$87*Main!AS92,ROUND(Main!AY$119/Main!AS$87*Main!AS92*$B36,0))))))</f>
        <v/>
      </c>
      <c r="AR231" s="32" t="str">
        <f>IF($A231="","",IF(AR230="","",IF(Main!AT$87=0,0,IF(Main!AZ$119="","",IF($C$28="PM",Main!AZ$119/Main!AT$87*Main!AT92,ROUND(Main!AZ$119/Main!AT$87*Main!AT92*$B36,0))))))</f>
        <v/>
      </c>
      <c r="AS231" s="32" t="str">
        <f>IF($A231="","",IF(AS230="","",IF(Main!AU$87=0,0,IF(Main!BA$119="","",IF($C$28="PM",Main!BA$119/Main!AU$87*Main!AU92,ROUND(Main!BA$119/Main!AU$87*Main!AU92*$B36,0))))))</f>
        <v/>
      </c>
      <c r="AT231" s="32" t="str">
        <f>IF($A231="","",IF(AT230="","",IF(Main!AV$87=0,0,IF(Main!BB$119="","",IF($C$28="PM",Main!BB$119/Main!AV$87*Main!AV92,ROUND(Main!BB$119/Main!AV$87*Main!AV92*$B36,0))))))</f>
        <v/>
      </c>
      <c r="AU231" s="32" t="str">
        <f>IF($A231="","",IF(AU230="","",IF(Main!AW$87=0,0,IF(Main!BC$119="","",IF($C$28="PM",Main!BC$119/Main!AW$87*Main!AW92,ROUND(Main!BC$119/Main!AW$87*Main!AW92*$B36,0))))))</f>
        <v/>
      </c>
      <c r="AV231" s="32" t="str">
        <f>IF($A231="","",IF(AV230="","",IF(Main!AX$87=0,0,IF(Main!BD$119="","",IF($C$28="PM",Main!BD$119/Main!AX$87*Main!AX92,ROUND(Main!BD$119/Main!AX$87*Main!AX92*$B36,0))))))</f>
        <v/>
      </c>
      <c r="AW231" s="32" t="str">
        <f>IF($A231="","",IF(AW230="","",IF(Main!AY$87=0,0,IF(Main!BE$119="","",IF($C$28="PM",Main!BE$119/Main!AY$87*Main!AY92,ROUND(Main!BE$119/Main!AY$87*Main!AY92*$B36,0))))))</f>
        <v/>
      </c>
      <c r="AX231" s="51" t="str">
        <f>IF($A231="","",IF(AX230="","",IF(Main!AZ$87=0,0,IF(Main!BF$119="","",IF($C$28="PM",Main!BF$119/Main!AZ$87*Main!AZ92,ROUND(Main!BF$119/Main!AZ$87*Main!AZ92*$B36,0))))))</f>
        <v/>
      </c>
    </row>
    <row r="232" spans="1:50" x14ac:dyDescent="0.2">
      <c r="A232" s="72" t="str">
        <f>IF(Main!A$37="","",Main!A$37)</f>
        <v/>
      </c>
      <c r="B232" s="75" t="str">
        <f t="shared" si="90"/>
        <v/>
      </c>
      <c r="C232" s="50" t="str">
        <f>IF($A232="","",IF(C231="","",IF(Main!E$87=0,0,IF(Main!K$119="","",IF($C$28="PM",Main!K$119/Main!E$87*Main!E93,ROUND(Main!K$119/Main!E$87*Main!E93*$B37,0))))))</f>
        <v/>
      </c>
      <c r="D232" s="32" t="str">
        <f>IF($A232="","",IF(D231="","",IF(Main!F$87=0,0,IF(Main!L$119="","",IF($C$28="PM",Main!L$119/Main!F$87*Main!F93,ROUND(Main!L$119/Main!F$87*Main!F93*$B37,0))))))</f>
        <v/>
      </c>
      <c r="E232" s="32" t="str">
        <f>IF($A232="","",IF(E231="","",IF(Main!G$87=0,0,IF(Main!M$119="","",IF($C$28="PM",Main!M$119/Main!G$87*Main!G93,ROUND(Main!M$119/Main!G$87*Main!G93*$B37,0))))))</f>
        <v/>
      </c>
      <c r="F232" s="32" t="str">
        <f>IF($A232="","",IF(F231="","",IF(Main!H$87=0,0,IF(Main!N$119="","",IF($C$28="PM",Main!N$119/Main!H$87*Main!H93,ROUND(Main!N$119/Main!H$87*Main!H93*$B37,0))))))</f>
        <v/>
      </c>
      <c r="G232" s="32" t="str">
        <f>IF($A232="","",IF(G231="","",IF(Main!I$87=0,0,IF(Main!O$119="","",IF($C$28="PM",Main!O$119/Main!I$87*Main!I93,ROUND(Main!O$119/Main!I$87*Main!I93*$B37,0))))))</f>
        <v/>
      </c>
      <c r="H232" s="32" t="str">
        <f>IF($A232="","",IF(H231="","",IF(Main!J$87=0,0,IF(Main!P$119="","",IF($C$28="PM",Main!P$119/Main!J$87*Main!J93,ROUND(Main!P$119/Main!J$87*Main!J93*$B37,0))))))</f>
        <v/>
      </c>
      <c r="I232" s="32" t="str">
        <f>IF($A232="","",IF(I231="","",IF(Main!K$87=0,0,IF(Main!Q$119="","",IF($C$28="PM",Main!Q$119/Main!K$87*Main!K93,ROUND(Main!Q$119/Main!K$87*Main!K93*$B37,0))))))</f>
        <v/>
      </c>
      <c r="J232" s="32" t="str">
        <f>IF($A232="","",IF(J231="","",IF(Main!L$87=0,0,IF(Main!R$119="","",IF($C$28="PM",Main!R$119/Main!L$87*Main!L93,ROUND(Main!R$119/Main!L$87*Main!L93*$B37,0))))))</f>
        <v/>
      </c>
      <c r="K232" s="32" t="str">
        <f>IF($A232="","",IF(K231="","",IF(Main!M$87=0,0,IF(Main!S$119="","",IF($C$28="PM",Main!S$119/Main!M$87*Main!M93,ROUND(Main!S$119/Main!M$87*Main!M93*$B37,0))))))</f>
        <v/>
      </c>
      <c r="L232" s="32" t="str">
        <f>IF($A232="","",IF(L231="","",IF(Main!N$87=0,0,IF(Main!T$119="","",IF($C$28="PM",Main!T$119/Main!N$87*Main!N93,ROUND(Main!T$119/Main!N$87*Main!N93*$B37,0))))))</f>
        <v/>
      </c>
      <c r="M232" s="32" t="str">
        <f>IF($A232="","",IF(M231="","",IF(Main!O$87=0,0,IF(Main!U$119="","",IF($C$28="PM",Main!U$119/Main!O$87*Main!O93,ROUND(Main!U$119/Main!O$87*Main!O93*$B37,0))))))</f>
        <v/>
      </c>
      <c r="N232" s="51" t="str">
        <f>IF($A232="","",IF(N231="","",IF(Main!P$87=0,0,IF(Main!V$119="","",IF($C$28="PM",Main!V$119/Main!P$87*Main!P93,ROUND(Main!V$119/Main!P$87*Main!P93*$B37,0))))))</f>
        <v/>
      </c>
      <c r="O232" s="32" t="str">
        <f>IF($A232="","",IF(O231="","",IF(Main!Q$87=0,0,IF(Main!W$119="","",IF($C$28="PM",Main!W$119/Main!Q$87*Main!Q93,ROUND(Main!W$119/Main!Q$87*Main!Q93*$B37,0))))))</f>
        <v/>
      </c>
      <c r="P232" s="32" t="str">
        <f>IF($A232="","",IF(P231="","",IF(Main!R$87=0,0,IF(Main!X$119="","",IF($C$28="PM",Main!X$119/Main!R$87*Main!R93,ROUND(Main!X$119/Main!R$87*Main!R93*$B37,0))))))</f>
        <v/>
      </c>
      <c r="Q232" s="32" t="str">
        <f>IF($A232="","",IF(Q231="","",IF(Main!S$87=0,0,IF(Main!Y$119="","",IF($C$28="PM",Main!Y$119/Main!S$87*Main!S93,ROUND(Main!Y$119/Main!S$87*Main!S93*$B37,0))))))</f>
        <v/>
      </c>
      <c r="R232" s="32" t="str">
        <f>IF($A232="","",IF(R231="","",IF(Main!T$87=0,0,IF(Main!Z$119="","",IF($C$28="PM",Main!Z$119/Main!T$87*Main!T93,ROUND(Main!Z$119/Main!T$87*Main!T93*$B37,0))))))</f>
        <v/>
      </c>
      <c r="S232" s="32" t="str">
        <f>IF($A232="","",IF(S231="","",IF(Main!U$87=0,0,IF(Main!AA$119="","",IF($C$28="PM",Main!AA$119/Main!U$87*Main!U93,ROUND(Main!AA$119/Main!U$87*Main!U93*$B37,0))))))</f>
        <v/>
      </c>
      <c r="T232" s="32" t="str">
        <f>IF($A232="","",IF(T231="","",IF(Main!V$87=0,0,IF(Main!AB$119="","",IF($C$28="PM",Main!AB$119/Main!V$87*Main!V93,ROUND(Main!AB$119/Main!V$87*Main!V93*$B37,0))))))</f>
        <v/>
      </c>
      <c r="U232" s="32" t="str">
        <f>IF($A232="","",IF(U231="","",IF(Main!W$87=0,0,IF(Main!AC$119="","",IF($C$28="PM",Main!AC$119/Main!W$87*Main!W93,ROUND(Main!AC$119/Main!W$87*Main!W93*$B37,0))))))</f>
        <v/>
      </c>
      <c r="V232" s="32" t="str">
        <f>IF($A232="","",IF(V231="","",IF(Main!X$87=0,0,IF(Main!AD$119="","",IF($C$28="PM",Main!AD$119/Main!X$87*Main!X93,ROUND(Main!AD$119/Main!X$87*Main!X93*$B37,0))))))</f>
        <v/>
      </c>
      <c r="W232" s="32" t="str">
        <f>IF($A232="","",IF(W231="","",IF(Main!Y$87=0,0,IF(Main!AE$119="","",IF($C$28="PM",Main!AE$119/Main!Y$87*Main!Y93,ROUND(Main!AE$119/Main!Y$87*Main!Y93*$B37,0))))))</f>
        <v/>
      </c>
      <c r="X232" s="32" t="str">
        <f>IF($A232="","",IF(X231="","",IF(Main!Z$87=0,0,IF(Main!AF$119="","",IF($C$28="PM",Main!AF$119/Main!Z$87*Main!Z93,ROUND(Main!AF$119/Main!Z$87*Main!Z93*$B37,0))))))</f>
        <v/>
      </c>
      <c r="Y232" s="32" t="str">
        <f>IF($A232="","",IF(Y231="","",IF(Main!AA$87=0,0,IF(Main!AG$119="","",IF($C$28="PM",Main!AG$119/Main!AA$87*Main!AA93,ROUND(Main!AG$119/Main!AA$87*Main!AA93*$B37,0))))))</f>
        <v/>
      </c>
      <c r="Z232" s="32" t="str">
        <f>IF($A232="","",IF(Z231="","",IF(Main!AB$87=0,0,IF(Main!AH$119="","",IF($C$28="PM",Main!AH$119/Main!AB$87*Main!AB93,ROUND(Main!AH$119/Main!AB$87*Main!AB93*$B37,0))))))</f>
        <v/>
      </c>
      <c r="AA232" s="50" t="str">
        <f>IF($A232="","",IF(AA231="","",IF(Main!AC$87=0,0,IF(Main!AI$119="","",IF($C$28="PM",Main!AI$119/Main!AC$87*Main!AC93,ROUND(Main!AI$119/Main!AC$87*Main!AC93*$B37,0))))))</f>
        <v/>
      </c>
      <c r="AB232" s="32" t="str">
        <f>IF($A232="","",IF(AB231="","",IF(Main!AD$87=0,0,IF(Main!AJ$119="","",IF($C$28="PM",Main!AJ$119/Main!AD$87*Main!AD93,ROUND(Main!AJ$119/Main!AD$87*Main!AD93*$B37,0))))))</f>
        <v/>
      </c>
      <c r="AC232" s="32" t="str">
        <f>IF($A232="","",IF(AC231="","",IF(Main!AE$87=0,0,IF(Main!AK$119="","",IF($C$28="PM",Main!AK$119/Main!AE$87*Main!AE93,ROUND(Main!AK$119/Main!AE$87*Main!AE93*$B37,0))))))</f>
        <v/>
      </c>
      <c r="AD232" s="32" t="str">
        <f>IF($A232="","",IF(AD231="","",IF(Main!AF$87=0,0,IF(Main!AL$119="","",IF($C$28="PM",Main!AL$119/Main!AF$87*Main!AF93,ROUND(Main!AL$119/Main!AF$87*Main!AF93*$B37,0))))))</f>
        <v/>
      </c>
      <c r="AE232" s="32" t="str">
        <f>IF($A232="","",IF(AE231="","",IF(Main!AG$87=0,0,IF(Main!AM$119="","",IF($C$28="PM",Main!AM$119/Main!AG$87*Main!AG93,ROUND(Main!AM$119/Main!AG$87*Main!AG93*$B37,0))))))</f>
        <v/>
      </c>
      <c r="AF232" s="32" t="str">
        <f>IF($A232="","",IF(AF231="","",IF(Main!AH$87=0,0,IF(Main!AN$119="","",IF($C$28="PM",Main!AN$119/Main!AH$87*Main!AH93,ROUND(Main!AN$119/Main!AH$87*Main!AH93*$B37,0))))))</f>
        <v/>
      </c>
      <c r="AG232" s="32" t="str">
        <f>IF($A232="","",IF(AG231="","",IF(Main!AI$87=0,0,IF(Main!AO$119="","",IF($C$28="PM",Main!AO$119/Main!AI$87*Main!AI93,ROUND(Main!AO$119/Main!AI$87*Main!AI93*$B37,0))))))</f>
        <v/>
      </c>
      <c r="AH232" s="32" t="str">
        <f>IF($A232="","",IF(AH231="","",IF(Main!AJ$87=0,0,IF(Main!AP$119="","",IF($C$28="PM",Main!AP$119/Main!AJ$87*Main!AJ93,ROUND(Main!AP$119/Main!AJ$87*Main!AJ93*$B37,0))))))</f>
        <v/>
      </c>
      <c r="AI232" s="32" t="str">
        <f>IF($A232="","",IF(AI231="","",IF(Main!AK$87=0,0,IF(Main!AQ$119="","",IF($C$28="PM",Main!AQ$119/Main!AK$87*Main!AK93,ROUND(Main!AQ$119/Main!AK$87*Main!AK93*$B37,0))))))</f>
        <v/>
      </c>
      <c r="AJ232" s="32" t="str">
        <f>IF($A232="","",IF(AJ231="","",IF(Main!AL$87=0,0,IF(Main!AR$119="","",IF($C$28="PM",Main!AR$119/Main!AL$87*Main!AL93,ROUND(Main!AR$119/Main!AL$87*Main!AL93*$B37,0))))))</f>
        <v/>
      </c>
      <c r="AK232" s="32" t="str">
        <f>IF($A232="","",IF(AK231="","",IF(Main!AM$87=0,0,IF(Main!AS$119="","",IF($C$28="PM",Main!AS$119/Main!AM$87*Main!AM93,ROUND(Main!AS$119/Main!AM$87*Main!AM93*$B37,0))))))</f>
        <v/>
      </c>
      <c r="AL232" s="51" t="str">
        <f>IF($A232="","",IF(AL231="","",IF(Main!AN$87=0,0,IF(Main!AT$119="","",IF($C$28="PM",Main!AT$119/Main!AN$87*Main!AN93,ROUND(Main!AT$119/Main!AN$87*Main!AN93*$B37,0))))))</f>
        <v/>
      </c>
      <c r="AM232" s="32" t="str">
        <f>IF($A232="","",IF(AM231="","",IF(Main!AO$87=0,0,IF(Main!AU$119="","",IF($C$28="PM",Main!AU$119/Main!AO$87*Main!AO93,ROUND(Main!AU$119/Main!AO$87*Main!AO93*$B37,0))))))</f>
        <v/>
      </c>
      <c r="AN232" s="32" t="str">
        <f>IF($A232="","",IF(AN231="","",IF(Main!AP$87=0,0,IF(Main!AV$119="","",IF($C$28="PM",Main!AV$119/Main!AP$87*Main!AP93,ROUND(Main!AV$119/Main!AP$87*Main!AP93*$B37,0))))))</f>
        <v/>
      </c>
      <c r="AO232" s="32" t="str">
        <f>IF($A232="","",IF(AO231="","",IF(Main!AQ$87=0,0,IF(Main!AW$119="","",IF($C$28="PM",Main!AW$119/Main!AQ$87*Main!AQ93,ROUND(Main!AW$119/Main!AQ$87*Main!AQ93*$B37,0))))))</f>
        <v/>
      </c>
      <c r="AP232" s="32" t="str">
        <f>IF($A232="","",IF(AP231="","",IF(Main!AR$87=0,0,IF(Main!AX$119="","",IF($C$28="PM",Main!AX$119/Main!AR$87*Main!AR93,ROUND(Main!AX$119/Main!AR$87*Main!AR93*$B37,0))))))</f>
        <v/>
      </c>
      <c r="AQ232" s="32" t="str">
        <f>IF($A232="","",IF(AQ231="","",IF(Main!AS$87=0,0,IF(Main!AY$119="","",IF($C$28="PM",Main!AY$119/Main!AS$87*Main!AS93,ROUND(Main!AY$119/Main!AS$87*Main!AS93*$B37,0))))))</f>
        <v/>
      </c>
      <c r="AR232" s="32" t="str">
        <f>IF($A232="","",IF(AR231="","",IF(Main!AT$87=0,0,IF(Main!AZ$119="","",IF($C$28="PM",Main!AZ$119/Main!AT$87*Main!AT93,ROUND(Main!AZ$119/Main!AT$87*Main!AT93*$B37,0))))))</f>
        <v/>
      </c>
      <c r="AS232" s="32" t="str">
        <f>IF($A232="","",IF(AS231="","",IF(Main!AU$87=0,0,IF(Main!BA$119="","",IF($C$28="PM",Main!BA$119/Main!AU$87*Main!AU93,ROUND(Main!BA$119/Main!AU$87*Main!AU93*$B37,0))))))</f>
        <v/>
      </c>
      <c r="AT232" s="32" t="str">
        <f>IF($A232="","",IF(AT231="","",IF(Main!AV$87=0,0,IF(Main!BB$119="","",IF($C$28="PM",Main!BB$119/Main!AV$87*Main!AV93,ROUND(Main!BB$119/Main!AV$87*Main!AV93*$B37,0))))))</f>
        <v/>
      </c>
      <c r="AU232" s="32" t="str">
        <f>IF($A232="","",IF(AU231="","",IF(Main!AW$87=0,0,IF(Main!BC$119="","",IF($C$28="PM",Main!BC$119/Main!AW$87*Main!AW93,ROUND(Main!BC$119/Main!AW$87*Main!AW93*$B37,0))))))</f>
        <v/>
      </c>
      <c r="AV232" s="32" t="str">
        <f>IF($A232="","",IF(AV231="","",IF(Main!AX$87=0,0,IF(Main!BD$119="","",IF($C$28="PM",Main!BD$119/Main!AX$87*Main!AX93,ROUND(Main!BD$119/Main!AX$87*Main!AX93*$B37,0))))))</f>
        <v/>
      </c>
      <c r="AW232" s="32" t="str">
        <f>IF($A232="","",IF(AW231="","",IF(Main!AY$87=0,0,IF(Main!BE$119="","",IF($C$28="PM",Main!BE$119/Main!AY$87*Main!AY93,ROUND(Main!BE$119/Main!AY$87*Main!AY93*$B37,0))))))</f>
        <v/>
      </c>
      <c r="AX232" s="51" t="str">
        <f>IF($A232="","",IF(AX231="","",IF(Main!AZ$87=0,0,IF(Main!BF$119="","",IF($C$28="PM",Main!BF$119/Main!AZ$87*Main!AZ93,ROUND(Main!BF$119/Main!AZ$87*Main!AZ93*$B37,0))))))</f>
        <v/>
      </c>
    </row>
    <row r="233" spans="1:50" x14ac:dyDescent="0.2">
      <c r="A233" s="72" t="str">
        <f>IF(Main!A$38="","",Main!A$38)</f>
        <v/>
      </c>
      <c r="B233" s="75" t="str">
        <f t="shared" si="90"/>
        <v/>
      </c>
      <c r="C233" s="50" t="str">
        <f>IF($A233="","",IF(C232="","",IF(Main!E$87=0,0,IF(Main!K$119="","",IF($C$28="PM",Main!K$119/Main!E$87*Main!E94,ROUND(Main!K$119/Main!E$87*Main!E94*$B38,0))))))</f>
        <v/>
      </c>
      <c r="D233" s="32" t="str">
        <f>IF($A233="","",IF(D232="","",IF(Main!F$87=0,0,IF(Main!L$119="","",IF($C$28="PM",Main!L$119/Main!F$87*Main!F94,ROUND(Main!L$119/Main!F$87*Main!F94*$B38,0))))))</f>
        <v/>
      </c>
      <c r="E233" s="32" t="str">
        <f>IF($A233="","",IF(E232="","",IF(Main!G$87=0,0,IF(Main!M$119="","",IF($C$28="PM",Main!M$119/Main!G$87*Main!G94,ROUND(Main!M$119/Main!G$87*Main!G94*$B38,0))))))</f>
        <v/>
      </c>
      <c r="F233" s="32" t="str">
        <f>IF($A233="","",IF(F232="","",IF(Main!H$87=0,0,IF(Main!N$119="","",IF($C$28="PM",Main!N$119/Main!H$87*Main!H94,ROUND(Main!N$119/Main!H$87*Main!H94*$B38,0))))))</f>
        <v/>
      </c>
      <c r="G233" s="32" t="str">
        <f>IF($A233="","",IF(G232="","",IF(Main!I$87=0,0,IF(Main!O$119="","",IF($C$28="PM",Main!O$119/Main!I$87*Main!I94,ROUND(Main!O$119/Main!I$87*Main!I94*$B38,0))))))</f>
        <v/>
      </c>
      <c r="H233" s="32" t="str">
        <f>IF($A233="","",IF(H232="","",IF(Main!J$87=0,0,IF(Main!P$119="","",IF($C$28="PM",Main!P$119/Main!J$87*Main!J94,ROUND(Main!P$119/Main!J$87*Main!J94*$B38,0))))))</f>
        <v/>
      </c>
      <c r="I233" s="32" t="str">
        <f>IF($A233="","",IF(I232="","",IF(Main!K$87=0,0,IF(Main!Q$119="","",IF($C$28="PM",Main!Q$119/Main!K$87*Main!K94,ROUND(Main!Q$119/Main!K$87*Main!K94*$B38,0))))))</f>
        <v/>
      </c>
      <c r="J233" s="32" t="str">
        <f>IF($A233="","",IF(J232="","",IF(Main!L$87=0,0,IF(Main!R$119="","",IF($C$28="PM",Main!R$119/Main!L$87*Main!L94,ROUND(Main!R$119/Main!L$87*Main!L94*$B38,0))))))</f>
        <v/>
      </c>
      <c r="K233" s="32" t="str">
        <f>IF($A233="","",IF(K232="","",IF(Main!M$87=0,0,IF(Main!S$119="","",IF($C$28="PM",Main!S$119/Main!M$87*Main!M94,ROUND(Main!S$119/Main!M$87*Main!M94*$B38,0))))))</f>
        <v/>
      </c>
      <c r="L233" s="32" t="str">
        <f>IF($A233="","",IF(L232="","",IF(Main!N$87=0,0,IF(Main!T$119="","",IF($C$28="PM",Main!T$119/Main!N$87*Main!N94,ROUND(Main!T$119/Main!N$87*Main!N94*$B38,0))))))</f>
        <v/>
      </c>
      <c r="M233" s="32" t="str">
        <f>IF($A233="","",IF(M232="","",IF(Main!O$87=0,0,IF(Main!U$119="","",IF($C$28="PM",Main!U$119/Main!O$87*Main!O94,ROUND(Main!U$119/Main!O$87*Main!O94*$B38,0))))))</f>
        <v/>
      </c>
      <c r="N233" s="51" t="str">
        <f>IF($A233="","",IF(N232="","",IF(Main!P$87=0,0,IF(Main!V$119="","",IF($C$28="PM",Main!V$119/Main!P$87*Main!P94,ROUND(Main!V$119/Main!P$87*Main!P94*$B38,0))))))</f>
        <v/>
      </c>
      <c r="O233" s="32" t="str">
        <f>IF($A233="","",IF(O232="","",IF(Main!Q$87=0,0,IF(Main!W$119="","",IF($C$28="PM",Main!W$119/Main!Q$87*Main!Q94,ROUND(Main!W$119/Main!Q$87*Main!Q94*$B38,0))))))</f>
        <v/>
      </c>
      <c r="P233" s="32" t="str">
        <f>IF($A233="","",IF(P232="","",IF(Main!R$87=0,0,IF(Main!X$119="","",IF($C$28="PM",Main!X$119/Main!R$87*Main!R94,ROUND(Main!X$119/Main!R$87*Main!R94*$B38,0))))))</f>
        <v/>
      </c>
      <c r="Q233" s="32" t="str">
        <f>IF($A233="","",IF(Q232="","",IF(Main!S$87=0,0,IF(Main!Y$119="","",IF($C$28="PM",Main!Y$119/Main!S$87*Main!S94,ROUND(Main!Y$119/Main!S$87*Main!S94*$B38,0))))))</f>
        <v/>
      </c>
      <c r="R233" s="32" t="str">
        <f>IF($A233="","",IF(R232="","",IF(Main!T$87=0,0,IF(Main!Z$119="","",IF($C$28="PM",Main!Z$119/Main!T$87*Main!T94,ROUND(Main!Z$119/Main!T$87*Main!T94*$B38,0))))))</f>
        <v/>
      </c>
      <c r="S233" s="32" t="str">
        <f>IF($A233="","",IF(S232="","",IF(Main!U$87=0,0,IF(Main!AA$119="","",IF($C$28="PM",Main!AA$119/Main!U$87*Main!U94,ROUND(Main!AA$119/Main!U$87*Main!U94*$B38,0))))))</f>
        <v/>
      </c>
      <c r="T233" s="32" t="str">
        <f>IF($A233="","",IF(T232="","",IF(Main!V$87=0,0,IF(Main!AB$119="","",IF($C$28="PM",Main!AB$119/Main!V$87*Main!V94,ROUND(Main!AB$119/Main!V$87*Main!V94*$B38,0))))))</f>
        <v/>
      </c>
      <c r="U233" s="32" t="str">
        <f>IF($A233="","",IF(U232="","",IF(Main!W$87=0,0,IF(Main!AC$119="","",IF($C$28="PM",Main!AC$119/Main!W$87*Main!W94,ROUND(Main!AC$119/Main!W$87*Main!W94*$B38,0))))))</f>
        <v/>
      </c>
      <c r="V233" s="32" t="str">
        <f>IF($A233="","",IF(V232="","",IF(Main!X$87=0,0,IF(Main!AD$119="","",IF($C$28="PM",Main!AD$119/Main!X$87*Main!X94,ROUND(Main!AD$119/Main!X$87*Main!X94*$B38,0))))))</f>
        <v/>
      </c>
      <c r="W233" s="32" t="str">
        <f>IF($A233="","",IF(W232="","",IF(Main!Y$87=0,0,IF(Main!AE$119="","",IF($C$28="PM",Main!AE$119/Main!Y$87*Main!Y94,ROUND(Main!AE$119/Main!Y$87*Main!Y94*$B38,0))))))</f>
        <v/>
      </c>
      <c r="X233" s="32" t="str">
        <f>IF($A233="","",IF(X232="","",IF(Main!Z$87=0,0,IF(Main!AF$119="","",IF($C$28="PM",Main!AF$119/Main!Z$87*Main!Z94,ROUND(Main!AF$119/Main!Z$87*Main!Z94*$B38,0))))))</f>
        <v/>
      </c>
      <c r="Y233" s="32" t="str">
        <f>IF($A233="","",IF(Y232="","",IF(Main!AA$87=0,0,IF(Main!AG$119="","",IF($C$28="PM",Main!AG$119/Main!AA$87*Main!AA94,ROUND(Main!AG$119/Main!AA$87*Main!AA94*$B38,0))))))</f>
        <v/>
      </c>
      <c r="Z233" s="32" t="str">
        <f>IF($A233="","",IF(Z232="","",IF(Main!AB$87=0,0,IF(Main!AH$119="","",IF($C$28="PM",Main!AH$119/Main!AB$87*Main!AB94,ROUND(Main!AH$119/Main!AB$87*Main!AB94*$B38,0))))))</f>
        <v/>
      </c>
      <c r="AA233" s="50" t="str">
        <f>IF($A233="","",IF(AA232="","",IF(Main!AC$87=0,0,IF(Main!AI$119="","",IF($C$28="PM",Main!AI$119/Main!AC$87*Main!AC94,ROUND(Main!AI$119/Main!AC$87*Main!AC94*$B38,0))))))</f>
        <v/>
      </c>
      <c r="AB233" s="32" t="str">
        <f>IF($A233="","",IF(AB232="","",IF(Main!AD$87=0,0,IF(Main!AJ$119="","",IF($C$28="PM",Main!AJ$119/Main!AD$87*Main!AD94,ROUND(Main!AJ$119/Main!AD$87*Main!AD94*$B38,0))))))</f>
        <v/>
      </c>
      <c r="AC233" s="32" t="str">
        <f>IF($A233="","",IF(AC232="","",IF(Main!AE$87=0,0,IF(Main!AK$119="","",IF($C$28="PM",Main!AK$119/Main!AE$87*Main!AE94,ROUND(Main!AK$119/Main!AE$87*Main!AE94*$B38,0))))))</f>
        <v/>
      </c>
      <c r="AD233" s="32" t="str">
        <f>IF($A233="","",IF(AD232="","",IF(Main!AF$87=0,0,IF(Main!AL$119="","",IF($C$28="PM",Main!AL$119/Main!AF$87*Main!AF94,ROUND(Main!AL$119/Main!AF$87*Main!AF94*$B38,0))))))</f>
        <v/>
      </c>
      <c r="AE233" s="32" t="str">
        <f>IF($A233="","",IF(AE232="","",IF(Main!AG$87=0,0,IF(Main!AM$119="","",IF($C$28="PM",Main!AM$119/Main!AG$87*Main!AG94,ROUND(Main!AM$119/Main!AG$87*Main!AG94*$B38,0))))))</f>
        <v/>
      </c>
      <c r="AF233" s="32" t="str">
        <f>IF($A233="","",IF(AF232="","",IF(Main!AH$87=0,0,IF(Main!AN$119="","",IF($C$28="PM",Main!AN$119/Main!AH$87*Main!AH94,ROUND(Main!AN$119/Main!AH$87*Main!AH94*$B38,0))))))</f>
        <v/>
      </c>
      <c r="AG233" s="32" t="str">
        <f>IF($A233="","",IF(AG232="","",IF(Main!AI$87=0,0,IF(Main!AO$119="","",IF($C$28="PM",Main!AO$119/Main!AI$87*Main!AI94,ROUND(Main!AO$119/Main!AI$87*Main!AI94*$B38,0))))))</f>
        <v/>
      </c>
      <c r="AH233" s="32" t="str">
        <f>IF($A233="","",IF(AH232="","",IF(Main!AJ$87=0,0,IF(Main!AP$119="","",IF($C$28="PM",Main!AP$119/Main!AJ$87*Main!AJ94,ROUND(Main!AP$119/Main!AJ$87*Main!AJ94*$B38,0))))))</f>
        <v/>
      </c>
      <c r="AI233" s="32" t="str">
        <f>IF($A233="","",IF(AI232="","",IF(Main!AK$87=0,0,IF(Main!AQ$119="","",IF($C$28="PM",Main!AQ$119/Main!AK$87*Main!AK94,ROUND(Main!AQ$119/Main!AK$87*Main!AK94*$B38,0))))))</f>
        <v/>
      </c>
      <c r="AJ233" s="32" t="str">
        <f>IF($A233="","",IF(AJ232="","",IF(Main!AL$87=0,0,IF(Main!AR$119="","",IF($C$28="PM",Main!AR$119/Main!AL$87*Main!AL94,ROUND(Main!AR$119/Main!AL$87*Main!AL94*$B38,0))))))</f>
        <v/>
      </c>
      <c r="AK233" s="32" t="str">
        <f>IF($A233="","",IF(AK232="","",IF(Main!AM$87=0,0,IF(Main!AS$119="","",IF($C$28="PM",Main!AS$119/Main!AM$87*Main!AM94,ROUND(Main!AS$119/Main!AM$87*Main!AM94*$B38,0))))))</f>
        <v/>
      </c>
      <c r="AL233" s="51" t="str">
        <f>IF($A233="","",IF(AL232="","",IF(Main!AN$87=0,0,IF(Main!AT$119="","",IF($C$28="PM",Main!AT$119/Main!AN$87*Main!AN94,ROUND(Main!AT$119/Main!AN$87*Main!AN94*$B38,0))))))</f>
        <v/>
      </c>
      <c r="AM233" s="32" t="str">
        <f>IF($A233="","",IF(AM232="","",IF(Main!AO$87=0,0,IF(Main!AU$119="","",IF($C$28="PM",Main!AU$119/Main!AO$87*Main!AO94,ROUND(Main!AU$119/Main!AO$87*Main!AO94*$B38,0))))))</f>
        <v/>
      </c>
      <c r="AN233" s="32" t="str">
        <f>IF($A233="","",IF(AN232="","",IF(Main!AP$87=0,0,IF(Main!AV$119="","",IF($C$28="PM",Main!AV$119/Main!AP$87*Main!AP94,ROUND(Main!AV$119/Main!AP$87*Main!AP94*$B38,0))))))</f>
        <v/>
      </c>
      <c r="AO233" s="32" t="str">
        <f>IF($A233="","",IF(AO232="","",IF(Main!AQ$87=0,0,IF(Main!AW$119="","",IF($C$28="PM",Main!AW$119/Main!AQ$87*Main!AQ94,ROUND(Main!AW$119/Main!AQ$87*Main!AQ94*$B38,0))))))</f>
        <v/>
      </c>
      <c r="AP233" s="32" t="str">
        <f>IF($A233="","",IF(AP232="","",IF(Main!AR$87=0,0,IF(Main!AX$119="","",IF($C$28="PM",Main!AX$119/Main!AR$87*Main!AR94,ROUND(Main!AX$119/Main!AR$87*Main!AR94*$B38,0))))))</f>
        <v/>
      </c>
      <c r="AQ233" s="32" t="str">
        <f>IF($A233="","",IF(AQ232="","",IF(Main!AS$87=0,0,IF(Main!AY$119="","",IF($C$28="PM",Main!AY$119/Main!AS$87*Main!AS94,ROUND(Main!AY$119/Main!AS$87*Main!AS94*$B38,0))))))</f>
        <v/>
      </c>
      <c r="AR233" s="32" t="str">
        <f>IF($A233="","",IF(AR232="","",IF(Main!AT$87=0,0,IF(Main!AZ$119="","",IF($C$28="PM",Main!AZ$119/Main!AT$87*Main!AT94,ROUND(Main!AZ$119/Main!AT$87*Main!AT94*$B38,0))))))</f>
        <v/>
      </c>
      <c r="AS233" s="32" t="str">
        <f>IF($A233="","",IF(AS232="","",IF(Main!AU$87=0,0,IF(Main!BA$119="","",IF($C$28="PM",Main!BA$119/Main!AU$87*Main!AU94,ROUND(Main!BA$119/Main!AU$87*Main!AU94*$B38,0))))))</f>
        <v/>
      </c>
      <c r="AT233" s="32" t="str">
        <f>IF($A233="","",IF(AT232="","",IF(Main!AV$87=0,0,IF(Main!BB$119="","",IF($C$28="PM",Main!BB$119/Main!AV$87*Main!AV94,ROUND(Main!BB$119/Main!AV$87*Main!AV94*$B38,0))))))</f>
        <v/>
      </c>
      <c r="AU233" s="32" t="str">
        <f>IF($A233="","",IF(AU232="","",IF(Main!AW$87=0,0,IF(Main!BC$119="","",IF($C$28="PM",Main!BC$119/Main!AW$87*Main!AW94,ROUND(Main!BC$119/Main!AW$87*Main!AW94*$B38,0))))))</f>
        <v/>
      </c>
      <c r="AV233" s="32" t="str">
        <f>IF($A233="","",IF(AV232="","",IF(Main!AX$87=0,0,IF(Main!BD$119="","",IF($C$28="PM",Main!BD$119/Main!AX$87*Main!AX94,ROUND(Main!BD$119/Main!AX$87*Main!AX94*$B38,0))))))</f>
        <v/>
      </c>
      <c r="AW233" s="32" t="str">
        <f>IF($A233="","",IF(AW232="","",IF(Main!AY$87=0,0,IF(Main!BE$119="","",IF($C$28="PM",Main!BE$119/Main!AY$87*Main!AY94,ROUND(Main!BE$119/Main!AY$87*Main!AY94*$B38,0))))))</f>
        <v/>
      </c>
      <c r="AX233" s="51" t="str">
        <f>IF($A233="","",IF(AX232="","",IF(Main!AZ$87=0,0,IF(Main!BF$119="","",IF($C$28="PM",Main!BF$119/Main!AZ$87*Main!AZ94,ROUND(Main!BF$119/Main!AZ$87*Main!AZ94*$B38,0))))))</f>
        <v/>
      </c>
    </row>
    <row r="234" spans="1:50" x14ac:dyDescent="0.2">
      <c r="A234" s="72" t="str">
        <f>IF(Main!A$39="","",Main!A$39)</f>
        <v/>
      </c>
      <c r="B234" s="75" t="str">
        <f t="shared" si="90"/>
        <v/>
      </c>
      <c r="C234" s="50" t="str">
        <f>IF($A234="","",IF(C233="","",IF(Main!E$87=0,0,IF(Main!K$119="","",IF($C$28="PM",Main!K$119/Main!E$87*Main!E95,ROUND(Main!K$119/Main!E$87*Main!E95*$B39,0))))))</f>
        <v/>
      </c>
      <c r="D234" s="32" t="str">
        <f>IF($A234="","",IF(D233="","",IF(Main!F$87=0,0,IF(Main!L$119="","",IF($C$28="PM",Main!L$119/Main!F$87*Main!F95,ROUND(Main!L$119/Main!F$87*Main!F95*$B39,0))))))</f>
        <v/>
      </c>
      <c r="E234" s="32" t="str">
        <f>IF($A234="","",IF(E233="","",IF(Main!G$87=0,0,IF(Main!M$119="","",IF($C$28="PM",Main!M$119/Main!G$87*Main!G95,ROUND(Main!M$119/Main!G$87*Main!G95*$B39,0))))))</f>
        <v/>
      </c>
      <c r="F234" s="32" t="str">
        <f>IF($A234="","",IF(F233="","",IF(Main!H$87=0,0,IF(Main!N$119="","",IF($C$28="PM",Main!N$119/Main!H$87*Main!H95,ROUND(Main!N$119/Main!H$87*Main!H95*$B39,0))))))</f>
        <v/>
      </c>
      <c r="G234" s="32" t="str">
        <f>IF($A234="","",IF(G233="","",IF(Main!I$87=0,0,IF(Main!O$119="","",IF($C$28="PM",Main!O$119/Main!I$87*Main!I95,ROUND(Main!O$119/Main!I$87*Main!I95*$B39,0))))))</f>
        <v/>
      </c>
      <c r="H234" s="32" t="str">
        <f>IF($A234="","",IF(H233="","",IF(Main!J$87=0,0,IF(Main!P$119="","",IF($C$28="PM",Main!P$119/Main!J$87*Main!J95,ROUND(Main!P$119/Main!J$87*Main!J95*$B39,0))))))</f>
        <v/>
      </c>
      <c r="I234" s="32" t="str">
        <f>IF($A234="","",IF(I233="","",IF(Main!K$87=0,0,IF(Main!Q$119="","",IF($C$28="PM",Main!Q$119/Main!K$87*Main!K95,ROUND(Main!Q$119/Main!K$87*Main!K95*$B39,0))))))</f>
        <v/>
      </c>
      <c r="J234" s="32" t="str">
        <f>IF($A234="","",IF(J233="","",IF(Main!L$87=0,0,IF(Main!R$119="","",IF($C$28="PM",Main!R$119/Main!L$87*Main!L95,ROUND(Main!R$119/Main!L$87*Main!L95*$B39,0))))))</f>
        <v/>
      </c>
      <c r="K234" s="32" t="str">
        <f>IF($A234="","",IF(K233="","",IF(Main!M$87=0,0,IF(Main!S$119="","",IF($C$28="PM",Main!S$119/Main!M$87*Main!M95,ROUND(Main!S$119/Main!M$87*Main!M95*$B39,0))))))</f>
        <v/>
      </c>
      <c r="L234" s="32" t="str">
        <f>IF($A234="","",IF(L233="","",IF(Main!N$87=0,0,IF(Main!T$119="","",IF($C$28="PM",Main!T$119/Main!N$87*Main!N95,ROUND(Main!T$119/Main!N$87*Main!N95*$B39,0))))))</f>
        <v/>
      </c>
      <c r="M234" s="32" t="str">
        <f>IF($A234="","",IF(M233="","",IF(Main!O$87=0,0,IF(Main!U$119="","",IF($C$28="PM",Main!U$119/Main!O$87*Main!O95,ROUND(Main!U$119/Main!O$87*Main!O95*$B39,0))))))</f>
        <v/>
      </c>
      <c r="N234" s="51" t="str">
        <f>IF($A234="","",IF(N233="","",IF(Main!P$87=0,0,IF(Main!V$119="","",IF($C$28="PM",Main!V$119/Main!P$87*Main!P95,ROUND(Main!V$119/Main!P$87*Main!P95*$B39,0))))))</f>
        <v/>
      </c>
      <c r="O234" s="32" t="str">
        <f>IF($A234="","",IF(O233="","",IF(Main!Q$87=0,0,IF(Main!W$119="","",IF($C$28="PM",Main!W$119/Main!Q$87*Main!Q95,ROUND(Main!W$119/Main!Q$87*Main!Q95*$B39,0))))))</f>
        <v/>
      </c>
      <c r="P234" s="32" t="str">
        <f>IF($A234="","",IF(P233="","",IF(Main!R$87=0,0,IF(Main!X$119="","",IF($C$28="PM",Main!X$119/Main!R$87*Main!R95,ROUND(Main!X$119/Main!R$87*Main!R95*$B39,0))))))</f>
        <v/>
      </c>
      <c r="Q234" s="32" t="str">
        <f>IF($A234="","",IF(Q233="","",IF(Main!S$87=0,0,IF(Main!Y$119="","",IF($C$28="PM",Main!Y$119/Main!S$87*Main!S95,ROUND(Main!Y$119/Main!S$87*Main!S95*$B39,0))))))</f>
        <v/>
      </c>
      <c r="R234" s="32" t="str">
        <f>IF($A234="","",IF(R233="","",IF(Main!T$87=0,0,IF(Main!Z$119="","",IF($C$28="PM",Main!Z$119/Main!T$87*Main!T95,ROUND(Main!Z$119/Main!T$87*Main!T95*$B39,0))))))</f>
        <v/>
      </c>
      <c r="S234" s="32" t="str">
        <f>IF($A234="","",IF(S233="","",IF(Main!U$87=0,0,IF(Main!AA$119="","",IF($C$28="PM",Main!AA$119/Main!U$87*Main!U95,ROUND(Main!AA$119/Main!U$87*Main!U95*$B39,0))))))</f>
        <v/>
      </c>
      <c r="T234" s="32" t="str">
        <f>IF($A234="","",IF(T233="","",IF(Main!V$87=0,0,IF(Main!AB$119="","",IF($C$28="PM",Main!AB$119/Main!V$87*Main!V95,ROUND(Main!AB$119/Main!V$87*Main!V95*$B39,0))))))</f>
        <v/>
      </c>
      <c r="U234" s="32" t="str">
        <f>IF($A234="","",IF(U233="","",IF(Main!W$87=0,0,IF(Main!AC$119="","",IF($C$28="PM",Main!AC$119/Main!W$87*Main!W95,ROUND(Main!AC$119/Main!W$87*Main!W95*$B39,0))))))</f>
        <v/>
      </c>
      <c r="V234" s="32" t="str">
        <f>IF($A234="","",IF(V233="","",IF(Main!X$87=0,0,IF(Main!AD$119="","",IF($C$28="PM",Main!AD$119/Main!X$87*Main!X95,ROUND(Main!AD$119/Main!X$87*Main!X95*$B39,0))))))</f>
        <v/>
      </c>
      <c r="W234" s="32" t="str">
        <f>IF($A234="","",IF(W233="","",IF(Main!Y$87=0,0,IF(Main!AE$119="","",IF($C$28="PM",Main!AE$119/Main!Y$87*Main!Y95,ROUND(Main!AE$119/Main!Y$87*Main!Y95*$B39,0))))))</f>
        <v/>
      </c>
      <c r="X234" s="32" t="str">
        <f>IF($A234="","",IF(X233="","",IF(Main!Z$87=0,0,IF(Main!AF$119="","",IF($C$28="PM",Main!AF$119/Main!Z$87*Main!Z95,ROUND(Main!AF$119/Main!Z$87*Main!Z95*$B39,0))))))</f>
        <v/>
      </c>
      <c r="Y234" s="32" t="str">
        <f>IF($A234="","",IF(Y233="","",IF(Main!AA$87=0,0,IF(Main!AG$119="","",IF($C$28="PM",Main!AG$119/Main!AA$87*Main!AA95,ROUND(Main!AG$119/Main!AA$87*Main!AA95*$B39,0))))))</f>
        <v/>
      </c>
      <c r="Z234" s="32" t="str">
        <f>IF($A234="","",IF(Z233="","",IF(Main!AB$87=0,0,IF(Main!AH$119="","",IF($C$28="PM",Main!AH$119/Main!AB$87*Main!AB95,ROUND(Main!AH$119/Main!AB$87*Main!AB95*$B39,0))))))</f>
        <v/>
      </c>
      <c r="AA234" s="50" t="str">
        <f>IF($A234="","",IF(AA233="","",IF(Main!AC$87=0,0,IF(Main!AI$119="","",IF($C$28="PM",Main!AI$119/Main!AC$87*Main!AC95,ROUND(Main!AI$119/Main!AC$87*Main!AC95*$B39,0))))))</f>
        <v/>
      </c>
      <c r="AB234" s="32" t="str">
        <f>IF($A234="","",IF(AB233="","",IF(Main!AD$87=0,0,IF(Main!AJ$119="","",IF($C$28="PM",Main!AJ$119/Main!AD$87*Main!AD95,ROUND(Main!AJ$119/Main!AD$87*Main!AD95*$B39,0))))))</f>
        <v/>
      </c>
      <c r="AC234" s="32" t="str">
        <f>IF($A234="","",IF(AC233="","",IF(Main!AE$87=0,0,IF(Main!AK$119="","",IF($C$28="PM",Main!AK$119/Main!AE$87*Main!AE95,ROUND(Main!AK$119/Main!AE$87*Main!AE95*$B39,0))))))</f>
        <v/>
      </c>
      <c r="AD234" s="32" t="str">
        <f>IF($A234="","",IF(AD233="","",IF(Main!AF$87=0,0,IF(Main!AL$119="","",IF($C$28="PM",Main!AL$119/Main!AF$87*Main!AF95,ROUND(Main!AL$119/Main!AF$87*Main!AF95*$B39,0))))))</f>
        <v/>
      </c>
      <c r="AE234" s="32" t="str">
        <f>IF($A234="","",IF(AE233="","",IF(Main!AG$87=0,0,IF(Main!AM$119="","",IF($C$28="PM",Main!AM$119/Main!AG$87*Main!AG95,ROUND(Main!AM$119/Main!AG$87*Main!AG95*$B39,0))))))</f>
        <v/>
      </c>
      <c r="AF234" s="32" t="str">
        <f>IF($A234="","",IF(AF233="","",IF(Main!AH$87=0,0,IF(Main!AN$119="","",IF($C$28="PM",Main!AN$119/Main!AH$87*Main!AH95,ROUND(Main!AN$119/Main!AH$87*Main!AH95*$B39,0))))))</f>
        <v/>
      </c>
      <c r="AG234" s="32" t="str">
        <f>IF($A234="","",IF(AG233="","",IF(Main!AI$87=0,0,IF(Main!AO$119="","",IF($C$28="PM",Main!AO$119/Main!AI$87*Main!AI95,ROUND(Main!AO$119/Main!AI$87*Main!AI95*$B39,0))))))</f>
        <v/>
      </c>
      <c r="AH234" s="32" t="str">
        <f>IF($A234="","",IF(AH233="","",IF(Main!AJ$87=0,0,IF(Main!AP$119="","",IF($C$28="PM",Main!AP$119/Main!AJ$87*Main!AJ95,ROUND(Main!AP$119/Main!AJ$87*Main!AJ95*$B39,0))))))</f>
        <v/>
      </c>
      <c r="AI234" s="32" t="str">
        <f>IF($A234="","",IF(AI233="","",IF(Main!AK$87=0,0,IF(Main!AQ$119="","",IF($C$28="PM",Main!AQ$119/Main!AK$87*Main!AK95,ROUND(Main!AQ$119/Main!AK$87*Main!AK95*$B39,0))))))</f>
        <v/>
      </c>
      <c r="AJ234" s="32" t="str">
        <f>IF($A234="","",IF(AJ233="","",IF(Main!AL$87=0,0,IF(Main!AR$119="","",IF($C$28="PM",Main!AR$119/Main!AL$87*Main!AL95,ROUND(Main!AR$119/Main!AL$87*Main!AL95*$B39,0))))))</f>
        <v/>
      </c>
      <c r="AK234" s="32" t="str">
        <f>IF($A234="","",IF(AK233="","",IF(Main!AM$87=0,0,IF(Main!AS$119="","",IF($C$28="PM",Main!AS$119/Main!AM$87*Main!AM95,ROUND(Main!AS$119/Main!AM$87*Main!AM95*$B39,0))))))</f>
        <v/>
      </c>
      <c r="AL234" s="51" t="str">
        <f>IF($A234="","",IF(AL233="","",IF(Main!AN$87=0,0,IF(Main!AT$119="","",IF($C$28="PM",Main!AT$119/Main!AN$87*Main!AN95,ROUND(Main!AT$119/Main!AN$87*Main!AN95*$B39,0))))))</f>
        <v/>
      </c>
      <c r="AM234" s="32" t="str">
        <f>IF($A234="","",IF(AM233="","",IF(Main!AO$87=0,0,IF(Main!AU$119="","",IF($C$28="PM",Main!AU$119/Main!AO$87*Main!AO95,ROUND(Main!AU$119/Main!AO$87*Main!AO95*$B39,0))))))</f>
        <v/>
      </c>
      <c r="AN234" s="32" t="str">
        <f>IF($A234="","",IF(AN233="","",IF(Main!AP$87=0,0,IF(Main!AV$119="","",IF($C$28="PM",Main!AV$119/Main!AP$87*Main!AP95,ROUND(Main!AV$119/Main!AP$87*Main!AP95*$B39,0))))))</f>
        <v/>
      </c>
      <c r="AO234" s="32" t="str">
        <f>IF($A234="","",IF(AO233="","",IF(Main!AQ$87=0,0,IF(Main!AW$119="","",IF($C$28="PM",Main!AW$119/Main!AQ$87*Main!AQ95,ROUND(Main!AW$119/Main!AQ$87*Main!AQ95*$B39,0))))))</f>
        <v/>
      </c>
      <c r="AP234" s="32" t="str">
        <f>IF($A234="","",IF(AP233="","",IF(Main!AR$87=0,0,IF(Main!AX$119="","",IF($C$28="PM",Main!AX$119/Main!AR$87*Main!AR95,ROUND(Main!AX$119/Main!AR$87*Main!AR95*$B39,0))))))</f>
        <v/>
      </c>
      <c r="AQ234" s="32" t="str">
        <f>IF($A234="","",IF(AQ233="","",IF(Main!AS$87=0,0,IF(Main!AY$119="","",IF($C$28="PM",Main!AY$119/Main!AS$87*Main!AS95,ROUND(Main!AY$119/Main!AS$87*Main!AS95*$B39,0))))))</f>
        <v/>
      </c>
      <c r="AR234" s="32" t="str">
        <f>IF($A234="","",IF(AR233="","",IF(Main!AT$87=0,0,IF(Main!AZ$119="","",IF($C$28="PM",Main!AZ$119/Main!AT$87*Main!AT95,ROUND(Main!AZ$119/Main!AT$87*Main!AT95*$B39,0))))))</f>
        <v/>
      </c>
      <c r="AS234" s="32" t="str">
        <f>IF($A234="","",IF(AS233="","",IF(Main!AU$87=0,0,IF(Main!BA$119="","",IF($C$28="PM",Main!BA$119/Main!AU$87*Main!AU95,ROUND(Main!BA$119/Main!AU$87*Main!AU95*$B39,0))))))</f>
        <v/>
      </c>
      <c r="AT234" s="32" t="str">
        <f>IF($A234="","",IF(AT233="","",IF(Main!AV$87=0,0,IF(Main!BB$119="","",IF($C$28="PM",Main!BB$119/Main!AV$87*Main!AV95,ROUND(Main!BB$119/Main!AV$87*Main!AV95*$B39,0))))))</f>
        <v/>
      </c>
      <c r="AU234" s="32" t="str">
        <f>IF($A234="","",IF(AU233="","",IF(Main!AW$87=0,0,IF(Main!BC$119="","",IF($C$28="PM",Main!BC$119/Main!AW$87*Main!AW95,ROUND(Main!BC$119/Main!AW$87*Main!AW95*$B39,0))))))</f>
        <v/>
      </c>
      <c r="AV234" s="32" t="str">
        <f>IF($A234="","",IF(AV233="","",IF(Main!AX$87=0,0,IF(Main!BD$119="","",IF($C$28="PM",Main!BD$119/Main!AX$87*Main!AX95,ROUND(Main!BD$119/Main!AX$87*Main!AX95*$B39,0))))))</f>
        <v/>
      </c>
      <c r="AW234" s="32" t="str">
        <f>IF($A234="","",IF(AW233="","",IF(Main!AY$87=0,0,IF(Main!BE$119="","",IF($C$28="PM",Main!BE$119/Main!AY$87*Main!AY95,ROUND(Main!BE$119/Main!AY$87*Main!AY95*$B39,0))))))</f>
        <v/>
      </c>
      <c r="AX234" s="51" t="str">
        <f>IF($A234="","",IF(AX233="","",IF(Main!AZ$87=0,0,IF(Main!BF$119="","",IF($C$28="PM",Main!BF$119/Main!AZ$87*Main!AZ95,ROUND(Main!BF$119/Main!AZ$87*Main!AZ95*$B39,0))))))</f>
        <v/>
      </c>
    </row>
    <row r="235" spans="1:50" x14ac:dyDescent="0.2">
      <c r="A235" s="72" t="str">
        <f>IF(Main!A$40="","",Main!A$40)</f>
        <v/>
      </c>
      <c r="B235" s="75" t="str">
        <f t="shared" si="90"/>
        <v/>
      </c>
      <c r="C235" s="50" t="str">
        <f>IF($A235="","",IF(C234="","",IF(Main!E$87=0,0,IF(Main!K$119="","",IF($C$28="PM",Main!K$119/Main!E$87*Main!E96,ROUND(Main!K$119/Main!E$87*Main!E96*$B40,0))))))</f>
        <v/>
      </c>
      <c r="D235" s="32" t="str">
        <f>IF($A235="","",IF(D234="","",IF(Main!F$87=0,0,IF(Main!L$119="","",IF($C$28="PM",Main!L$119/Main!F$87*Main!F96,ROUND(Main!L$119/Main!F$87*Main!F96*$B40,0))))))</f>
        <v/>
      </c>
      <c r="E235" s="32" t="str">
        <f>IF($A235="","",IF(E234="","",IF(Main!G$87=0,0,IF(Main!M$119="","",IF($C$28="PM",Main!M$119/Main!G$87*Main!G96,ROUND(Main!M$119/Main!G$87*Main!G96*$B40,0))))))</f>
        <v/>
      </c>
      <c r="F235" s="32" t="str">
        <f>IF($A235="","",IF(F234="","",IF(Main!H$87=0,0,IF(Main!N$119="","",IF($C$28="PM",Main!N$119/Main!H$87*Main!H96,ROUND(Main!N$119/Main!H$87*Main!H96*$B40,0))))))</f>
        <v/>
      </c>
      <c r="G235" s="32" t="str">
        <f>IF($A235="","",IF(G234="","",IF(Main!I$87=0,0,IF(Main!O$119="","",IF($C$28="PM",Main!O$119/Main!I$87*Main!I96,ROUND(Main!O$119/Main!I$87*Main!I96*$B40,0))))))</f>
        <v/>
      </c>
      <c r="H235" s="32" t="str">
        <f>IF($A235="","",IF(H234="","",IF(Main!J$87=0,0,IF(Main!P$119="","",IF($C$28="PM",Main!P$119/Main!J$87*Main!J96,ROUND(Main!P$119/Main!J$87*Main!J96*$B40,0))))))</f>
        <v/>
      </c>
      <c r="I235" s="32" t="str">
        <f>IF($A235="","",IF(I234="","",IF(Main!K$87=0,0,IF(Main!Q$119="","",IF($C$28="PM",Main!Q$119/Main!K$87*Main!K96,ROUND(Main!Q$119/Main!K$87*Main!K96*$B40,0))))))</f>
        <v/>
      </c>
      <c r="J235" s="32" t="str">
        <f>IF($A235="","",IF(J234="","",IF(Main!L$87=0,0,IF(Main!R$119="","",IF($C$28="PM",Main!R$119/Main!L$87*Main!L96,ROUND(Main!R$119/Main!L$87*Main!L96*$B40,0))))))</f>
        <v/>
      </c>
      <c r="K235" s="32" t="str">
        <f>IF($A235="","",IF(K234="","",IF(Main!M$87=0,0,IF(Main!S$119="","",IF($C$28="PM",Main!S$119/Main!M$87*Main!M96,ROUND(Main!S$119/Main!M$87*Main!M96*$B40,0))))))</f>
        <v/>
      </c>
      <c r="L235" s="32" t="str">
        <f>IF($A235="","",IF(L234="","",IF(Main!N$87=0,0,IF(Main!T$119="","",IF($C$28="PM",Main!T$119/Main!N$87*Main!N96,ROUND(Main!T$119/Main!N$87*Main!N96*$B40,0))))))</f>
        <v/>
      </c>
      <c r="M235" s="32" t="str">
        <f>IF($A235="","",IF(M234="","",IF(Main!O$87=0,0,IF(Main!U$119="","",IF($C$28="PM",Main!U$119/Main!O$87*Main!O96,ROUND(Main!U$119/Main!O$87*Main!O96*$B40,0))))))</f>
        <v/>
      </c>
      <c r="N235" s="51" t="str">
        <f>IF($A235="","",IF(N234="","",IF(Main!P$87=0,0,IF(Main!V$119="","",IF($C$28="PM",Main!V$119/Main!P$87*Main!P96,ROUND(Main!V$119/Main!P$87*Main!P96*$B40,0))))))</f>
        <v/>
      </c>
      <c r="O235" s="32" t="str">
        <f>IF($A235="","",IF(O234="","",IF(Main!Q$87=0,0,IF(Main!W$119="","",IF($C$28="PM",Main!W$119/Main!Q$87*Main!Q96,ROUND(Main!W$119/Main!Q$87*Main!Q96*$B40,0))))))</f>
        <v/>
      </c>
      <c r="P235" s="32" t="str">
        <f>IF($A235="","",IF(P234="","",IF(Main!R$87=0,0,IF(Main!X$119="","",IF($C$28="PM",Main!X$119/Main!R$87*Main!R96,ROUND(Main!X$119/Main!R$87*Main!R96*$B40,0))))))</f>
        <v/>
      </c>
      <c r="Q235" s="32" t="str">
        <f>IF($A235="","",IF(Q234="","",IF(Main!S$87=0,0,IF(Main!Y$119="","",IF($C$28="PM",Main!Y$119/Main!S$87*Main!S96,ROUND(Main!Y$119/Main!S$87*Main!S96*$B40,0))))))</f>
        <v/>
      </c>
      <c r="R235" s="32" t="str">
        <f>IF($A235="","",IF(R234="","",IF(Main!T$87=0,0,IF(Main!Z$119="","",IF($C$28="PM",Main!Z$119/Main!T$87*Main!T96,ROUND(Main!Z$119/Main!T$87*Main!T96*$B40,0))))))</f>
        <v/>
      </c>
      <c r="S235" s="32" t="str">
        <f>IF($A235="","",IF(S234="","",IF(Main!U$87=0,0,IF(Main!AA$119="","",IF($C$28="PM",Main!AA$119/Main!U$87*Main!U96,ROUND(Main!AA$119/Main!U$87*Main!U96*$B40,0))))))</f>
        <v/>
      </c>
      <c r="T235" s="32" t="str">
        <f>IF($A235="","",IF(T234="","",IF(Main!V$87=0,0,IF(Main!AB$119="","",IF($C$28="PM",Main!AB$119/Main!V$87*Main!V96,ROUND(Main!AB$119/Main!V$87*Main!V96*$B40,0))))))</f>
        <v/>
      </c>
      <c r="U235" s="32" t="str">
        <f>IF($A235="","",IF(U234="","",IF(Main!W$87=0,0,IF(Main!AC$119="","",IF($C$28="PM",Main!AC$119/Main!W$87*Main!W96,ROUND(Main!AC$119/Main!W$87*Main!W96*$B40,0))))))</f>
        <v/>
      </c>
      <c r="V235" s="32" t="str">
        <f>IF($A235="","",IF(V234="","",IF(Main!X$87=0,0,IF(Main!AD$119="","",IF($C$28="PM",Main!AD$119/Main!X$87*Main!X96,ROUND(Main!AD$119/Main!X$87*Main!X96*$B40,0))))))</f>
        <v/>
      </c>
      <c r="W235" s="32" t="str">
        <f>IF($A235="","",IF(W234="","",IF(Main!Y$87=0,0,IF(Main!AE$119="","",IF($C$28="PM",Main!AE$119/Main!Y$87*Main!Y96,ROUND(Main!AE$119/Main!Y$87*Main!Y96*$B40,0))))))</f>
        <v/>
      </c>
      <c r="X235" s="32" t="str">
        <f>IF($A235="","",IF(X234="","",IF(Main!Z$87=0,0,IF(Main!AF$119="","",IF($C$28="PM",Main!AF$119/Main!Z$87*Main!Z96,ROUND(Main!AF$119/Main!Z$87*Main!Z96*$B40,0))))))</f>
        <v/>
      </c>
      <c r="Y235" s="32" t="str">
        <f>IF($A235="","",IF(Y234="","",IF(Main!AA$87=0,0,IF(Main!AG$119="","",IF($C$28="PM",Main!AG$119/Main!AA$87*Main!AA96,ROUND(Main!AG$119/Main!AA$87*Main!AA96*$B40,0))))))</f>
        <v/>
      </c>
      <c r="Z235" s="32" t="str">
        <f>IF($A235="","",IF(Z234="","",IF(Main!AB$87=0,0,IF(Main!AH$119="","",IF($C$28="PM",Main!AH$119/Main!AB$87*Main!AB96,ROUND(Main!AH$119/Main!AB$87*Main!AB96*$B40,0))))))</f>
        <v/>
      </c>
      <c r="AA235" s="50" t="str">
        <f>IF($A235="","",IF(AA234="","",IF(Main!AC$87=0,0,IF(Main!AI$119="","",IF($C$28="PM",Main!AI$119/Main!AC$87*Main!AC96,ROUND(Main!AI$119/Main!AC$87*Main!AC96*$B40,0))))))</f>
        <v/>
      </c>
      <c r="AB235" s="32" t="str">
        <f>IF($A235="","",IF(AB234="","",IF(Main!AD$87=0,0,IF(Main!AJ$119="","",IF($C$28="PM",Main!AJ$119/Main!AD$87*Main!AD96,ROUND(Main!AJ$119/Main!AD$87*Main!AD96*$B40,0))))))</f>
        <v/>
      </c>
      <c r="AC235" s="32" t="str">
        <f>IF($A235="","",IF(AC234="","",IF(Main!AE$87=0,0,IF(Main!AK$119="","",IF($C$28="PM",Main!AK$119/Main!AE$87*Main!AE96,ROUND(Main!AK$119/Main!AE$87*Main!AE96*$B40,0))))))</f>
        <v/>
      </c>
      <c r="AD235" s="32" t="str">
        <f>IF($A235="","",IF(AD234="","",IF(Main!AF$87=0,0,IF(Main!AL$119="","",IF($C$28="PM",Main!AL$119/Main!AF$87*Main!AF96,ROUND(Main!AL$119/Main!AF$87*Main!AF96*$B40,0))))))</f>
        <v/>
      </c>
      <c r="AE235" s="32" t="str">
        <f>IF($A235="","",IF(AE234="","",IF(Main!AG$87=0,0,IF(Main!AM$119="","",IF($C$28="PM",Main!AM$119/Main!AG$87*Main!AG96,ROUND(Main!AM$119/Main!AG$87*Main!AG96*$B40,0))))))</f>
        <v/>
      </c>
      <c r="AF235" s="32" t="str">
        <f>IF($A235="","",IF(AF234="","",IF(Main!AH$87=0,0,IF(Main!AN$119="","",IF($C$28="PM",Main!AN$119/Main!AH$87*Main!AH96,ROUND(Main!AN$119/Main!AH$87*Main!AH96*$B40,0))))))</f>
        <v/>
      </c>
      <c r="AG235" s="32" t="str">
        <f>IF($A235="","",IF(AG234="","",IF(Main!AI$87=0,0,IF(Main!AO$119="","",IF($C$28="PM",Main!AO$119/Main!AI$87*Main!AI96,ROUND(Main!AO$119/Main!AI$87*Main!AI96*$B40,0))))))</f>
        <v/>
      </c>
      <c r="AH235" s="32" t="str">
        <f>IF($A235="","",IF(AH234="","",IF(Main!AJ$87=0,0,IF(Main!AP$119="","",IF($C$28="PM",Main!AP$119/Main!AJ$87*Main!AJ96,ROUND(Main!AP$119/Main!AJ$87*Main!AJ96*$B40,0))))))</f>
        <v/>
      </c>
      <c r="AI235" s="32" t="str">
        <f>IF($A235="","",IF(AI234="","",IF(Main!AK$87=0,0,IF(Main!AQ$119="","",IF($C$28="PM",Main!AQ$119/Main!AK$87*Main!AK96,ROUND(Main!AQ$119/Main!AK$87*Main!AK96*$B40,0))))))</f>
        <v/>
      </c>
      <c r="AJ235" s="32" t="str">
        <f>IF($A235="","",IF(AJ234="","",IF(Main!AL$87=0,0,IF(Main!AR$119="","",IF($C$28="PM",Main!AR$119/Main!AL$87*Main!AL96,ROUND(Main!AR$119/Main!AL$87*Main!AL96*$B40,0))))))</f>
        <v/>
      </c>
      <c r="AK235" s="32" t="str">
        <f>IF($A235="","",IF(AK234="","",IF(Main!AM$87=0,0,IF(Main!AS$119="","",IF($C$28="PM",Main!AS$119/Main!AM$87*Main!AM96,ROUND(Main!AS$119/Main!AM$87*Main!AM96*$B40,0))))))</f>
        <v/>
      </c>
      <c r="AL235" s="51" t="str">
        <f>IF($A235="","",IF(AL234="","",IF(Main!AN$87=0,0,IF(Main!AT$119="","",IF($C$28="PM",Main!AT$119/Main!AN$87*Main!AN96,ROUND(Main!AT$119/Main!AN$87*Main!AN96*$B40,0))))))</f>
        <v/>
      </c>
      <c r="AM235" s="32" t="str">
        <f>IF($A235="","",IF(AM234="","",IF(Main!AO$87=0,0,IF(Main!AU$119="","",IF($C$28="PM",Main!AU$119/Main!AO$87*Main!AO96,ROUND(Main!AU$119/Main!AO$87*Main!AO96*$B40,0))))))</f>
        <v/>
      </c>
      <c r="AN235" s="32" t="str">
        <f>IF($A235="","",IF(AN234="","",IF(Main!AP$87=0,0,IF(Main!AV$119="","",IF($C$28="PM",Main!AV$119/Main!AP$87*Main!AP96,ROUND(Main!AV$119/Main!AP$87*Main!AP96*$B40,0))))))</f>
        <v/>
      </c>
      <c r="AO235" s="32" t="str">
        <f>IF($A235="","",IF(AO234="","",IF(Main!AQ$87=0,0,IF(Main!AW$119="","",IF($C$28="PM",Main!AW$119/Main!AQ$87*Main!AQ96,ROUND(Main!AW$119/Main!AQ$87*Main!AQ96*$B40,0))))))</f>
        <v/>
      </c>
      <c r="AP235" s="32" t="str">
        <f>IF($A235="","",IF(AP234="","",IF(Main!AR$87=0,0,IF(Main!AX$119="","",IF($C$28="PM",Main!AX$119/Main!AR$87*Main!AR96,ROUND(Main!AX$119/Main!AR$87*Main!AR96*$B40,0))))))</f>
        <v/>
      </c>
      <c r="AQ235" s="32" t="str">
        <f>IF($A235="","",IF(AQ234="","",IF(Main!AS$87=0,0,IF(Main!AY$119="","",IF($C$28="PM",Main!AY$119/Main!AS$87*Main!AS96,ROUND(Main!AY$119/Main!AS$87*Main!AS96*$B40,0))))))</f>
        <v/>
      </c>
      <c r="AR235" s="32" t="str">
        <f>IF($A235="","",IF(AR234="","",IF(Main!AT$87=0,0,IF(Main!AZ$119="","",IF($C$28="PM",Main!AZ$119/Main!AT$87*Main!AT96,ROUND(Main!AZ$119/Main!AT$87*Main!AT96*$B40,0))))))</f>
        <v/>
      </c>
      <c r="AS235" s="32" t="str">
        <f>IF($A235="","",IF(AS234="","",IF(Main!AU$87=0,0,IF(Main!BA$119="","",IF($C$28="PM",Main!BA$119/Main!AU$87*Main!AU96,ROUND(Main!BA$119/Main!AU$87*Main!AU96*$B40,0))))))</f>
        <v/>
      </c>
      <c r="AT235" s="32" t="str">
        <f>IF($A235="","",IF(AT234="","",IF(Main!AV$87=0,0,IF(Main!BB$119="","",IF($C$28="PM",Main!BB$119/Main!AV$87*Main!AV96,ROUND(Main!BB$119/Main!AV$87*Main!AV96*$B40,0))))))</f>
        <v/>
      </c>
      <c r="AU235" s="32" t="str">
        <f>IF($A235="","",IF(AU234="","",IF(Main!AW$87=0,0,IF(Main!BC$119="","",IF($C$28="PM",Main!BC$119/Main!AW$87*Main!AW96,ROUND(Main!BC$119/Main!AW$87*Main!AW96*$B40,0))))))</f>
        <v/>
      </c>
      <c r="AV235" s="32" t="str">
        <f>IF($A235="","",IF(AV234="","",IF(Main!AX$87=0,0,IF(Main!BD$119="","",IF($C$28="PM",Main!BD$119/Main!AX$87*Main!AX96,ROUND(Main!BD$119/Main!AX$87*Main!AX96*$B40,0))))))</f>
        <v/>
      </c>
      <c r="AW235" s="32" t="str">
        <f>IF($A235="","",IF(AW234="","",IF(Main!AY$87=0,0,IF(Main!BE$119="","",IF($C$28="PM",Main!BE$119/Main!AY$87*Main!AY96,ROUND(Main!BE$119/Main!AY$87*Main!AY96*$B40,0))))))</f>
        <v/>
      </c>
      <c r="AX235" s="51" t="str">
        <f>IF($A235="","",IF(AX234="","",IF(Main!AZ$87=0,0,IF(Main!BF$119="","",IF($C$28="PM",Main!BF$119/Main!AZ$87*Main!AZ96,ROUND(Main!BF$119/Main!AZ$87*Main!AZ96*$B40,0))))))</f>
        <v/>
      </c>
    </row>
    <row r="236" spans="1:50" x14ac:dyDescent="0.2">
      <c r="A236" s="72" t="str">
        <f>IF(Main!A$41="","",Main!A$41)</f>
        <v/>
      </c>
      <c r="B236" s="75" t="str">
        <f t="shared" si="90"/>
        <v/>
      </c>
      <c r="C236" s="50" t="str">
        <f>IF($A236="","",IF(C235="","",IF(Main!E$87=0,0,IF(Main!K$119="","",IF($C$28="PM",Main!K$119/Main!E$87*Main!E97,ROUND(Main!K$119/Main!E$87*Main!E97*$B41,0))))))</f>
        <v/>
      </c>
      <c r="D236" s="32" t="str">
        <f>IF($A236="","",IF(D235="","",IF(Main!F$87=0,0,IF(Main!L$119="","",IF($C$28="PM",Main!L$119/Main!F$87*Main!F97,ROUND(Main!L$119/Main!F$87*Main!F97*$B41,0))))))</f>
        <v/>
      </c>
      <c r="E236" s="32" t="str">
        <f>IF($A236="","",IF(E235="","",IF(Main!G$87=0,0,IF(Main!M$119="","",IF($C$28="PM",Main!M$119/Main!G$87*Main!G97,ROUND(Main!M$119/Main!G$87*Main!G97*$B41,0))))))</f>
        <v/>
      </c>
      <c r="F236" s="32" t="str">
        <f>IF($A236="","",IF(F235="","",IF(Main!H$87=0,0,IF(Main!N$119="","",IF($C$28="PM",Main!N$119/Main!H$87*Main!H97,ROUND(Main!N$119/Main!H$87*Main!H97*$B41,0))))))</f>
        <v/>
      </c>
      <c r="G236" s="32" t="str">
        <f>IF($A236="","",IF(G235="","",IF(Main!I$87=0,0,IF(Main!O$119="","",IF($C$28="PM",Main!O$119/Main!I$87*Main!I97,ROUND(Main!O$119/Main!I$87*Main!I97*$B41,0))))))</f>
        <v/>
      </c>
      <c r="H236" s="32" t="str">
        <f>IF($A236="","",IF(H235="","",IF(Main!J$87=0,0,IF(Main!P$119="","",IF($C$28="PM",Main!P$119/Main!J$87*Main!J97,ROUND(Main!P$119/Main!J$87*Main!J97*$B41,0))))))</f>
        <v/>
      </c>
      <c r="I236" s="32" t="str">
        <f>IF($A236="","",IF(I235="","",IF(Main!K$87=0,0,IF(Main!Q$119="","",IF($C$28="PM",Main!Q$119/Main!K$87*Main!K97,ROUND(Main!Q$119/Main!K$87*Main!K97*$B41,0))))))</f>
        <v/>
      </c>
      <c r="J236" s="32" t="str">
        <f>IF($A236="","",IF(J235="","",IF(Main!L$87=0,0,IF(Main!R$119="","",IF($C$28="PM",Main!R$119/Main!L$87*Main!L97,ROUND(Main!R$119/Main!L$87*Main!L97*$B41,0))))))</f>
        <v/>
      </c>
      <c r="K236" s="32" t="str">
        <f>IF($A236="","",IF(K235="","",IF(Main!M$87=0,0,IF(Main!S$119="","",IF($C$28="PM",Main!S$119/Main!M$87*Main!M97,ROUND(Main!S$119/Main!M$87*Main!M97*$B41,0))))))</f>
        <v/>
      </c>
      <c r="L236" s="32" t="str">
        <f>IF($A236="","",IF(L235="","",IF(Main!N$87=0,0,IF(Main!T$119="","",IF($C$28="PM",Main!T$119/Main!N$87*Main!N97,ROUND(Main!T$119/Main!N$87*Main!N97*$B41,0))))))</f>
        <v/>
      </c>
      <c r="M236" s="32" t="str">
        <f>IF($A236="","",IF(M235="","",IF(Main!O$87=0,0,IF(Main!U$119="","",IF($C$28="PM",Main!U$119/Main!O$87*Main!O97,ROUND(Main!U$119/Main!O$87*Main!O97*$B41,0))))))</f>
        <v/>
      </c>
      <c r="N236" s="51" t="str">
        <f>IF($A236="","",IF(N235="","",IF(Main!P$87=0,0,IF(Main!V$119="","",IF($C$28="PM",Main!V$119/Main!P$87*Main!P97,ROUND(Main!V$119/Main!P$87*Main!P97*$B41,0))))))</f>
        <v/>
      </c>
      <c r="O236" s="32" t="str">
        <f>IF($A236="","",IF(O235="","",IF(Main!Q$87=0,0,IF(Main!W$119="","",IF($C$28="PM",Main!W$119/Main!Q$87*Main!Q97,ROUND(Main!W$119/Main!Q$87*Main!Q97*$B41,0))))))</f>
        <v/>
      </c>
      <c r="P236" s="32" t="str">
        <f>IF($A236="","",IF(P235="","",IF(Main!R$87=0,0,IF(Main!X$119="","",IF($C$28="PM",Main!X$119/Main!R$87*Main!R97,ROUND(Main!X$119/Main!R$87*Main!R97*$B41,0))))))</f>
        <v/>
      </c>
      <c r="Q236" s="32" t="str">
        <f>IF($A236="","",IF(Q235="","",IF(Main!S$87=0,0,IF(Main!Y$119="","",IF($C$28="PM",Main!Y$119/Main!S$87*Main!S97,ROUND(Main!Y$119/Main!S$87*Main!S97*$B41,0))))))</f>
        <v/>
      </c>
      <c r="R236" s="32" t="str">
        <f>IF($A236="","",IF(R235="","",IF(Main!T$87=0,0,IF(Main!Z$119="","",IF($C$28="PM",Main!Z$119/Main!T$87*Main!T97,ROUND(Main!Z$119/Main!T$87*Main!T97*$B41,0))))))</f>
        <v/>
      </c>
      <c r="S236" s="32" t="str">
        <f>IF($A236="","",IF(S235="","",IF(Main!U$87=0,0,IF(Main!AA$119="","",IF($C$28="PM",Main!AA$119/Main!U$87*Main!U97,ROUND(Main!AA$119/Main!U$87*Main!U97*$B41,0))))))</f>
        <v/>
      </c>
      <c r="T236" s="32" t="str">
        <f>IF($A236="","",IF(T235="","",IF(Main!V$87=0,0,IF(Main!AB$119="","",IF($C$28="PM",Main!AB$119/Main!V$87*Main!V97,ROUND(Main!AB$119/Main!V$87*Main!V97*$B41,0))))))</f>
        <v/>
      </c>
      <c r="U236" s="32" t="str">
        <f>IF($A236="","",IF(U235="","",IF(Main!W$87=0,0,IF(Main!AC$119="","",IF($C$28="PM",Main!AC$119/Main!W$87*Main!W97,ROUND(Main!AC$119/Main!W$87*Main!W97*$B41,0))))))</f>
        <v/>
      </c>
      <c r="V236" s="32" t="str">
        <f>IF($A236="","",IF(V235="","",IF(Main!X$87=0,0,IF(Main!AD$119="","",IF($C$28="PM",Main!AD$119/Main!X$87*Main!X97,ROUND(Main!AD$119/Main!X$87*Main!X97*$B41,0))))))</f>
        <v/>
      </c>
      <c r="W236" s="32" t="str">
        <f>IF($A236="","",IF(W235="","",IF(Main!Y$87=0,0,IF(Main!AE$119="","",IF($C$28="PM",Main!AE$119/Main!Y$87*Main!Y97,ROUND(Main!AE$119/Main!Y$87*Main!Y97*$B41,0))))))</f>
        <v/>
      </c>
      <c r="X236" s="32" t="str">
        <f>IF($A236="","",IF(X235="","",IF(Main!Z$87=0,0,IF(Main!AF$119="","",IF($C$28="PM",Main!AF$119/Main!Z$87*Main!Z97,ROUND(Main!AF$119/Main!Z$87*Main!Z97*$B41,0))))))</f>
        <v/>
      </c>
      <c r="Y236" s="32" t="str">
        <f>IF($A236="","",IF(Y235="","",IF(Main!AA$87=0,0,IF(Main!AG$119="","",IF($C$28="PM",Main!AG$119/Main!AA$87*Main!AA97,ROUND(Main!AG$119/Main!AA$87*Main!AA97*$B41,0))))))</f>
        <v/>
      </c>
      <c r="Z236" s="32" t="str">
        <f>IF($A236="","",IF(Z235="","",IF(Main!AB$87=0,0,IF(Main!AH$119="","",IF($C$28="PM",Main!AH$119/Main!AB$87*Main!AB97,ROUND(Main!AH$119/Main!AB$87*Main!AB97*$B41,0))))))</f>
        <v/>
      </c>
      <c r="AA236" s="50" t="str">
        <f>IF($A236="","",IF(AA235="","",IF(Main!AC$87=0,0,IF(Main!AI$119="","",IF($C$28="PM",Main!AI$119/Main!AC$87*Main!AC97,ROUND(Main!AI$119/Main!AC$87*Main!AC97*$B41,0))))))</f>
        <v/>
      </c>
      <c r="AB236" s="32" t="str">
        <f>IF($A236="","",IF(AB235="","",IF(Main!AD$87=0,0,IF(Main!AJ$119="","",IF($C$28="PM",Main!AJ$119/Main!AD$87*Main!AD97,ROUND(Main!AJ$119/Main!AD$87*Main!AD97*$B41,0))))))</f>
        <v/>
      </c>
      <c r="AC236" s="32" t="str">
        <f>IF($A236="","",IF(AC235="","",IF(Main!AE$87=0,0,IF(Main!AK$119="","",IF($C$28="PM",Main!AK$119/Main!AE$87*Main!AE97,ROUND(Main!AK$119/Main!AE$87*Main!AE97*$B41,0))))))</f>
        <v/>
      </c>
      <c r="AD236" s="32" t="str">
        <f>IF($A236="","",IF(AD235="","",IF(Main!AF$87=0,0,IF(Main!AL$119="","",IF($C$28="PM",Main!AL$119/Main!AF$87*Main!AF97,ROUND(Main!AL$119/Main!AF$87*Main!AF97*$B41,0))))))</f>
        <v/>
      </c>
      <c r="AE236" s="32" t="str">
        <f>IF($A236="","",IF(AE235="","",IF(Main!AG$87=0,0,IF(Main!AM$119="","",IF($C$28="PM",Main!AM$119/Main!AG$87*Main!AG97,ROUND(Main!AM$119/Main!AG$87*Main!AG97*$B41,0))))))</f>
        <v/>
      </c>
      <c r="AF236" s="32" t="str">
        <f>IF($A236="","",IF(AF235="","",IF(Main!AH$87=0,0,IF(Main!AN$119="","",IF($C$28="PM",Main!AN$119/Main!AH$87*Main!AH97,ROUND(Main!AN$119/Main!AH$87*Main!AH97*$B41,0))))))</f>
        <v/>
      </c>
      <c r="AG236" s="32" t="str">
        <f>IF($A236="","",IF(AG235="","",IF(Main!AI$87=0,0,IF(Main!AO$119="","",IF($C$28="PM",Main!AO$119/Main!AI$87*Main!AI97,ROUND(Main!AO$119/Main!AI$87*Main!AI97*$B41,0))))))</f>
        <v/>
      </c>
      <c r="AH236" s="32" t="str">
        <f>IF($A236="","",IF(AH235="","",IF(Main!AJ$87=0,0,IF(Main!AP$119="","",IF($C$28="PM",Main!AP$119/Main!AJ$87*Main!AJ97,ROUND(Main!AP$119/Main!AJ$87*Main!AJ97*$B41,0))))))</f>
        <v/>
      </c>
      <c r="AI236" s="32" t="str">
        <f>IF($A236="","",IF(AI235="","",IF(Main!AK$87=0,0,IF(Main!AQ$119="","",IF($C$28="PM",Main!AQ$119/Main!AK$87*Main!AK97,ROUND(Main!AQ$119/Main!AK$87*Main!AK97*$B41,0))))))</f>
        <v/>
      </c>
      <c r="AJ236" s="32" t="str">
        <f>IF($A236="","",IF(AJ235="","",IF(Main!AL$87=0,0,IF(Main!AR$119="","",IF($C$28="PM",Main!AR$119/Main!AL$87*Main!AL97,ROUND(Main!AR$119/Main!AL$87*Main!AL97*$B41,0))))))</f>
        <v/>
      </c>
      <c r="AK236" s="32" t="str">
        <f>IF($A236="","",IF(AK235="","",IF(Main!AM$87=0,0,IF(Main!AS$119="","",IF($C$28="PM",Main!AS$119/Main!AM$87*Main!AM97,ROUND(Main!AS$119/Main!AM$87*Main!AM97*$B41,0))))))</f>
        <v/>
      </c>
      <c r="AL236" s="51" t="str">
        <f>IF($A236="","",IF(AL235="","",IF(Main!AN$87=0,0,IF(Main!AT$119="","",IF($C$28="PM",Main!AT$119/Main!AN$87*Main!AN97,ROUND(Main!AT$119/Main!AN$87*Main!AN97*$B41,0))))))</f>
        <v/>
      </c>
      <c r="AM236" s="32" t="str">
        <f>IF($A236="","",IF(AM235="","",IF(Main!AO$87=0,0,IF(Main!AU$119="","",IF($C$28="PM",Main!AU$119/Main!AO$87*Main!AO97,ROUND(Main!AU$119/Main!AO$87*Main!AO97*$B41,0))))))</f>
        <v/>
      </c>
      <c r="AN236" s="32" t="str">
        <f>IF($A236="","",IF(AN235="","",IF(Main!AP$87=0,0,IF(Main!AV$119="","",IF($C$28="PM",Main!AV$119/Main!AP$87*Main!AP97,ROUND(Main!AV$119/Main!AP$87*Main!AP97*$B41,0))))))</f>
        <v/>
      </c>
      <c r="AO236" s="32" t="str">
        <f>IF($A236="","",IF(AO235="","",IF(Main!AQ$87=0,0,IF(Main!AW$119="","",IF($C$28="PM",Main!AW$119/Main!AQ$87*Main!AQ97,ROUND(Main!AW$119/Main!AQ$87*Main!AQ97*$B41,0))))))</f>
        <v/>
      </c>
      <c r="AP236" s="32" t="str">
        <f>IF($A236="","",IF(AP235="","",IF(Main!AR$87=0,0,IF(Main!AX$119="","",IF($C$28="PM",Main!AX$119/Main!AR$87*Main!AR97,ROUND(Main!AX$119/Main!AR$87*Main!AR97*$B41,0))))))</f>
        <v/>
      </c>
      <c r="AQ236" s="32" t="str">
        <f>IF($A236="","",IF(AQ235="","",IF(Main!AS$87=0,0,IF(Main!AY$119="","",IF($C$28="PM",Main!AY$119/Main!AS$87*Main!AS97,ROUND(Main!AY$119/Main!AS$87*Main!AS97*$B41,0))))))</f>
        <v/>
      </c>
      <c r="AR236" s="32" t="str">
        <f>IF($A236="","",IF(AR235="","",IF(Main!AT$87=0,0,IF(Main!AZ$119="","",IF($C$28="PM",Main!AZ$119/Main!AT$87*Main!AT97,ROUND(Main!AZ$119/Main!AT$87*Main!AT97*$B41,0))))))</f>
        <v/>
      </c>
      <c r="AS236" s="32" t="str">
        <f>IF($A236="","",IF(AS235="","",IF(Main!AU$87=0,0,IF(Main!BA$119="","",IF($C$28="PM",Main!BA$119/Main!AU$87*Main!AU97,ROUND(Main!BA$119/Main!AU$87*Main!AU97*$B41,0))))))</f>
        <v/>
      </c>
      <c r="AT236" s="32" t="str">
        <f>IF($A236="","",IF(AT235="","",IF(Main!AV$87=0,0,IF(Main!BB$119="","",IF($C$28="PM",Main!BB$119/Main!AV$87*Main!AV97,ROUND(Main!BB$119/Main!AV$87*Main!AV97*$B41,0))))))</f>
        <v/>
      </c>
      <c r="AU236" s="32" t="str">
        <f>IF($A236="","",IF(AU235="","",IF(Main!AW$87=0,0,IF(Main!BC$119="","",IF($C$28="PM",Main!BC$119/Main!AW$87*Main!AW97,ROUND(Main!BC$119/Main!AW$87*Main!AW97*$B41,0))))))</f>
        <v/>
      </c>
      <c r="AV236" s="32" t="str">
        <f>IF($A236="","",IF(AV235="","",IF(Main!AX$87=0,0,IF(Main!BD$119="","",IF($C$28="PM",Main!BD$119/Main!AX$87*Main!AX97,ROUND(Main!BD$119/Main!AX$87*Main!AX97*$B41,0))))))</f>
        <v/>
      </c>
      <c r="AW236" s="32" t="str">
        <f>IF($A236="","",IF(AW235="","",IF(Main!AY$87=0,0,IF(Main!BE$119="","",IF($C$28="PM",Main!BE$119/Main!AY$87*Main!AY97,ROUND(Main!BE$119/Main!AY$87*Main!AY97*$B41,0))))))</f>
        <v/>
      </c>
      <c r="AX236" s="51" t="str">
        <f>IF($A236="","",IF(AX235="","",IF(Main!AZ$87=0,0,IF(Main!BF$119="","",IF($C$28="PM",Main!BF$119/Main!AZ$87*Main!AZ97,ROUND(Main!BF$119/Main!AZ$87*Main!AZ97*$B41,0))))))</f>
        <v/>
      </c>
    </row>
    <row r="237" spans="1:50" x14ac:dyDescent="0.2">
      <c r="A237" s="72" t="str">
        <f>IF(Main!A$42="","",Main!A$42)</f>
        <v/>
      </c>
      <c r="B237" s="75" t="str">
        <f t="shared" si="90"/>
        <v/>
      </c>
      <c r="C237" s="50" t="str">
        <f>IF($A237="","",IF(C236="","",IF(Main!E$87=0,0,IF(Main!K$119="","",IF($C$28="PM",Main!K$119/Main!E$87*Main!E98,ROUND(Main!K$119/Main!E$87*Main!E98*$B42,0))))))</f>
        <v/>
      </c>
      <c r="D237" s="32" t="str">
        <f>IF($A237="","",IF(D236="","",IF(Main!F$87=0,0,IF(Main!L$119="","",IF($C$28="PM",Main!L$119/Main!F$87*Main!F98,ROUND(Main!L$119/Main!F$87*Main!F98*$B42,0))))))</f>
        <v/>
      </c>
      <c r="E237" s="32" t="str">
        <f>IF($A237="","",IF(E236="","",IF(Main!G$87=0,0,IF(Main!M$119="","",IF($C$28="PM",Main!M$119/Main!G$87*Main!G98,ROUND(Main!M$119/Main!G$87*Main!G98*$B42,0))))))</f>
        <v/>
      </c>
      <c r="F237" s="32" t="str">
        <f>IF($A237="","",IF(F236="","",IF(Main!H$87=0,0,IF(Main!N$119="","",IF($C$28="PM",Main!N$119/Main!H$87*Main!H98,ROUND(Main!N$119/Main!H$87*Main!H98*$B42,0))))))</f>
        <v/>
      </c>
      <c r="G237" s="32" t="str">
        <f>IF($A237="","",IF(G236="","",IF(Main!I$87=0,0,IF(Main!O$119="","",IF($C$28="PM",Main!O$119/Main!I$87*Main!I98,ROUND(Main!O$119/Main!I$87*Main!I98*$B42,0))))))</f>
        <v/>
      </c>
      <c r="H237" s="32" t="str">
        <f>IF($A237="","",IF(H236="","",IF(Main!J$87=0,0,IF(Main!P$119="","",IF($C$28="PM",Main!P$119/Main!J$87*Main!J98,ROUND(Main!P$119/Main!J$87*Main!J98*$B42,0))))))</f>
        <v/>
      </c>
      <c r="I237" s="32" t="str">
        <f>IF($A237="","",IF(I236="","",IF(Main!K$87=0,0,IF(Main!Q$119="","",IF($C$28="PM",Main!Q$119/Main!K$87*Main!K98,ROUND(Main!Q$119/Main!K$87*Main!K98*$B42,0))))))</f>
        <v/>
      </c>
      <c r="J237" s="32" t="str">
        <f>IF($A237="","",IF(J236="","",IF(Main!L$87=0,0,IF(Main!R$119="","",IF($C$28="PM",Main!R$119/Main!L$87*Main!L98,ROUND(Main!R$119/Main!L$87*Main!L98*$B42,0))))))</f>
        <v/>
      </c>
      <c r="K237" s="32" t="str">
        <f>IF($A237="","",IF(K236="","",IF(Main!M$87=0,0,IF(Main!S$119="","",IF($C$28="PM",Main!S$119/Main!M$87*Main!M98,ROUND(Main!S$119/Main!M$87*Main!M98*$B42,0))))))</f>
        <v/>
      </c>
      <c r="L237" s="32" t="str">
        <f>IF($A237="","",IF(L236="","",IF(Main!N$87=0,0,IF(Main!T$119="","",IF($C$28="PM",Main!T$119/Main!N$87*Main!N98,ROUND(Main!T$119/Main!N$87*Main!N98*$B42,0))))))</f>
        <v/>
      </c>
      <c r="M237" s="32" t="str">
        <f>IF($A237="","",IF(M236="","",IF(Main!O$87=0,0,IF(Main!U$119="","",IF($C$28="PM",Main!U$119/Main!O$87*Main!O98,ROUND(Main!U$119/Main!O$87*Main!O98*$B42,0))))))</f>
        <v/>
      </c>
      <c r="N237" s="51" t="str">
        <f>IF($A237="","",IF(N236="","",IF(Main!P$87=0,0,IF(Main!V$119="","",IF($C$28="PM",Main!V$119/Main!P$87*Main!P98,ROUND(Main!V$119/Main!P$87*Main!P98*$B42,0))))))</f>
        <v/>
      </c>
      <c r="O237" s="32" t="str">
        <f>IF($A237="","",IF(O236="","",IF(Main!Q$87=0,0,IF(Main!W$119="","",IF($C$28="PM",Main!W$119/Main!Q$87*Main!Q98,ROUND(Main!W$119/Main!Q$87*Main!Q98*$B42,0))))))</f>
        <v/>
      </c>
      <c r="P237" s="32" t="str">
        <f>IF($A237="","",IF(P236="","",IF(Main!R$87=0,0,IF(Main!X$119="","",IF($C$28="PM",Main!X$119/Main!R$87*Main!R98,ROUND(Main!X$119/Main!R$87*Main!R98*$B42,0))))))</f>
        <v/>
      </c>
      <c r="Q237" s="32" t="str">
        <f>IF($A237="","",IF(Q236="","",IF(Main!S$87=0,0,IF(Main!Y$119="","",IF($C$28="PM",Main!Y$119/Main!S$87*Main!S98,ROUND(Main!Y$119/Main!S$87*Main!S98*$B42,0))))))</f>
        <v/>
      </c>
      <c r="R237" s="32" t="str">
        <f>IF($A237="","",IF(R236="","",IF(Main!T$87=0,0,IF(Main!Z$119="","",IF($C$28="PM",Main!Z$119/Main!T$87*Main!T98,ROUND(Main!Z$119/Main!T$87*Main!T98*$B42,0))))))</f>
        <v/>
      </c>
      <c r="S237" s="32" t="str">
        <f>IF($A237="","",IF(S236="","",IF(Main!U$87=0,0,IF(Main!AA$119="","",IF($C$28="PM",Main!AA$119/Main!U$87*Main!U98,ROUND(Main!AA$119/Main!U$87*Main!U98*$B42,0))))))</f>
        <v/>
      </c>
      <c r="T237" s="32" t="str">
        <f>IF($A237="","",IF(T236="","",IF(Main!V$87=0,0,IF(Main!AB$119="","",IF($C$28="PM",Main!AB$119/Main!V$87*Main!V98,ROUND(Main!AB$119/Main!V$87*Main!V98*$B42,0))))))</f>
        <v/>
      </c>
      <c r="U237" s="32" t="str">
        <f>IF($A237="","",IF(U236="","",IF(Main!W$87=0,0,IF(Main!AC$119="","",IF($C$28="PM",Main!AC$119/Main!W$87*Main!W98,ROUND(Main!AC$119/Main!W$87*Main!W98*$B42,0))))))</f>
        <v/>
      </c>
      <c r="V237" s="32" t="str">
        <f>IF($A237="","",IF(V236="","",IF(Main!X$87=0,0,IF(Main!AD$119="","",IF($C$28="PM",Main!AD$119/Main!X$87*Main!X98,ROUND(Main!AD$119/Main!X$87*Main!X98*$B42,0))))))</f>
        <v/>
      </c>
      <c r="W237" s="32" t="str">
        <f>IF($A237="","",IF(W236="","",IF(Main!Y$87=0,0,IF(Main!AE$119="","",IF($C$28="PM",Main!AE$119/Main!Y$87*Main!Y98,ROUND(Main!AE$119/Main!Y$87*Main!Y98*$B42,0))))))</f>
        <v/>
      </c>
      <c r="X237" s="32" t="str">
        <f>IF($A237="","",IF(X236="","",IF(Main!Z$87=0,0,IF(Main!AF$119="","",IF($C$28="PM",Main!AF$119/Main!Z$87*Main!Z98,ROUND(Main!AF$119/Main!Z$87*Main!Z98*$B42,0))))))</f>
        <v/>
      </c>
      <c r="Y237" s="32" t="str">
        <f>IF($A237="","",IF(Y236="","",IF(Main!AA$87=0,0,IF(Main!AG$119="","",IF($C$28="PM",Main!AG$119/Main!AA$87*Main!AA98,ROUND(Main!AG$119/Main!AA$87*Main!AA98*$B42,0))))))</f>
        <v/>
      </c>
      <c r="Z237" s="32" t="str">
        <f>IF($A237="","",IF(Z236="","",IF(Main!AB$87=0,0,IF(Main!AH$119="","",IF($C$28="PM",Main!AH$119/Main!AB$87*Main!AB98,ROUND(Main!AH$119/Main!AB$87*Main!AB98*$B42,0))))))</f>
        <v/>
      </c>
      <c r="AA237" s="50" t="str">
        <f>IF($A237="","",IF(AA236="","",IF(Main!AC$87=0,0,IF(Main!AI$119="","",IF($C$28="PM",Main!AI$119/Main!AC$87*Main!AC98,ROUND(Main!AI$119/Main!AC$87*Main!AC98*$B42,0))))))</f>
        <v/>
      </c>
      <c r="AB237" s="32" t="str">
        <f>IF($A237="","",IF(AB236="","",IF(Main!AD$87=0,0,IF(Main!AJ$119="","",IF($C$28="PM",Main!AJ$119/Main!AD$87*Main!AD98,ROUND(Main!AJ$119/Main!AD$87*Main!AD98*$B42,0))))))</f>
        <v/>
      </c>
      <c r="AC237" s="32" t="str">
        <f>IF($A237="","",IF(AC236="","",IF(Main!AE$87=0,0,IF(Main!AK$119="","",IF($C$28="PM",Main!AK$119/Main!AE$87*Main!AE98,ROUND(Main!AK$119/Main!AE$87*Main!AE98*$B42,0))))))</f>
        <v/>
      </c>
      <c r="AD237" s="32" t="str">
        <f>IF($A237="","",IF(AD236="","",IF(Main!AF$87=0,0,IF(Main!AL$119="","",IF($C$28="PM",Main!AL$119/Main!AF$87*Main!AF98,ROUND(Main!AL$119/Main!AF$87*Main!AF98*$B42,0))))))</f>
        <v/>
      </c>
      <c r="AE237" s="32" t="str">
        <f>IF($A237="","",IF(AE236="","",IF(Main!AG$87=0,0,IF(Main!AM$119="","",IF($C$28="PM",Main!AM$119/Main!AG$87*Main!AG98,ROUND(Main!AM$119/Main!AG$87*Main!AG98*$B42,0))))))</f>
        <v/>
      </c>
      <c r="AF237" s="32" t="str">
        <f>IF($A237="","",IF(AF236="","",IF(Main!AH$87=0,0,IF(Main!AN$119="","",IF($C$28="PM",Main!AN$119/Main!AH$87*Main!AH98,ROUND(Main!AN$119/Main!AH$87*Main!AH98*$B42,0))))))</f>
        <v/>
      </c>
      <c r="AG237" s="32" t="str">
        <f>IF($A237="","",IF(AG236="","",IF(Main!AI$87=0,0,IF(Main!AO$119="","",IF($C$28="PM",Main!AO$119/Main!AI$87*Main!AI98,ROUND(Main!AO$119/Main!AI$87*Main!AI98*$B42,0))))))</f>
        <v/>
      </c>
      <c r="AH237" s="32" t="str">
        <f>IF($A237="","",IF(AH236="","",IF(Main!AJ$87=0,0,IF(Main!AP$119="","",IF($C$28="PM",Main!AP$119/Main!AJ$87*Main!AJ98,ROUND(Main!AP$119/Main!AJ$87*Main!AJ98*$B42,0))))))</f>
        <v/>
      </c>
      <c r="AI237" s="32" t="str">
        <f>IF($A237="","",IF(AI236="","",IF(Main!AK$87=0,0,IF(Main!AQ$119="","",IF($C$28="PM",Main!AQ$119/Main!AK$87*Main!AK98,ROUND(Main!AQ$119/Main!AK$87*Main!AK98*$B42,0))))))</f>
        <v/>
      </c>
      <c r="AJ237" s="32" t="str">
        <f>IF($A237="","",IF(AJ236="","",IF(Main!AL$87=0,0,IF(Main!AR$119="","",IF($C$28="PM",Main!AR$119/Main!AL$87*Main!AL98,ROUND(Main!AR$119/Main!AL$87*Main!AL98*$B42,0))))))</f>
        <v/>
      </c>
      <c r="AK237" s="32" t="str">
        <f>IF($A237="","",IF(AK236="","",IF(Main!AM$87=0,0,IF(Main!AS$119="","",IF($C$28="PM",Main!AS$119/Main!AM$87*Main!AM98,ROUND(Main!AS$119/Main!AM$87*Main!AM98*$B42,0))))))</f>
        <v/>
      </c>
      <c r="AL237" s="51" t="str">
        <f>IF($A237="","",IF(AL236="","",IF(Main!AN$87=0,0,IF(Main!AT$119="","",IF($C$28="PM",Main!AT$119/Main!AN$87*Main!AN98,ROUND(Main!AT$119/Main!AN$87*Main!AN98*$B42,0))))))</f>
        <v/>
      </c>
      <c r="AM237" s="32" t="str">
        <f>IF($A237="","",IF(AM236="","",IF(Main!AO$87=0,0,IF(Main!AU$119="","",IF($C$28="PM",Main!AU$119/Main!AO$87*Main!AO98,ROUND(Main!AU$119/Main!AO$87*Main!AO98*$B42,0))))))</f>
        <v/>
      </c>
      <c r="AN237" s="32" t="str">
        <f>IF($A237="","",IF(AN236="","",IF(Main!AP$87=0,0,IF(Main!AV$119="","",IF($C$28="PM",Main!AV$119/Main!AP$87*Main!AP98,ROUND(Main!AV$119/Main!AP$87*Main!AP98*$B42,0))))))</f>
        <v/>
      </c>
      <c r="AO237" s="32" t="str">
        <f>IF($A237="","",IF(AO236="","",IF(Main!AQ$87=0,0,IF(Main!AW$119="","",IF($C$28="PM",Main!AW$119/Main!AQ$87*Main!AQ98,ROUND(Main!AW$119/Main!AQ$87*Main!AQ98*$B42,0))))))</f>
        <v/>
      </c>
      <c r="AP237" s="32" t="str">
        <f>IF($A237="","",IF(AP236="","",IF(Main!AR$87=0,0,IF(Main!AX$119="","",IF($C$28="PM",Main!AX$119/Main!AR$87*Main!AR98,ROUND(Main!AX$119/Main!AR$87*Main!AR98*$B42,0))))))</f>
        <v/>
      </c>
      <c r="AQ237" s="32" t="str">
        <f>IF($A237="","",IF(AQ236="","",IF(Main!AS$87=0,0,IF(Main!AY$119="","",IF($C$28="PM",Main!AY$119/Main!AS$87*Main!AS98,ROUND(Main!AY$119/Main!AS$87*Main!AS98*$B42,0))))))</f>
        <v/>
      </c>
      <c r="AR237" s="32" t="str">
        <f>IF($A237="","",IF(AR236="","",IF(Main!AT$87=0,0,IF(Main!AZ$119="","",IF($C$28="PM",Main!AZ$119/Main!AT$87*Main!AT98,ROUND(Main!AZ$119/Main!AT$87*Main!AT98*$B42,0))))))</f>
        <v/>
      </c>
      <c r="AS237" s="32" t="str">
        <f>IF($A237="","",IF(AS236="","",IF(Main!AU$87=0,0,IF(Main!BA$119="","",IF($C$28="PM",Main!BA$119/Main!AU$87*Main!AU98,ROUND(Main!BA$119/Main!AU$87*Main!AU98*$B42,0))))))</f>
        <v/>
      </c>
      <c r="AT237" s="32" t="str">
        <f>IF($A237="","",IF(AT236="","",IF(Main!AV$87=0,0,IF(Main!BB$119="","",IF($C$28="PM",Main!BB$119/Main!AV$87*Main!AV98,ROUND(Main!BB$119/Main!AV$87*Main!AV98*$B42,0))))))</f>
        <v/>
      </c>
      <c r="AU237" s="32" t="str">
        <f>IF($A237="","",IF(AU236="","",IF(Main!AW$87=0,0,IF(Main!BC$119="","",IF($C$28="PM",Main!BC$119/Main!AW$87*Main!AW98,ROUND(Main!BC$119/Main!AW$87*Main!AW98*$B42,0))))))</f>
        <v/>
      </c>
      <c r="AV237" s="32" t="str">
        <f>IF($A237="","",IF(AV236="","",IF(Main!AX$87=0,0,IF(Main!BD$119="","",IF($C$28="PM",Main!BD$119/Main!AX$87*Main!AX98,ROUND(Main!BD$119/Main!AX$87*Main!AX98*$B42,0))))))</f>
        <v/>
      </c>
      <c r="AW237" s="32" t="str">
        <f>IF($A237="","",IF(AW236="","",IF(Main!AY$87=0,0,IF(Main!BE$119="","",IF($C$28="PM",Main!BE$119/Main!AY$87*Main!AY98,ROUND(Main!BE$119/Main!AY$87*Main!AY98*$B42,0))))))</f>
        <v/>
      </c>
      <c r="AX237" s="51" t="str">
        <f>IF($A237="","",IF(AX236="","",IF(Main!AZ$87=0,0,IF(Main!BF$119="","",IF($C$28="PM",Main!BF$119/Main!AZ$87*Main!AZ98,ROUND(Main!BF$119/Main!AZ$87*Main!AZ98*$B42,0))))))</f>
        <v/>
      </c>
    </row>
    <row r="238" spans="1:50" x14ac:dyDescent="0.2">
      <c r="A238" s="72" t="str">
        <f>IF(Main!A$43="","",Main!A$43)</f>
        <v/>
      </c>
      <c r="B238" s="75" t="str">
        <f t="shared" si="90"/>
        <v/>
      </c>
      <c r="C238" s="50" t="str">
        <f>IF($A238="","",IF(C237="","",IF(Main!E$87=0,0,IF(Main!K$119="","",IF($C$28="PM",Main!K$119/Main!E$87*Main!E99,ROUND(Main!K$119/Main!E$87*Main!E99*$B43,0))))))</f>
        <v/>
      </c>
      <c r="D238" s="32" t="str">
        <f>IF($A238="","",IF(D237="","",IF(Main!F$87=0,0,IF(Main!L$119="","",IF($C$28="PM",Main!L$119/Main!F$87*Main!F99,ROUND(Main!L$119/Main!F$87*Main!F99*$B43,0))))))</f>
        <v/>
      </c>
      <c r="E238" s="32" t="str">
        <f>IF($A238="","",IF(E237="","",IF(Main!G$87=0,0,IF(Main!M$119="","",IF($C$28="PM",Main!M$119/Main!G$87*Main!G99,ROUND(Main!M$119/Main!G$87*Main!G99*$B43,0))))))</f>
        <v/>
      </c>
      <c r="F238" s="32" t="str">
        <f>IF($A238="","",IF(F237="","",IF(Main!H$87=0,0,IF(Main!N$119="","",IF($C$28="PM",Main!N$119/Main!H$87*Main!H99,ROUND(Main!N$119/Main!H$87*Main!H99*$B43,0))))))</f>
        <v/>
      </c>
      <c r="G238" s="32" t="str">
        <f>IF($A238="","",IF(G237="","",IF(Main!I$87=0,0,IF(Main!O$119="","",IF($C$28="PM",Main!O$119/Main!I$87*Main!I99,ROUND(Main!O$119/Main!I$87*Main!I99*$B43,0))))))</f>
        <v/>
      </c>
      <c r="H238" s="32" t="str">
        <f>IF($A238="","",IF(H237="","",IF(Main!J$87=0,0,IF(Main!P$119="","",IF($C$28="PM",Main!P$119/Main!J$87*Main!J99,ROUND(Main!P$119/Main!J$87*Main!J99*$B43,0))))))</f>
        <v/>
      </c>
      <c r="I238" s="32" t="str">
        <f>IF($A238="","",IF(I237="","",IF(Main!K$87=0,0,IF(Main!Q$119="","",IF($C$28="PM",Main!Q$119/Main!K$87*Main!K99,ROUND(Main!Q$119/Main!K$87*Main!K99*$B43,0))))))</f>
        <v/>
      </c>
      <c r="J238" s="32" t="str">
        <f>IF($A238="","",IF(J237="","",IF(Main!L$87=0,0,IF(Main!R$119="","",IF($C$28="PM",Main!R$119/Main!L$87*Main!L99,ROUND(Main!R$119/Main!L$87*Main!L99*$B43,0))))))</f>
        <v/>
      </c>
      <c r="K238" s="32" t="str">
        <f>IF($A238="","",IF(K237="","",IF(Main!M$87=0,0,IF(Main!S$119="","",IF($C$28="PM",Main!S$119/Main!M$87*Main!M99,ROUND(Main!S$119/Main!M$87*Main!M99*$B43,0))))))</f>
        <v/>
      </c>
      <c r="L238" s="32" t="str">
        <f>IF($A238="","",IF(L237="","",IF(Main!N$87=0,0,IF(Main!T$119="","",IF($C$28="PM",Main!T$119/Main!N$87*Main!N99,ROUND(Main!T$119/Main!N$87*Main!N99*$B43,0))))))</f>
        <v/>
      </c>
      <c r="M238" s="32" t="str">
        <f>IF($A238="","",IF(M237="","",IF(Main!O$87=0,0,IF(Main!U$119="","",IF($C$28="PM",Main!U$119/Main!O$87*Main!O99,ROUND(Main!U$119/Main!O$87*Main!O99*$B43,0))))))</f>
        <v/>
      </c>
      <c r="N238" s="51" t="str">
        <f>IF($A238="","",IF(N237="","",IF(Main!P$87=0,0,IF(Main!V$119="","",IF($C$28="PM",Main!V$119/Main!P$87*Main!P99,ROUND(Main!V$119/Main!P$87*Main!P99*$B43,0))))))</f>
        <v/>
      </c>
      <c r="O238" s="32" t="str">
        <f>IF($A238="","",IF(O237="","",IF(Main!Q$87=0,0,IF(Main!W$119="","",IF($C$28="PM",Main!W$119/Main!Q$87*Main!Q99,ROUND(Main!W$119/Main!Q$87*Main!Q99*$B43,0))))))</f>
        <v/>
      </c>
      <c r="P238" s="32" t="str">
        <f>IF($A238="","",IF(P237="","",IF(Main!R$87=0,0,IF(Main!X$119="","",IF($C$28="PM",Main!X$119/Main!R$87*Main!R99,ROUND(Main!X$119/Main!R$87*Main!R99*$B43,0))))))</f>
        <v/>
      </c>
      <c r="Q238" s="32" t="str">
        <f>IF($A238="","",IF(Q237="","",IF(Main!S$87=0,0,IF(Main!Y$119="","",IF($C$28="PM",Main!Y$119/Main!S$87*Main!S99,ROUND(Main!Y$119/Main!S$87*Main!S99*$B43,0))))))</f>
        <v/>
      </c>
      <c r="R238" s="32" t="str">
        <f>IF($A238="","",IF(R237="","",IF(Main!T$87=0,0,IF(Main!Z$119="","",IF($C$28="PM",Main!Z$119/Main!T$87*Main!T99,ROUND(Main!Z$119/Main!T$87*Main!T99*$B43,0))))))</f>
        <v/>
      </c>
      <c r="S238" s="32" t="str">
        <f>IF($A238="","",IF(S237="","",IF(Main!U$87=0,0,IF(Main!AA$119="","",IF($C$28="PM",Main!AA$119/Main!U$87*Main!U99,ROUND(Main!AA$119/Main!U$87*Main!U99*$B43,0))))))</f>
        <v/>
      </c>
      <c r="T238" s="32" t="str">
        <f>IF($A238="","",IF(T237="","",IF(Main!V$87=0,0,IF(Main!AB$119="","",IF($C$28="PM",Main!AB$119/Main!V$87*Main!V99,ROUND(Main!AB$119/Main!V$87*Main!V99*$B43,0))))))</f>
        <v/>
      </c>
      <c r="U238" s="32" t="str">
        <f>IF($A238="","",IF(U237="","",IF(Main!W$87=0,0,IF(Main!AC$119="","",IF($C$28="PM",Main!AC$119/Main!W$87*Main!W99,ROUND(Main!AC$119/Main!W$87*Main!W99*$B43,0))))))</f>
        <v/>
      </c>
      <c r="V238" s="32" t="str">
        <f>IF($A238="","",IF(V237="","",IF(Main!X$87=0,0,IF(Main!AD$119="","",IF($C$28="PM",Main!AD$119/Main!X$87*Main!X99,ROUND(Main!AD$119/Main!X$87*Main!X99*$B43,0))))))</f>
        <v/>
      </c>
      <c r="W238" s="32" t="str">
        <f>IF($A238="","",IF(W237="","",IF(Main!Y$87=0,0,IF(Main!AE$119="","",IF($C$28="PM",Main!AE$119/Main!Y$87*Main!Y99,ROUND(Main!AE$119/Main!Y$87*Main!Y99*$B43,0))))))</f>
        <v/>
      </c>
      <c r="X238" s="32" t="str">
        <f>IF($A238="","",IF(X237="","",IF(Main!Z$87=0,0,IF(Main!AF$119="","",IF($C$28="PM",Main!AF$119/Main!Z$87*Main!Z99,ROUND(Main!AF$119/Main!Z$87*Main!Z99*$B43,0))))))</f>
        <v/>
      </c>
      <c r="Y238" s="32" t="str">
        <f>IF($A238="","",IF(Y237="","",IF(Main!AA$87=0,0,IF(Main!AG$119="","",IF($C$28="PM",Main!AG$119/Main!AA$87*Main!AA99,ROUND(Main!AG$119/Main!AA$87*Main!AA99*$B43,0))))))</f>
        <v/>
      </c>
      <c r="Z238" s="32" t="str">
        <f>IF($A238="","",IF(Z237="","",IF(Main!AB$87=0,0,IF(Main!AH$119="","",IF($C$28="PM",Main!AH$119/Main!AB$87*Main!AB99,ROUND(Main!AH$119/Main!AB$87*Main!AB99*$B43,0))))))</f>
        <v/>
      </c>
      <c r="AA238" s="50" t="str">
        <f>IF($A238="","",IF(AA237="","",IF(Main!AC$87=0,0,IF(Main!AI$119="","",IF($C$28="PM",Main!AI$119/Main!AC$87*Main!AC99,ROUND(Main!AI$119/Main!AC$87*Main!AC99*$B43,0))))))</f>
        <v/>
      </c>
      <c r="AB238" s="32" t="str">
        <f>IF($A238="","",IF(AB237="","",IF(Main!AD$87=0,0,IF(Main!AJ$119="","",IF($C$28="PM",Main!AJ$119/Main!AD$87*Main!AD99,ROUND(Main!AJ$119/Main!AD$87*Main!AD99*$B43,0))))))</f>
        <v/>
      </c>
      <c r="AC238" s="32" t="str">
        <f>IF($A238="","",IF(AC237="","",IF(Main!AE$87=0,0,IF(Main!AK$119="","",IF($C$28="PM",Main!AK$119/Main!AE$87*Main!AE99,ROUND(Main!AK$119/Main!AE$87*Main!AE99*$B43,0))))))</f>
        <v/>
      </c>
      <c r="AD238" s="32" t="str">
        <f>IF($A238="","",IF(AD237="","",IF(Main!AF$87=0,0,IF(Main!AL$119="","",IF($C$28="PM",Main!AL$119/Main!AF$87*Main!AF99,ROUND(Main!AL$119/Main!AF$87*Main!AF99*$B43,0))))))</f>
        <v/>
      </c>
      <c r="AE238" s="32" t="str">
        <f>IF($A238="","",IF(AE237="","",IF(Main!AG$87=0,0,IF(Main!AM$119="","",IF($C$28="PM",Main!AM$119/Main!AG$87*Main!AG99,ROUND(Main!AM$119/Main!AG$87*Main!AG99*$B43,0))))))</f>
        <v/>
      </c>
      <c r="AF238" s="32" t="str">
        <f>IF($A238="","",IF(AF237="","",IF(Main!AH$87=0,0,IF(Main!AN$119="","",IF($C$28="PM",Main!AN$119/Main!AH$87*Main!AH99,ROUND(Main!AN$119/Main!AH$87*Main!AH99*$B43,0))))))</f>
        <v/>
      </c>
      <c r="AG238" s="32" t="str">
        <f>IF($A238="","",IF(AG237="","",IF(Main!AI$87=0,0,IF(Main!AO$119="","",IF($C$28="PM",Main!AO$119/Main!AI$87*Main!AI99,ROUND(Main!AO$119/Main!AI$87*Main!AI99*$B43,0))))))</f>
        <v/>
      </c>
      <c r="AH238" s="32" t="str">
        <f>IF($A238="","",IF(AH237="","",IF(Main!AJ$87=0,0,IF(Main!AP$119="","",IF($C$28="PM",Main!AP$119/Main!AJ$87*Main!AJ99,ROUND(Main!AP$119/Main!AJ$87*Main!AJ99*$B43,0))))))</f>
        <v/>
      </c>
      <c r="AI238" s="32" t="str">
        <f>IF($A238="","",IF(AI237="","",IF(Main!AK$87=0,0,IF(Main!AQ$119="","",IF($C$28="PM",Main!AQ$119/Main!AK$87*Main!AK99,ROUND(Main!AQ$119/Main!AK$87*Main!AK99*$B43,0))))))</f>
        <v/>
      </c>
      <c r="AJ238" s="32" t="str">
        <f>IF($A238="","",IF(AJ237="","",IF(Main!AL$87=0,0,IF(Main!AR$119="","",IF($C$28="PM",Main!AR$119/Main!AL$87*Main!AL99,ROUND(Main!AR$119/Main!AL$87*Main!AL99*$B43,0))))))</f>
        <v/>
      </c>
      <c r="AK238" s="32" t="str">
        <f>IF($A238="","",IF(AK237="","",IF(Main!AM$87=0,0,IF(Main!AS$119="","",IF($C$28="PM",Main!AS$119/Main!AM$87*Main!AM99,ROUND(Main!AS$119/Main!AM$87*Main!AM99*$B43,0))))))</f>
        <v/>
      </c>
      <c r="AL238" s="51" t="str">
        <f>IF($A238="","",IF(AL237="","",IF(Main!AN$87=0,0,IF(Main!AT$119="","",IF($C$28="PM",Main!AT$119/Main!AN$87*Main!AN99,ROUND(Main!AT$119/Main!AN$87*Main!AN99*$B43,0))))))</f>
        <v/>
      </c>
      <c r="AM238" s="32" t="str">
        <f>IF($A238="","",IF(AM237="","",IF(Main!AO$87=0,0,IF(Main!AU$119="","",IF($C$28="PM",Main!AU$119/Main!AO$87*Main!AO99,ROUND(Main!AU$119/Main!AO$87*Main!AO99*$B43,0))))))</f>
        <v/>
      </c>
      <c r="AN238" s="32" t="str">
        <f>IF($A238="","",IF(AN237="","",IF(Main!AP$87=0,0,IF(Main!AV$119="","",IF($C$28="PM",Main!AV$119/Main!AP$87*Main!AP99,ROUND(Main!AV$119/Main!AP$87*Main!AP99*$B43,0))))))</f>
        <v/>
      </c>
      <c r="AO238" s="32" t="str">
        <f>IF($A238="","",IF(AO237="","",IF(Main!AQ$87=0,0,IF(Main!AW$119="","",IF($C$28="PM",Main!AW$119/Main!AQ$87*Main!AQ99,ROUND(Main!AW$119/Main!AQ$87*Main!AQ99*$B43,0))))))</f>
        <v/>
      </c>
      <c r="AP238" s="32" t="str">
        <f>IF($A238="","",IF(AP237="","",IF(Main!AR$87=0,0,IF(Main!AX$119="","",IF($C$28="PM",Main!AX$119/Main!AR$87*Main!AR99,ROUND(Main!AX$119/Main!AR$87*Main!AR99*$B43,0))))))</f>
        <v/>
      </c>
      <c r="AQ238" s="32" t="str">
        <f>IF($A238="","",IF(AQ237="","",IF(Main!AS$87=0,0,IF(Main!AY$119="","",IF($C$28="PM",Main!AY$119/Main!AS$87*Main!AS99,ROUND(Main!AY$119/Main!AS$87*Main!AS99*$B43,0))))))</f>
        <v/>
      </c>
      <c r="AR238" s="32" t="str">
        <f>IF($A238="","",IF(AR237="","",IF(Main!AT$87=0,0,IF(Main!AZ$119="","",IF($C$28="PM",Main!AZ$119/Main!AT$87*Main!AT99,ROUND(Main!AZ$119/Main!AT$87*Main!AT99*$B43,0))))))</f>
        <v/>
      </c>
      <c r="AS238" s="32" t="str">
        <f>IF($A238="","",IF(AS237="","",IF(Main!AU$87=0,0,IF(Main!BA$119="","",IF($C$28="PM",Main!BA$119/Main!AU$87*Main!AU99,ROUND(Main!BA$119/Main!AU$87*Main!AU99*$B43,0))))))</f>
        <v/>
      </c>
      <c r="AT238" s="32" t="str">
        <f>IF($A238="","",IF(AT237="","",IF(Main!AV$87=0,0,IF(Main!BB$119="","",IF($C$28="PM",Main!BB$119/Main!AV$87*Main!AV99,ROUND(Main!BB$119/Main!AV$87*Main!AV99*$B43,0))))))</f>
        <v/>
      </c>
      <c r="AU238" s="32" t="str">
        <f>IF($A238="","",IF(AU237="","",IF(Main!AW$87=0,0,IF(Main!BC$119="","",IF($C$28="PM",Main!BC$119/Main!AW$87*Main!AW99,ROUND(Main!BC$119/Main!AW$87*Main!AW99*$B43,0))))))</f>
        <v/>
      </c>
      <c r="AV238" s="32" t="str">
        <f>IF($A238="","",IF(AV237="","",IF(Main!AX$87=0,0,IF(Main!BD$119="","",IF($C$28="PM",Main!BD$119/Main!AX$87*Main!AX99,ROUND(Main!BD$119/Main!AX$87*Main!AX99*$B43,0))))))</f>
        <v/>
      </c>
      <c r="AW238" s="32" t="str">
        <f>IF($A238="","",IF(AW237="","",IF(Main!AY$87=0,0,IF(Main!BE$119="","",IF($C$28="PM",Main!BE$119/Main!AY$87*Main!AY99,ROUND(Main!BE$119/Main!AY$87*Main!AY99*$B43,0))))))</f>
        <v/>
      </c>
      <c r="AX238" s="51" t="str">
        <f>IF($A238="","",IF(AX237="","",IF(Main!AZ$87=0,0,IF(Main!BF$119="","",IF($C$28="PM",Main!BF$119/Main!AZ$87*Main!AZ99,ROUND(Main!BF$119/Main!AZ$87*Main!AZ99*$B43,0))))))</f>
        <v/>
      </c>
    </row>
    <row r="239" spans="1:50" x14ac:dyDescent="0.2">
      <c r="A239" s="72" t="str">
        <f>IF(Main!A$44="","",Main!A$44)</f>
        <v/>
      </c>
      <c r="B239" s="75" t="str">
        <f t="shared" si="90"/>
        <v/>
      </c>
      <c r="C239" s="50" t="str">
        <f>IF($A239="","",IF(C238="","",IF(Main!E$87=0,0,IF(Main!K$119="","",IF($C$28="PM",Main!K$119/Main!E$87*Main!E100,ROUND(Main!K$119/Main!E$87*Main!E100*$B44,0))))))</f>
        <v/>
      </c>
      <c r="D239" s="32" t="str">
        <f>IF($A239="","",IF(D238="","",IF(Main!F$87=0,0,IF(Main!L$119="","",IF($C$28="PM",Main!L$119/Main!F$87*Main!F100,ROUND(Main!L$119/Main!F$87*Main!F100*$B44,0))))))</f>
        <v/>
      </c>
      <c r="E239" s="32" t="str">
        <f>IF($A239="","",IF(E238="","",IF(Main!G$87=0,0,IF(Main!M$119="","",IF($C$28="PM",Main!M$119/Main!G$87*Main!G100,ROUND(Main!M$119/Main!G$87*Main!G100*$B44,0))))))</f>
        <v/>
      </c>
      <c r="F239" s="32" t="str">
        <f>IF($A239="","",IF(F238="","",IF(Main!H$87=0,0,IF(Main!N$119="","",IF($C$28="PM",Main!N$119/Main!H$87*Main!H100,ROUND(Main!N$119/Main!H$87*Main!H100*$B44,0))))))</f>
        <v/>
      </c>
      <c r="G239" s="32" t="str">
        <f>IF($A239="","",IF(G238="","",IF(Main!I$87=0,0,IF(Main!O$119="","",IF($C$28="PM",Main!O$119/Main!I$87*Main!I100,ROUND(Main!O$119/Main!I$87*Main!I100*$B44,0))))))</f>
        <v/>
      </c>
      <c r="H239" s="32" t="str">
        <f>IF($A239="","",IF(H238="","",IF(Main!J$87=0,0,IF(Main!P$119="","",IF($C$28="PM",Main!P$119/Main!J$87*Main!J100,ROUND(Main!P$119/Main!J$87*Main!J100*$B44,0))))))</f>
        <v/>
      </c>
      <c r="I239" s="32" t="str">
        <f>IF($A239="","",IF(I238="","",IF(Main!K$87=0,0,IF(Main!Q$119="","",IF($C$28="PM",Main!Q$119/Main!K$87*Main!K100,ROUND(Main!Q$119/Main!K$87*Main!K100*$B44,0))))))</f>
        <v/>
      </c>
      <c r="J239" s="32" t="str">
        <f>IF($A239="","",IF(J238="","",IF(Main!L$87=0,0,IF(Main!R$119="","",IF($C$28="PM",Main!R$119/Main!L$87*Main!L100,ROUND(Main!R$119/Main!L$87*Main!L100*$B44,0))))))</f>
        <v/>
      </c>
      <c r="K239" s="32" t="str">
        <f>IF($A239="","",IF(K238="","",IF(Main!M$87=0,0,IF(Main!S$119="","",IF($C$28="PM",Main!S$119/Main!M$87*Main!M100,ROUND(Main!S$119/Main!M$87*Main!M100*$B44,0))))))</f>
        <v/>
      </c>
      <c r="L239" s="32" t="str">
        <f>IF($A239="","",IF(L238="","",IF(Main!N$87=0,0,IF(Main!T$119="","",IF($C$28="PM",Main!T$119/Main!N$87*Main!N100,ROUND(Main!T$119/Main!N$87*Main!N100*$B44,0))))))</f>
        <v/>
      </c>
      <c r="M239" s="32" t="str">
        <f>IF($A239="","",IF(M238="","",IF(Main!O$87=0,0,IF(Main!U$119="","",IF($C$28="PM",Main!U$119/Main!O$87*Main!O100,ROUND(Main!U$119/Main!O$87*Main!O100*$B44,0))))))</f>
        <v/>
      </c>
      <c r="N239" s="51" t="str">
        <f>IF($A239="","",IF(N238="","",IF(Main!P$87=0,0,IF(Main!V$119="","",IF($C$28="PM",Main!V$119/Main!P$87*Main!P100,ROUND(Main!V$119/Main!P$87*Main!P100*$B44,0))))))</f>
        <v/>
      </c>
      <c r="O239" s="32" t="str">
        <f>IF($A239="","",IF(O238="","",IF(Main!Q$87=0,0,IF(Main!W$119="","",IF($C$28="PM",Main!W$119/Main!Q$87*Main!Q100,ROUND(Main!W$119/Main!Q$87*Main!Q100*$B44,0))))))</f>
        <v/>
      </c>
      <c r="P239" s="32" t="str">
        <f>IF($A239="","",IF(P238="","",IF(Main!R$87=0,0,IF(Main!X$119="","",IF($C$28="PM",Main!X$119/Main!R$87*Main!R100,ROUND(Main!X$119/Main!R$87*Main!R100*$B44,0))))))</f>
        <v/>
      </c>
      <c r="Q239" s="32" t="str">
        <f>IF($A239="","",IF(Q238="","",IF(Main!S$87=0,0,IF(Main!Y$119="","",IF($C$28="PM",Main!Y$119/Main!S$87*Main!S100,ROUND(Main!Y$119/Main!S$87*Main!S100*$B44,0))))))</f>
        <v/>
      </c>
      <c r="R239" s="32" t="str">
        <f>IF($A239="","",IF(R238="","",IF(Main!T$87=0,0,IF(Main!Z$119="","",IF($C$28="PM",Main!Z$119/Main!T$87*Main!T100,ROUND(Main!Z$119/Main!T$87*Main!T100*$B44,0))))))</f>
        <v/>
      </c>
      <c r="S239" s="32" t="str">
        <f>IF($A239="","",IF(S238="","",IF(Main!U$87=0,0,IF(Main!AA$119="","",IF($C$28="PM",Main!AA$119/Main!U$87*Main!U100,ROUND(Main!AA$119/Main!U$87*Main!U100*$B44,0))))))</f>
        <v/>
      </c>
      <c r="T239" s="32" t="str">
        <f>IF($A239="","",IF(T238="","",IF(Main!V$87=0,0,IF(Main!AB$119="","",IF($C$28="PM",Main!AB$119/Main!V$87*Main!V100,ROUND(Main!AB$119/Main!V$87*Main!V100*$B44,0))))))</f>
        <v/>
      </c>
      <c r="U239" s="32" t="str">
        <f>IF($A239="","",IF(U238="","",IF(Main!W$87=0,0,IF(Main!AC$119="","",IF($C$28="PM",Main!AC$119/Main!W$87*Main!W100,ROUND(Main!AC$119/Main!W$87*Main!W100*$B44,0))))))</f>
        <v/>
      </c>
      <c r="V239" s="32" t="str">
        <f>IF($A239="","",IF(V238="","",IF(Main!X$87=0,0,IF(Main!AD$119="","",IF($C$28="PM",Main!AD$119/Main!X$87*Main!X100,ROUND(Main!AD$119/Main!X$87*Main!X100*$B44,0))))))</f>
        <v/>
      </c>
      <c r="W239" s="32" t="str">
        <f>IF($A239="","",IF(W238="","",IF(Main!Y$87=0,0,IF(Main!AE$119="","",IF($C$28="PM",Main!AE$119/Main!Y$87*Main!Y100,ROUND(Main!AE$119/Main!Y$87*Main!Y100*$B44,0))))))</f>
        <v/>
      </c>
      <c r="X239" s="32" t="str">
        <f>IF($A239="","",IF(X238="","",IF(Main!Z$87=0,0,IF(Main!AF$119="","",IF($C$28="PM",Main!AF$119/Main!Z$87*Main!Z100,ROUND(Main!AF$119/Main!Z$87*Main!Z100*$B44,0))))))</f>
        <v/>
      </c>
      <c r="Y239" s="32" t="str">
        <f>IF($A239="","",IF(Y238="","",IF(Main!AA$87=0,0,IF(Main!AG$119="","",IF($C$28="PM",Main!AG$119/Main!AA$87*Main!AA100,ROUND(Main!AG$119/Main!AA$87*Main!AA100*$B44,0))))))</f>
        <v/>
      </c>
      <c r="Z239" s="32" t="str">
        <f>IF($A239="","",IF(Z238="","",IF(Main!AB$87=0,0,IF(Main!AH$119="","",IF($C$28="PM",Main!AH$119/Main!AB$87*Main!AB100,ROUND(Main!AH$119/Main!AB$87*Main!AB100*$B44,0))))))</f>
        <v/>
      </c>
      <c r="AA239" s="50" t="str">
        <f>IF($A239="","",IF(AA238="","",IF(Main!AC$87=0,0,IF(Main!AI$119="","",IF($C$28="PM",Main!AI$119/Main!AC$87*Main!AC100,ROUND(Main!AI$119/Main!AC$87*Main!AC100*$B44,0))))))</f>
        <v/>
      </c>
      <c r="AB239" s="32" t="str">
        <f>IF($A239="","",IF(AB238="","",IF(Main!AD$87=0,0,IF(Main!AJ$119="","",IF($C$28="PM",Main!AJ$119/Main!AD$87*Main!AD100,ROUND(Main!AJ$119/Main!AD$87*Main!AD100*$B44,0))))))</f>
        <v/>
      </c>
      <c r="AC239" s="32" t="str">
        <f>IF($A239="","",IF(AC238="","",IF(Main!AE$87=0,0,IF(Main!AK$119="","",IF($C$28="PM",Main!AK$119/Main!AE$87*Main!AE100,ROUND(Main!AK$119/Main!AE$87*Main!AE100*$B44,0))))))</f>
        <v/>
      </c>
      <c r="AD239" s="32" t="str">
        <f>IF($A239="","",IF(AD238="","",IF(Main!AF$87=0,0,IF(Main!AL$119="","",IF($C$28="PM",Main!AL$119/Main!AF$87*Main!AF100,ROUND(Main!AL$119/Main!AF$87*Main!AF100*$B44,0))))))</f>
        <v/>
      </c>
      <c r="AE239" s="32" t="str">
        <f>IF($A239="","",IF(AE238="","",IF(Main!AG$87=0,0,IF(Main!AM$119="","",IF($C$28="PM",Main!AM$119/Main!AG$87*Main!AG100,ROUND(Main!AM$119/Main!AG$87*Main!AG100*$B44,0))))))</f>
        <v/>
      </c>
      <c r="AF239" s="32" t="str">
        <f>IF($A239="","",IF(AF238="","",IF(Main!AH$87=0,0,IF(Main!AN$119="","",IF($C$28="PM",Main!AN$119/Main!AH$87*Main!AH100,ROUND(Main!AN$119/Main!AH$87*Main!AH100*$B44,0))))))</f>
        <v/>
      </c>
      <c r="AG239" s="32" t="str">
        <f>IF($A239="","",IF(AG238="","",IF(Main!AI$87=0,0,IF(Main!AO$119="","",IF($C$28="PM",Main!AO$119/Main!AI$87*Main!AI100,ROUND(Main!AO$119/Main!AI$87*Main!AI100*$B44,0))))))</f>
        <v/>
      </c>
      <c r="AH239" s="32" t="str">
        <f>IF($A239="","",IF(AH238="","",IF(Main!AJ$87=0,0,IF(Main!AP$119="","",IF($C$28="PM",Main!AP$119/Main!AJ$87*Main!AJ100,ROUND(Main!AP$119/Main!AJ$87*Main!AJ100*$B44,0))))))</f>
        <v/>
      </c>
      <c r="AI239" s="32" t="str">
        <f>IF($A239="","",IF(AI238="","",IF(Main!AK$87=0,0,IF(Main!AQ$119="","",IF($C$28="PM",Main!AQ$119/Main!AK$87*Main!AK100,ROUND(Main!AQ$119/Main!AK$87*Main!AK100*$B44,0))))))</f>
        <v/>
      </c>
      <c r="AJ239" s="32" t="str">
        <f>IF($A239="","",IF(AJ238="","",IF(Main!AL$87=0,0,IF(Main!AR$119="","",IF($C$28="PM",Main!AR$119/Main!AL$87*Main!AL100,ROUND(Main!AR$119/Main!AL$87*Main!AL100*$B44,0))))))</f>
        <v/>
      </c>
      <c r="AK239" s="32" t="str">
        <f>IF($A239="","",IF(AK238="","",IF(Main!AM$87=0,0,IF(Main!AS$119="","",IF($C$28="PM",Main!AS$119/Main!AM$87*Main!AM100,ROUND(Main!AS$119/Main!AM$87*Main!AM100*$B44,0))))))</f>
        <v/>
      </c>
      <c r="AL239" s="51" t="str">
        <f>IF($A239="","",IF(AL238="","",IF(Main!AN$87=0,0,IF(Main!AT$119="","",IF($C$28="PM",Main!AT$119/Main!AN$87*Main!AN100,ROUND(Main!AT$119/Main!AN$87*Main!AN100*$B44,0))))))</f>
        <v/>
      </c>
      <c r="AM239" s="32" t="str">
        <f>IF($A239="","",IF(AM238="","",IF(Main!AO$87=0,0,IF(Main!AU$119="","",IF($C$28="PM",Main!AU$119/Main!AO$87*Main!AO100,ROUND(Main!AU$119/Main!AO$87*Main!AO100*$B44,0))))))</f>
        <v/>
      </c>
      <c r="AN239" s="32" t="str">
        <f>IF($A239="","",IF(AN238="","",IF(Main!AP$87=0,0,IF(Main!AV$119="","",IF($C$28="PM",Main!AV$119/Main!AP$87*Main!AP100,ROUND(Main!AV$119/Main!AP$87*Main!AP100*$B44,0))))))</f>
        <v/>
      </c>
      <c r="AO239" s="32" t="str">
        <f>IF($A239="","",IF(AO238="","",IF(Main!AQ$87=0,0,IF(Main!AW$119="","",IF($C$28="PM",Main!AW$119/Main!AQ$87*Main!AQ100,ROUND(Main!AW$119/Main!AQ$87*Main!AQ100*$B44,0))))))</f>
        <v/>
      </c>
      <c r="AP239" s="32" t="str">
        <f>IF($A239="","",IF(AP238="","",IF(Main!AR$87=0,0,IF(Main!AX$119="","",IF($C$28="PM",Main!AX$119/Main!AR$87*Main!AR100,ROUND(Main!AX$119/Main!AR$87*Main!AR100*$B44,0))))))</f>
        <v/>
      </c>
      <c r="AQ239" s="32" t="str">
        <f>IF($A239="","",IF(AQ238="","",IF(Main!AS$87=0,0,IF(Main!AY$119="","",IF($C$28="PM",Main!AY$119/Main!AS$87*Main!AS100,ROUND(Main!AY$119/Main!AS$87*Main!AS100*$B44,0))))))</f>
        <v/>
      </c>
      <c r="AR239" s="32" t="str">
        <f>IF($A239="","",IF(AR238="","",IF(Main!AT$87=0,0,IF(Main!AZ$119="","",IF($C$28="PM",Main!AZ$119/Main!AT$87*Main!AT100,ROUND(Main!AZ$119/Main!AT$87*Main!AT100*$B44,0))))))</f>
        <v/>
      </c>
      <c r="AS239" s="32" t="str">
        <f>IF($A239="","",IF(AS238="","",IF(Main!AU$87=0,0,IF(Main!BA$119="","",IF($C$28="PM",Main!BA$119/Main!AU$87*Main!AU100,ROUND(Main!BA$119/Main!AU$87*Main!AU100*$B44,0))))))</f>
        <v/>
      </c>
      <c r="AT239" s="32" t="str">
        <f>IF($A239="","",IF(AT238="","",IF(Main!AV$87=0,0,IF(Main!BB$119="","",IF($C$28="PM",Main!BB$119/Main!AV$87*Main!AV100,ROUND(Main!BB$119/Main!AV$87*Main!AV100*$B44,0))))))</f>
        <v/>
      </c>
      <c r="AU239" s="32" t="str">
        <f>IF($A239="","",IF(AU238="","",IF(Main!AW$87=0,0,IF(Main!BC$119="","",IF($C$28="PM",Main!BC$119/Main!AW$87*Main!AW100,ROUND(Main!BC$119/Main!AW$87*Main!AW100*$B44,0))))))</f>
        <v/>
      </c>
      <c r="AV239" s="32" t="str">
        <f>IF($A239="","",IF(AV238="","",IF(Main!AX$87=0,0,IF(Main!BD$119="","",IF($C$28="PM",Main!BD$119/Main!AX$87*Main!AX100,ROUND(Main!BD$119/Main!AX$87*Main!AX100*$B44,0))))))</f>
        <v/>
      </c>
      <c r="AW239" s="32" t="str">
        <f>IF($A239="","",IF(AW238="","",IF(Main!AY$87=0,0,IF(Main!BE$119="","",IF($C$28="PM",Main!BE$119/Main!AY$87*Main!AY100,ROUND(Main!BE$119/Main!AY$87*Main!AY100*$B44,0))))))</f>
        <v/>
      </c>
      <c r="AX239" s="51" t="str">
        <f>IF($A239="","",IF(AX238="","",IF(Main!AZ$87=0,0,IF(Main!BF$119="","",IF($C$28="PM",Main!BF$119/Main!AZ$87*Main!AZ100,ROUND(Main!BF$119/Main!AZ$87*Main!AZ100*$B44,0))))))</f>
        <v/>
      </c>
    </row>
    <row r="240" spans="1:50" x14ac:dyDescent="0.2">
      <c r="A240" s="72" t="str">
        <f>IF(Main!A$45="","",Main!A$45)</f>
        <v/>
      </c>
      <c r="B240" s="75" t="str">
        <f t="shared" si="90"/>
        <v/>
      </c>
      <c r="C240" s="50" t="str">
        <f>IF($A240="","",IF(C239="","",IF(Main!E$87=0,0,IF(Main!K$119="","",IF($C$28="PM",Main!K$119/Main!E$87*Main!E101,ROUND(Main!K$119/Main!E$87*Main!E101*$B45,0))))))</f>
        <v/>
      </c>
      <c r="D240" s="32" t="str">
        <f>IF($A240="","",IF(D239="","",IF(Main!F$87=0,0,IF(Main!L$119="","",IF($C$28="PM",Main!L$119/Main!F$87*Main!F101,ROUND(Main!L$119/Main!F$87*Main!F101*$B45,0))))))</f>
        <v/>
      </c>
      <c r="E240" s="32" t="str">
        <f>IF($A240="","",IF(E239="","",IF(Main!G$87=0,0,IF(Main!M$119="","",IF($C$28="PM",Main!M$119/Main!G$87*Main!G101,ROUND(Main!M$119/Main!G$87*Main!G101*$B45,0))))))</f>
        <v/>
      </c>
      <c r="F240" s="32" t="str">
        <f>IF($A240="","",IF(F239="","",IF(Main!H$87=0,0,IF(Main!N$119="","",IF($C$28="PM",Main!N$119/Main!H$87*Main!H101,ROUND(Main!N$119/Main!H$87*Main!H101*$B45,0))))))</f>
        <v/>
      </c>
      <c r="G240" s="32" t="str">
        <f>IF($A240="","",IF(G239="","",IF(Main!I$87=0,0,IF(Main!O$119="","",IF($C$28="PM",Main!O$119/Main!I$87*Main!I101,ROUND(Main!O$119/Main!I$87*Main!I101*$B45,0))))))</f>
        <v/>
      </c>
      <c r="H240" s="32" t="str">
        <f>IF($A240="","",IF(H239="","",IF(Main!J$87=0,0,IF(Main!P$119="","",IF($C$28="PM",Main!P$119/Main!J$87*Main!J101,ROUND(Main!P$119/Main!J$87*Main!J101*$B45,0))))))</f>
        <v/>
      </c>
      <c r="I240" s="32" t="str">
        <f>IF($A240="","",IF(I239="","",IF(Main!K$87=0,0,IF(Main!Q$119="","",IF($C$28="PM",Main!Q$119/Main!K$87*Main!K101,ROUND(Main!Q$119/Main!K$87*Main!K101*$B45,0))))))</f>
        <v/>
      </c>
      <c r="J240" s="32" t="str">
        <f>IF($A240="","",IF(J239="","",IF(Main!L$87=0,0,IF(Main!R$119="","",IF($C$28="PM",Main!R$119/Main!L$87*Main!L101,ROUND(Main!R$119/Main!L$87*Main!L101*$B45,0))))))</f>
        <v/>
      </c>
      <c r="K240" s="32" t="str">
        <f>IF($A240="","",IF(K239="","",IF(Main!M$87=0,0,IF(Main!S$119="","",IF($C$28="PM",Main!S$119/Main!M$87*Main!M101,ROUND(Main!S$119/Main!M$87*Main!M101*$B45,0))))))</f>
        <v/>
      </c>
      <c r="L240" s="32" t="str">
        <f>IF($A240="","",IF(L239="","",IF(Main!N$87=0,0,IF(Main!T$119="","",IF($C$28="PM",Main!T$119/Main!N$87*Main!N101,ROUND(Main!T$119/Main!N$87*Main!N101*$B45,0))))))</f>
        <v/>
      </c>
      <c r="M240" s="32" t="str">
        <f>IF($A240="","",IF(M239="","",IF(Main!O$87=0,0,IF(Main!U$119="","",IF($C$28="PM",Main!U$119/Main!O$87*Main!O101,ROUND(Main!U$119/Main!O$87*Main!O101*$B45,0))))))</f>
        <v/>
      </c>
      <c r="N240" s="51" t="str">
        <f>IF($A240="","",IF(N239="","",IF(Main!P$87=0,0,IF(Main!V$119="","",IF($C$28="PM",Main!V$119/Main!P$87*Main!P101,ROUND(Main!V$119/Main!P$87*Main!P101*$B45,0))))))</f>
        <v/>
      </c>
      <c r="O240" s="32" t="str">
        <f>IF($A240="","",IF(O239="","",IF(Main!Q$87=0,0,IF(Main!W$119="","",IF($C$28="PM",Main!W$119/Main!Q$87*Main!Q101,ROUND(Main!W$119/Main!Q$87*Main!Q101*$B45,0))))))</f>
        <v/>
      </c>
      <c r="P240" s="32" t="str">
        <f>IF($A240="","",IF(P239="","",IF(Main!R$87=0,0,IF(Main!X$119="","",IF($C$28="PM",Main!X$119/Main!R$87*Main!R101,ROUND(Main!X$119/Main!R$87*Main!R101*$B45,0))))))</f>
        <v/>
      </c>
      <c r="Q240" s="32" t="str">
        <f>IF($A240="","",IF(Q239="","",IF(Main!S$87=0,0,IF(Main!Y$119="","",IF($C$28="PM",Main!Y$119/Main!S$87*Main!S101,ROUND(Main!Y$119/Main!S$87*Main!S101*$B45,0))))))</f>
        <v/>
      </c>
      <c r="R240" s="32" t="str">
        <f>IF($A240="","",IF(R239="","",IF(Main!T$87=0,0,IF(Main!Z$119="","",IF($C$28="PM",Main!Z$119/Main!T$87*Main!T101,ROUND(Main!Z$119/Main!T$87*Main!T101*$B45,0))))))</f>
        <v/>
      </c>
      <c r="S240" s="32" t="str">
        <f>IF($A240="","",IF(S239="","",IF(Main!U$87=0,0,IF(Main!AA$119="","",IF($C$28="PM",Main!AA$119/Main!U$87*Main!U101,ROUND(Main!AA$119/Main!U$87*Main!U101*$B45,0))))))</f>
        <v/>
      </c>
      <c r="T240" s="32" t="str">
        <f>IF($A240="","",IF(T239="","",IF(Main!V$87=0,0,IF(Main!AB$119="","",IF($C$28="PM",Main!AB$119/Main!V$87*Main!V101,ROUND(Main!AB$119/Main!V$87*Main!V101*$B45,0))))))</f>
        <v/>
      </c>
      <c r="U240" s="32" t="str">
        <f>IF($A240="","",IF(U239="","",IF(Main!W$87=0,0,IF(Main!AC$119="","",IF($C$28="PM",Main!AC$119/Main!W$87*Main!W101,ROUND(Main!AC$119/Main!W$87*Main!W101*$B45,0))))))</f>
        <v/>
      </c>
      <c r="V240" s="32" t="str">
        <f>IF($A240="","",IF(V239="","",IF(Main!X$87=0,0,IF(Main!AD$119="","",IF($C$28="PM",Main!AD$119/Main!X$87*Main!X101,ROUND(Main!AD$119/Main!X$87*Main!X101*$B45,0))))))</f>
        <v/>
      </c>
      <c r="W240" s="32" t="str">
        <f>IF($A240="","",IF(W239="","",IF(Main!Y$87=0,0,IF(Main!AE$119="","",IF($C$28="PM",Main!AE$119/Main!Y$87*Main!Y101,ROUND(Main!AE$119/Main!Y$87*Main!Y101*$B45,0))))))</f>
        <v/>
      </c>
      <c r="X240" s="32" t="str">
        <f>IF($A240="","",IF(X239="","",IF(Main!Z$87=0,0,IF(Main!AF$119="","",IF($C$28="PM",Main!AF$119/Main!Z$87*Main!Z101,ROUND(Main!AF$119/Main!Z$87*Main!Z101*$B45,0))))))</f>
        <v/>
      </c>
      <c r="Y240" s="32" t="str">
        <f>IF($A240="","",IF(Y239="","",IF(Main!AA$87=0,0,IF(Main!AG$119="","",IF($C$28="PM",Main!AG$119/Main!AA$87*Main!AA101,ROUND(Main!AG$119/Main!AA$87*Main!AA101*$B45,0))))))</f>
        <v/>
      </c>
      <c r="Z240" s="32" t="str">
        <f>IF($A240="","",IF(Z239="","",IF(Main!AB$87=0,0,IF(Main!AH$119="","",IF($C$28="PM",Main!AH$119/Main!AB$87*Main!AB101,ROUND(Main!AH$119/Main!AB$87*Main!AB101*$B45,0))))))</f>
        <v/>
      </c>
      <c r="AA240" s="50" t="str">
        <f>IF($A240="","",IF(AA239="","",IF(Main!AC$87=0,0,IF(Main!AI$119="","",IF($C$28="PM",Main!AI$119/Main!AC$87*Main!AC101,ROUND(Main!AI$119/Main!AC$87*Main!AC101*$B45,0))))))</f>
        <v/>
      </c>
      <c r="AB240" s="32" t="str">
        <f>IF($A240="","",IF(AB239="","",IF(Main!AD$87=0,0,IF(Main!AJ$119="","",IF($C$28="PM",Main!AJ$119/Main!AD$87*Main!AD101,ROUND(Main!AJ$119/Main!AD$87*Main!AD101*$B45,0))))))</f>
        <v/>
      </c>
      <c r="AC240" s="32" t="str">
        <f>IF($A240="","",IF(AC239="","",IF(Main!AE$87=0,0,IF(Main!AK$119="","",IF($C$28="PM",Main!AK$119/Main!AE$87*Main!AE101,ROUND(Main!AK$119/Main!AE$87*Main!AE101*$B45,0))))))</f>
        <v/>
      </c>
      <c r="AD240" s="32" t="str">
        <f>IF($A240="","",IF(AD239="","",IF(Main!AF$87=0,0,IF(Main!AL$119="","",IF($C$28="PM",Main!AL$119/Main!AF$87*Main!AF101,ROUND(Main!AL$119/Main!AF$87*Main!AF101*$B45,0))))))</f>
        <v/>
      </c>
      <c r="AE240" s="32" t="str">
        <f>IF($A240="","",IF(AE239="","",IF(Main!AG$87=0,0,IF(Main!AM$119="","",IF($C$28="PM",Main!AM$119/Main!AG$87*Main!AG101,ROUND(Main!AM$119/Main!AG$87*Main!AG101*$B45,0))))))</f>
        <v/>
      </c>
      <c r="AF240" s="32" t="str">
        <f>IF($A240="","",IF(AF239="","",IF(Main!AH$87=0,0,IF(Main!AN$119="","",IF($C$28="PM",Main!AN$119/Main!AH$87*Main!AH101,ROUND(Main!AN$119/Main!AH$87*Main!AH101*$B45,0))))))</f>
        <v/>
      </c>
      <c r="AG240" s="32" t="str">
        <f>IF($A240="","",IF(AG239="","",IF(Main!AI$87=0,0,IF(Main!AO$119="","",IF($C$28="PM",Main!AO$119/Main!AI$87*Main!AI101,ROUND(Main!AO$119/Main!AI$87*Main!AI101*$B45,0))))))</f>
        <v/>
      </c>
      <c r="AH240" s="32" t="str">
        <f>IF($A240="","",IF(AH239="","",IF(Main!AJ$87=0,0,IF(Main!AP$119="","",IF($C$28="PM",Main!AP$119/Main!AJ$87*Main!AJ101,ROUND(Main!AP$119/Main!AJ$87*Main!AJ101*$B45,0))))))</f>
        <v/>
      </c>
      <c r="AI240" s="32" t="str">
        <f>IF($A240="","",IF(AI239="","",IF(Main!AK$87=0,0,IF(Main!AQ$119="","",IF($C$28="PM",Main!AQ$119/Main!AK$87*Main!AK101,ROUND(Main!AQ$119/Main!AK$87*Main!AK101*$B45,0))))))</f>
        <v/>
      </c>
      <c r="AJ240" s="32" t="str">
        <f>IF($A240="","",IF(AJ239="","",IF(Main!AL$87=0,0,IF(Main!AR$119="","",IF($C$28="PM",Main!AR$119/Main!AL$87*Main!AL101,ROUND(Main!AR$119/Main!AL$87*Main!AL101*$B45,0))))))</f>
        <v/>
      </c>
      <c r="AK240" s="32" t="str">
        <f>IF($A240="","",IF(AK239="","",IF(Main!AM$87=0,0,IF(Main!AS$119="","",IF($C$28="PM",Main!AS$119/Main!AM$87*Main!AM101,ROUND(Main!AS$119/Main!AM$87*Main!AM101*$B45,0))))))</f>
        <v/>
      </c>
      <c r="AL240" s="51" t="str">
        <f>IF($A240="","",IF(AL239="","",IF(Main!AN$87=0,0,IF(Main!AT$119="","",IF($C$28="PM",Main!AT$119/Main!AN$87*Main!AN101,ROUND(Main!AT$119/Main!AN$87*Main!AN101*$B45,0))))))</f>
        <v/>
      </c>
      <c r="AM240" s="32" t="str">
        <f>IF($A240="","",IF(AM239="","",IF(Main!AO$87=0,0,IF(Main!AU$119="","",IF($C$28="PM",Main!AU$119/Main!AO$87*Main!AO101,ROUND(Main!AU$119/Main!AO$87*Main!AO101*$B45,0))))))</f>
        <v/>
      </c>
      <c r="AN240" s="32" t="str">
        <f>IF($A240="","",IF(AN239="","",IF(Main!AP$87=0,0,IF(Main!AV$119="","",IF($C$28="PM",Main!AV$119/Main!AP$87*Main!AP101,ROUND(Main!AV$119/Main!AP$87*Main!AP101*$B45,0))))))</f>
        <v/>
      </c>
      <c r="AO240" s="32" t="str">
        <f>IF($A240="","",IF(AO239="","",IF(Main!AQ$87=0,0,IF(Main!AW$119="","",IF($C$28="PM",Main!AW$119/Main!AQ$87*Main!AQ101,ROUND(Main!AW$119/Main!AQ$87*Main!AQ101*$B45,0))))))</f>
        <v/>
      </c>
      <c r="AP240" s="32" t="str">
        <f>IF($A240="","",IF(AP239="","",IF(Main!AR$87=0,0,IF(Main!AX$119="","",IF($C$28="PM",Main!AX$119/Main!AR$87*Main!AR101,ROUND(Main!AX$119/Main!AR$87*Main!AR101*$B45,0))))))</f>
        <v/>
      </c>
      <c r="AQ240" s="32" t="str">
        <f>IF($A240="","",IF(AQ239="","",IF(Main!AS$87=0,0,IF(Main!AY$119="","",IF($C$28="PM",Main!AY$119/Main!AS$87*Main!AS101,ROUND(Main!AY$119/Main!AS$87*Main!AS101*$B45,0))))))</f>
        <v/>
      </c>
      <c r="AR240" s="32" t="str">
        <f>IF($A240="","",IF(AR239="","",IF(Main!AT$87=0,0,IF(Main!AZ$119="","",IF($C$28="PM",Main!AZ$119/Main!AT$87*Main!AT101,ROUND(Main!AZ$119/Main!AT$87*Main!AT101*$B45,0))))))</f>
        <v/>
      </c>
      <c r="AS240" s="32" t="str">
        <f>IF($A240="","",IF(AS239="","",IF(Main!AU$87=0,0,IF(Main!BA$119="","",IF($C$28="PM",Main!BA$119/Main!AU$87*Main!AU101,ROUND(Main!BA$119/Main!AU$87*Main!AU101*$B45,0))))))</f>
        <v/>
      </c>
      <c r="AT240" s="32" t="str">
        <f>IF($A240="","",IF(AT239="","",IF(Main!AV$87=0,0,IF(Main!BB$119="","",IF($C$28="PM",Main!BB$119/Main!AV$87*Main!AV101,ROUND(Main!BB$119/Main!AV$87*Main!AV101*$B45,0))))))</f>
        <v/>
      </c>
      <c r="AU240" s="32" t="str">
        <f>IF($A240="","",IF(AU239="","",IF(Main!AW$87=0,0,IF(Main!BC$119="","",IF($C$28="PM",Main!BC$119/Main!AW$87*Main!AW101,ROUND(Main!BC$119/Main!AW$87*Main!AW101*$B45,0))))))</f>
        <v/>
      </c>
      <c r="AV240" s="32" t="str">
        <f>IF($A240="","",IF(AV239="","",IF(Main!AX$87=0,0,IF(Main!BD$119="","",IF($C$28="PM",Main!BD$119/Main!AX$87*Main!AX101,ROUND(Main!BD$119/Main!AX$87*Main!AX101*$B45,0))))))</f>
        <v/>
      </c>
      <c r="AW240" s="32" t="str">
        <f>IF($A240="","",IF(AW239="","",IF(Main!AY$87=0,0,IF(Main!BE$119="","",IF($C$28="PM",Main!BE$119/Main!AY$87*Main!AY101,ROUND(Main!BE$119/Main!AY$87*Main!AY101*$B45,0))))))</f>
        <v/>
      </c>
      <c r="AX240" s="51" t="str">
        <f>IF($A240="","",IF(AX239="","",IF(Main!AZ$87=0,0,IF(Main!BF$119="","",IF($C$28="PM",Main!BF$119/Main!AZ$87*Main!AZ101,ROUND(Main!BF$119/Main!AZ$87*Main!AZ101*$B45,0))))))</f>
        <v/>
      </c>
    </row>
    <row r="241" spans="1:50" x14ac:dyDescent="0.2">
      <c r="A241" s="72" t="str">
        <f>IF(Main!A$46="","",Main!A$46)</f>
        <v/>
      </c>
      <c r="B241" s="75" t="str">
        <f t="shared" si="90"/>
        <v/>
      </c>
      <c r="C241" s="50" t="str">
        <f>IF($A241="","",IF(C240="","",IF(Main!E$87=0,0,IF(Main!K$119="","",IF($C$28="PM",Main!K$119/Main!E$87*Main!E102,ROUND(Main!K$119/Main!E$87*Main!E102*$B46,0))))))</f>
        <v/>
      </c>
      <c r="D241" s="32" t="str">
        <f>IF($A241="","",IF(D240="","",IF(Main!F$87=0,0,IF(Main!L$119="","",IF($C$28="PM",Main!L$119/Main!F$87*Main!F102,ROUND(Main!L$119/Main!F$87*Main!F102*$B46,0))))))</f>
        <v/>
      </c>
      <c r="E241" s="32" t="str">
        <f>IF($A241="","",IF(E240="","",IF(Main!G$87=0,0,IF(Main!M$119="","",IF($C$28="PM",Main!M$119/Main!G$87*Main!G102,ROUND(Main!M$119/Main!G$87*Main!G102*$B46,0))))))</f>
        <v/>
      </c>
      <c r="F241" s="32" t="str">
        <f>IF($A241="","",IF(F240="","",IF(Main!H$87=0,0,IF(Main!N$119="","",IF($C$28="PM",Main!N$119/Main!H$87*Main!H102,ROUND(Main!N$119/Main!H$87*Main!H102*$B46,0))))))</f>
        <v/>
      </c>
      <c r="G241" s="32" t="str">
        <f>IF($A241="","",IF(G240="","",IF(Main!I$87=0,0,IF(Main!O$119="","",IF($C$28="PM",Main!O$119/Main!I$87*Main!I102,ROUND(Main!O$119/Main!I$87*Main!I102*$B46,0))))))</f>
        <v/>
      </c>
      <c r="H241" s="32" t="str">
        <f>IF($A241="","",IF(H240="","",IF(Main!J$87=0,0,IF(Main!P$119="","",IF($C$28="PM",Main!P$119/Main!J$87*Main!J102,ROUND(Main!P$119/Main!J$87*Main!J102*$B46,0))))))</f>
        <v/>
      </c>
      <c r="I241" s="32" t="str">
        <f>IF($A241="","",IF(I240="","",IF(Main!K$87=0,0,IF(Main!Q$119="","",IF($C$28="PM",Main!Q$119/Main!K$87*Main!K102,ROUND(Main!Q$119/Main!K$87*Main!K102*$B46,0))))))</f>
        <v/>
      </c>
      <c r="J241" s="32" t="str">
        <f>IF($A241="","",IF(J240="","",IF(Main!L$87=0,0,IF(Main!R$119="","",IF($C$28="PM",Main!R$119/Main!L$87*Main!L102,ROUND(Main!R$119/Main!L$87*Main!L102*$B46,0))))))</f>
        <v/>
      </c>
      <c r="K241" s="32" t="str">
        <f>IF($A241="","",IF(K240="","",IF(Main!M$87=0,0,IF(Main!S$119="","",IF($C$28="PM",Main!S$119/Main!M$87*Main!M102,ROUND(Main!S$119/Main!M$87*Main!M102*$B46,0))))))</f>
        <v/>
      </c>
      <c r="L241" s="32" t="str">
        <f>IF($A241="","",IF(L240="","",IF(Main!N$87=0,0,IF(Main!T$119="","",IF($C$28="PM",Main!T$119/Main!N$87*Main!N102,ROUND(Main!T$119/Main!N$87*Main!N102*$B46,0))))))</f>
        <v/>
      </c>
      <c r="M241" s="32" t="str">
        <f>IF($A241="","",IF(M240="","",IF(Main!O$87=0,0,IF(Main!U$119="","",IF($C$28="PM",Main!U$119/Main!O$87*Main!O102,ROUND(Main!U$119/Main!O$87*Main!O102*$B46,0))))))</f>
        <v/>
      </c>
      <c r="N241" s="51" t="str">
        <f>IF($A241="","",IF(N240="","",IF(Main!P$87=0,0,IF(Main!V$119="","",IF($C$28="PM",Main!V$119/Main!P$87*Main!P102,ROUND(Main!V$119/Main!P$87*Main!P102*$B46,0))))))</f>
        <v/>
      </c>
      <c r="O241" s="32" t="str">
        <f>IF($A241="","",IF(O240="","",IF(Main!Q$87=0,0,IF(Main!W$119="","",IF($C$28="PM",Main!W$119/Main!Q$87*Main!Q102,ROUND(Main!W$119/Main!Q$87*Main!Q102*$B46,0))))))</f>
        <v/>
      </c>
      <c r="P241" s="32" t="str">
        <f>IF($A241="","",IF(P240="","",IF(Main!R$87=0,0,IF(Main!X$119="","",IF($C$28="PM",Main!X$119/Main!R$87*Main!R102,ROUND(Main!X$119/Main!R$87*Main!R102*$B46,0))))))</f>
        <v/>
      </c>
      <c r="Q241" s="32" t="str">
        <f>IF($A241="","",IF(Q240="","",IF(Main!S$87=0,0,IF(Main!Y$119="","",IF($C$28="PM",Main!Y$119/Main!S$87*Main!S102,ROUND(Main!Y$119/Main!S$87*Main!S102*$B46,0))))))</f>
        <v/>
      </c>
      <c r="R241" s="32" t="str">
        <f>IF($A241="","",IF(R240="","",IF(Main!T$87=0,0,IF(Main!Z$119="","",IF($C$28="PM",Main!Z$119/Main!T$87*Main!T102,ROUND(Main!Z$119/Main!T$87*Main!T102*$B46,0))))))</f>
        <v/>
      </c>
      <c r="S241" s="32" t="str">
        <f>IF($A241="","",IF(S240="","",IF(Main!U$87=0,0,IF(Main!AA$119="","",IF($C$28="PM",Main!AA$119/Main!U$87*Main!U102,ROUND(Main!AA$119/Main!U$87*Main!U102*$B46,0))))))</f>
        <v/>
      </c>
      <c r="T241" s="32" t="str">
        <f>IF($A241="","",IF(T240="","",IF(Main!V$87=0,0,IF(Main!AB$119="","",IF($C$28="PM",Main!AB$119/Main!V$87*Main!V102,ROUND(Main!AB$119/Main!V$87*Main!V102*$B46,0))))))</f>
        <v/>
      </c>
      <c r="U241" s="32" t="str">
        <f>IF($A241="","",IF(U240="","",IF(Main!W$87=0,0,IF(Main!AC$119="","",IF($C$28="PM",Main!AC$119/Main!W$87*Main!W102,ROUND(Main!AC$119/Main!W$87*Main!W102*$B46,0))))))</f>
        <v/>
      </c>
      <c r="V241" s="32" t="str">
        <f>IF($A241="","",IF(V240="","",IF(Main!X$87=0,0,IF(Main!AD$119="","",IF($C$28="PM",Main!AD$119/Main!X$87*Main!X102,ROUND(Main!AD$119/Main!X$87*Main!X102*$B46,0))))))</f>
        <v/>
      </c>
      <c r="W241" s="32" t="str">
        <f>IF($A241="","",IF(W240="","",IF(Main!Y$87=0,0,IF(Main!AE$119="","",IF($C$28="PM",Main!AE$119/Main!Y$87*Main!Y102,ROUND(Main!AE$119/Main!Y$87*Main!Y102*$B46,0))))))</f>
        <v/>
      </c>
      <c r="X241" s="32" t="str">
        <f>IF($A241="","",IF(X240="","",IF(Main!Z$87=0,0,IF(Main!AF$119="","",IF($C$28="PM",Main!AF$119/Main!Z$87*Main!Z102,ROUND(Main!AF$119/Main!Z$87*Main!Z102*$B46,0))))))</f>
        <v/>
      </c>
      <c r="Y241" s="32" t="str">
        <f>IF($A241="","",IF(Y240="","",IF(Main!AA$87=0,0,IF(Main!AG$119="","",IF($C$28="PM",Main!AG$119/Main!AA$87*Main!AA102,ROUND(Main!AG$119/Main!AA$87*Main!AA102*$B46,0))))))</f>
        <v/>
      </c>
      <c r="Z241" s="32" t="str">
        <f>IF($A241="","",IF(Z240="","",IF(Main!AB$87=0,0,IF(Main!AH$119="","",IF($C$28="PM",Main!AH$119/Main!AB$87*Main!AB102,ROUND(Main!AH$119/Main!AB$87*Main!AB102*$B46,0))))))</f>
        <v/>
      </c>
      <c r="AA241" s="50" t="str">
        <f>IF($A241="","",IF(AA240="","",IF(Main!AC$87=0,0,IF(Main!AI$119="","",IF($C$28="PM",Main!AI$119/Main!AC$87*Main!AC102,ROUND(Main!AI$119/Main!AC$87*Main!AC102*$B46,0))))))</f>
        <v/>
      </c>
      <c r="AB241" s="32" t="str">
        <f>IF($A241="","",IF(AB240="","",IF(Main!AD$87=0,0,IF(Main!AJ$119="","",IF($C$28="PM",Main!AJ$119/Main!AD$87*Main!AD102,ROUND(Main!AJ$119/Main!AD$87*Main!AD102*$B46,0))))))</f>
        <v/>
      </c>
      <c r="AC241" s="32" t="str">
        <f>IF($A241="","",IF(AC240="","",IF(Main!AE$87=0,0,IF(Main!AK$119="","",IF($C$28="PM",Main!AK$119/Main!AE$87*Main!AE102,ROUND(Main!AK$119/Main!AE$87*Main!AE102*$B46,0))))))</f>
        <v/>
      </c>
      <c r="AD241" s="32" t="str">
        <f>IF($A241="","",IF(AD240="","",IF(Main!AF$87=0,0,IF(Main!AL$119="","",IF($C$28="PM",Main!AL$119/Main!AF$87*Main!AF102,ROUND(Main!AL$119/Main!AF$87*Main!AF102*$B46,0))))))</f>
        <v/>
      </c>
      <c r="AE241" s="32" t="str">
        <f>IF($A241="","",IF(AE240="","",IF(Main!AG$87=0,0,IF(Main!AM$119="","",IF($C$28="PM",Main!AM$119/Main!AG$87*Main!AG102,ROUND(Main!AM$119/Main!AG$87*Main!AG102*$B46,0))))))</f>
        <v/>
      </c>
      <c r="AF241" s="32" t="str">
        <f>IF($A241="","",IF(AF240="","",IF(Main!AH$87=0,0,IF(Main!AN$119="","",IF($C$28="PM",Main!AN$119/Main!AH$87*Main!AH102,ROUND(Main!AN$119/Main!AH$87*Main!AH102*$B46,0))))))</f>
        <v/>
      </c>
      <c r="AG241" s="32" t="str">
        <f>IF($A241="","",IF(AG240="","",IF(Main!AI$87=0,0,IF(Main!AO$119="","",IF($C$28="PM",Main!AO$119/Main!AI$87*Main!AI102,ROUND(Main!AO$119/Main!AI$87*Main!AI102*$B46,0))))))</f>
        <v/>
      </c>
      <c r="AH241" s="32" t="str">
        <f>IF($A241="","",IF(AH240="","",IF(Main!AJ$87=0,0,IF(Main!AP$119="","",IF($C$28="PM",Main!AP$119/Main!AJ$87*Main!AJ102,ROUND(Main!AP$119/Main!AJ$87*Main!AJ102*$B46,0))))))</f>
        <v/>
      </c>
      <c r="AI241" s="32" t="str">
        <f>IF($A241="","",IF(AI240="","",IF(Main!AK$87=0,0,IF(Main!AQ$119="","",IF($C$28="PM",Main!AQ$119/Main!AK$87*Main!AK102,ROUND(Main!AQ$119/Main!AK$87*Main!AK102*$B46,0))))))</f>
        <v/>
      </c>
      <c r="AJ241" s="32" t="str">
        <f>IF($A241="","",IF(AJ240="","",IF(Main!AL$87=0,0,IF(Main!AR$119="","",IF($C$28="PM",Main!AR$119/Main!AL$87*Main!AL102,ROUND(Main!AR$119/Main!AL$87*Main!AL102*$B46,0))))))</f>
        <v/>
      </c>
      <c r="AK241" s="32" t="str">
        <f>IF($A241="","",IF(AK240="","",IF(Main!AM$87=0,0,IF(Main!AS$119="","",IF($C$28="PM",Main!AS$119/Main!AM$87*Main!AM102,ROUND(Main!AS$119/Main!AM$87*Main!AM102*$B46,0))))))</f>
        <v/>
      </c>
      <c r="AL241" s="51" t="str">
        <f>IF($A241="","",IF(AL240="","",IF(Main!AN$87=0,0,IF(Main!AT$119="","",IF($C$28="PM",Main!AT$119/Main!AN$87*Main!AN102,ROUND(Main!AT$119/Main!AN$87*Main!AN102*$B46,0))))))</f>
        <v/>
      </c>
      <c r="AM241" s="32" t="str">
        <f>IF($A241="","",IF(AM240="","",IF(Main!AO$87=0,0,IF(Main!AU$119="","",IF($C$28="PM",Main!AU$119/Main!AO$87*Main!AO102,ROUND(Main!AU$119/Main!AO$87*Main!AO102*$B46,0))))))</f>
        <v/>
      </c>
      <c r="AN241" s="32" t="str">
        <f>IF($A241="","",IF(AN240="","",IF(Main!AP$87=0,0,IF(Main!AV$119="","",IF($C$28="PM",Main!AV$119/Main!AP$87*Main!AP102,ROUND(Main!AV$119/Main!AP$87*Main!AP102*$B46,0))))))</f>
        <v/>
      </c>
      <c r="AO241" s="32" t="str">
        <f>IF($A241="","",IF(AO240="","",IF(Main!AQ$87=0,0,IF(Main!AW$119="","",IF($C$28="PM",Main!AW$119/Main!AQ$87*Main!AQ102,ROUND(Main!AW$119/Main!AQ$87*Main!AQ102*$B46,0))))))</f>
        <v/>
      </c>
      <c r="AP241" s="32" t="str">
        <f>IF($A241="","",IF(AP240="","",IF(Main!AR$87=0,0,IF(Main!AX$119="","",IF($C$28="PM",Main!AX$119/Main!AR$87*Main!AR102,ROUND(Main!AX$119/Main!AR$87*Main!AR102*$B46,0))))))</f>
        <v/>
      </c>
      <c r="AQ241" s="32" t="str">
        <f>IF($A241="","",IF(AQ240="","",IF(Main!AS$87=0,0,IF(Main!AY$119="","",IF($C$28="PM",Main!AY$119/Main!AS$87*Main!AS102,ROUND(Main!AY$119/Main!AS$87*Main!AS102*$B46,0))))))</f>
        <v/>
      </c>
      <c r="AR241" s="32" t="str">
        <f>IF($A241="","",IF(AR240="","",IF(Main!AT$87=0,0,IF(Main!AZ$119="","",IF($C$28="PM",Main!AZ$119/Main!AT$87*Main!AT102,ROUND(Main!AZ$119/Main!AT$87*Main!AT102*$B46,0))))))</f>
        <v/>
      </c>
      <c r="AS241" s="32" t="str">
        <f>IF($A241="","",IF(AS240="","",IF(Main!AU$87=0,0,IF(Main!BA$119="","",IF($C$28="PM",Main!BA$119/Main!AU$87*Main!AU102,ROUND(Main!BA$119/Main!AU$87*Main!AU102*$B46,0))))))</f>
        <v/>
      </c>
      <c r="AT241" s="32" t="str">
        <f>IF($A241="","",IF(AT240="","",IF(Main!AV$87=0,0,IF(Main!BB$119="","",IF($C$28="PM",Main!BB$119/Main!AV$87*Main!AV102,ROUND(Main!BB$119/Main!AV$87*Main!AV102*$B46,0))))))</f>
        <v/>
      </c>
      <c r="AU241" s="32" t="str">
        <f>IF($A241="","",IF(AU240="","",IF(Main!AW$87=0,0,IF(Main!BC$119="","",IF($C$28="PM",Main!BC$119/Main!AW$87*Main!AW102,ROUND(Main!BC$119/Main!AW$87*Main!AW102*$B46,0))))))</f>
        <v/>
      </c>
      <c r="AV241" s="32" t="str">
        <f>IF($A241="","",IF(AV240="","",IF(Main!AX$87=0,0,IF(Main!BD$119="","",IF($C$28="PM",Main!BD$119/Main!AX$87*Main!AX102,ROUND(Main!BD$119/Main!AX$87*Main!AX102*$B46,0))))))</f>
        <v/>
      </c>
      <c r="AW241" s="32" t="str">
        <f>IF($A241="","",IF(AW240="","",IF(Main!AY$87=0,0,IF(Main!BE$119="","",IF($C$28="PM",Main!BE$119/Main!AY$87*Main!AY102,ROUND(Main!BE$119/Main!AY$87*Main!AY102*$B46,0))))))</f>
        <v/>
      </c>
      <c r="AX241" s="51" t="str">
        <f>IF($A241="","",IF(AX240="","",IF(Main!AZ$87=0,0,IF(Main!BF$119="","",IF($C$28="PM",Main!BF$119/Main!AZ$87*Main!AZ102,ROUND(Main!BF$119/Main!AZ$87*Main!AZ102*$B46,0))))))</f>
        <v/>
      </c>
    </row>
    <row r="242" spans="1:50" x14ac:dyDescent="0.2">
      <c r="A242" s="72" t="str">
        <f>IF(Main!A$47="","",Main!A$47)</f>
        <v/>
      </c>
      <c r="B242" s="75" t="str">
        <f t="shared" si="90"/>
        <v/>
      </c>
      <c r="C242" s="50" t="str">
        <f>IF($A242="","",IF(C241="","",IF(Main!E$87=0,0,IF(Main!K$119="","",IF($C$28="PM",Main!K$119/Main!E$87*Main!E103,ROUND(Main!K$119/Main!E$87*Main!E103*$B47,0))))))</f>
        <v/>
      </c>
      <c r="D242" s="32" t="str">
        <f>IF($A242="","",IF(D241="","",IF(Main!F$87=0,0,IF(Main!L$119="","",IF($C$28="PM",Main!L$119/Main!F$87*Main!F103,ROUND(Main!L$119/Main!F$87*Main!F103*$B47,0))))))</f>
        <v/>
      </c>
      <c r="E242" s="32" t="str">
        <f>IF($A242="","",IF(E241="","",IF(Main!G$87=0,0,IF(Main!M$119="","",IF($C$28="PM",Main!M$119/Main!G$87*Main!G103,ROUND(Main!M$119/Main!G$87*Main!G103*$B47,0))))))</f>
        <v/>
      </c>
      <c r="F242" s="32" t="str">
        <f>IF($A242="","",IF(F241="","",IF(Main!H$87=0,0,IF(Main!N$119="","",IF($C$28="PM",Main!N$119/Main!H$87*Main!H103,ROUND(Main!N$119/Main!H$87*Main!H103*$B47,0))))))</f>
        <v/>
      </c>
      <c r="G242" s="32" t="str">
        <f>IF($A242="","",IF(G241="","",IF(Main!I$87=0,0,IF(Main!O$119="","",IF($C$28="PM",Main!O$119/Main!I$87*Main!I103,ROUND(Main!O$119/Main!I$87*Main!I103*$B47,0))))))</f>
        <v/>
      </c>
      <c r="H242" s="32" t="str">
        <f>IF($A242="","",IF(H241="","",IF(Main!J$87=0,0,IF(Main!P$119="","",IF($C$28="PM",Main!P$119/Main!J$87*Main!J103,ROUND(Main!P$119/Main!J$87*Main!J103*$B47,0))))))</f>
        <v/>
      </c>
      <c r="I242" s="32" t="str">
        <f>IF($A242="","",IF(I241="","",IF(Main!K$87=0,0,IF(Main!Q$119="","",IF($C$28="PM",Main!Q$119/Main!K$87*Main!K103,ROUND(Main!Q$119/Main!K$87*Main!K103*$B47,0))))))</f>
        <v/>
      </c>
      <c r="J242" s="32" t="str">
        <f>IF($A242="","",IF(J241="","",IF(Main!L$87=0,0,IF(Main!R$119="","",IF($C$28="PM",Main!R$119/Main!L$87*Main!L103,ROUND(Main!R$119/Main!L$87*Main!L103*$B47,0))))))</f>
        <v/>
      </c>
      <c r="K242" s="32" t="str">
        <f>IF($A242="","",IF(K241="","",IF(Main!M$87=0,0,IF(Main!S$119="","",IF($C$28="PM",Main!S$119/Main!M$87*Main!M103,ROUND(Main!S$119/Main!M$87*Main!M103*$B47,0))))))</f>
        <v/>
      </c>
      <c r="L242" s="32" t="str">
        <f>IF($A242="","",IF(L241="","",IF(Main!N$87=0,0,IF(Main!T$119="","",IF($C$28="PM",Main!T$119/Main!N$87*Main!N103,ROUND(Main!T$119/Main!N$87*Main!N103*$B47,0))))))</f>
        <v/>
      </c>
      <c r="M242" s="32" t="str">
        <f>IF($A242="","",IF(M241="","",IF(Main!O$87=0,0,IF(Main!U$119="","",IF($C$28="PM",Main!U$119/Main!O$87*Main!O103,ROUND(Main!U$119/Main!O$87*Main!O103*$B47,0))))))</f>
        <v/>
      </c>
      <c r="N242" s="51" t="str">
        <f>IF($A242="","",IF(N241="","",IF(Main!P$87=0,0,IF(Main!V$119="","",IF($C$28="PM",Main!V$119/Main!P$87*Main!P103,ROUND(Main!V$119/Main!P$87*Main!P103*$B47,0))))))</f>
        <v/>
      </c>
      <c r="O242" s="32" t="str">
        <f>IF($A242="","",IF(O241="","",IF(Main!Q$87=0,0,IF(Main!W$119="","",IF($C$28="PM",Main!W$119/Main!Q$87*Main!Q103,ROUND(Main!W$119/Main!Q$87*Main!Q103*$B47,0))))))</f>
        <v/>
      </c>
      <c r="P242" s="32" t="str">
        <f>IF($A242="","",IF(P241="","",IF(Main!R$87=0,0,IF(Main!X$119="","",IF($C$28="PM",Main!X$119/Main!R$87*Main!R103,ROUND(Main!X$119/Main!R$87*Main!R103*$B47,0))))))</f>
        <v/>
      </c>
      <c r="Q242" s="32" t="str">
        <f>IF($A242="","",IF(Q241="","",IF(Main!S$87=0,0,IF(Main!Y$119="","",IF($C$28="PM",Main!Y$119/Main!S$87*Main!S103,ROUND(Main!Y$119/Main!S$87*Main!S103*$B47,0))))))</f>
        <v/>
      </c>
      <c r="R242" s="32" t="str">
        <f>IF($A242="","",IF(R241="","",IF(Main!T$87=0,0,IF(Main!Z$119="","",IF($C$28="PM",Main!Z$119/Main!T$87*Main!T103,ROUND(Main!Z$119/Main!T$87*Main!T103*$B47,0))))))</f>
        <v/>
      </c>
      <c r="S242" s="32" t="str">
        <f>IF($A242="","",IF(S241="","",IF(Main!U$87=0,0,IF(Main!AA$119="","",IF($C$28="PM",Main!AA$119/Main!U$87*Main!U103,ROUND(Main!AA$119/Main!U$87*Main!U103*$B47,0))))))</f>
        <v/>
      </c>
      <c r="T242" s="32" t="str">
        <f>IF($A242="","",IF(T241="","",IF(Main!V$87=0,0,IF(Main!AB$119="","",IF($C$28="PM",Main!AB$119/Main!V$87*Main!V103,ROUND(Main!AB$119/Main!V$87*Main!V103*$B47,0))))))</f>
        <v/>
      </c>
      <c r="U242" s="32" t="str">
        <f>IF($A242="","",IF(U241="","",IF(Main!W$87=0,0,IF(Main!AC$119="","",IF($C$28="PM",Main!AC$119/Main!W$87*Main!W103,ROUND(Main!AC$119/Main!W$87*Main!W103*$B47,0))))))</f>
        <v/>
      </c>
      <c r="V242" s="32" t="str">
        <f>IF($A242="","",IF(V241="","",IF(Main!X$87=0,0,IF(Main!AD$119="","",IF($C$28="PM",Main!AD$119/Main!X$87*Main!X103,ROUND(Main!AD$119/Main!X$87*Main!X103*$B47,0))))))</f>
        <v/>
      </c>
      <c r="W242" s="32" t="str">
        <f>IF($A242="","",IF(W241="","",IF(Main!Y$87=0,0,IF(Main!AE$119="","",IF($C$28="PM",Main!AE$119/Main!Y$87*Main!Y103,ROUND(Main!AE$119/Main!Y$87*Main!Y103*$B47,0))))))</f>
        <v/>
      </c>
      <c r="X242" s="32" t="str">
        <f>IF($A242="","",IF(X241="","",IF(Main!Z$87=0,0,IF(Main!AF$119="","",IF($C$28="PM",Main!AF$119/Main!Z$87*Main!Z103,ROUND(Main!AF$119/Main!Z$87*Main!Z103*$B47,0))))))</f>
        <v/>
      </c>
      <c r="Y242" s="32" t="str">
        <f>IF($A242="","",IF(Y241="","",IF(Main!AA$87=0,0,IF(Main!AG$119="","",IF($C$28="PM",Main!AG$119/Main!AA$87*Main!AA103,ROUND(Main!AG$119/Main!AA$87*Main!AA103*$B47,0))))))</f>
        <v/>
      </c>
      <c r="Z242" s="32" t="str">
        <f>IF($A242="","",IF(Z241="","",IF(Main!AB$87=0,0,IF(Main!AH$119="","",IF($C$28="PM",Main!AH$119/Main!AB$87*Main!AB103,ROUND(Main!AH$119/Main!AB$87*Main!AB103*$B47,0))))))</f>
        <v/>
      </c>
      <c r="AA242" s="50" t="str">
        <f>IF($A242="","",IF(AA241="","",IF(Main!AC$87=0,0,IF(Main!AI$119="","",IF($C$28="PM",Main!AI$119/Main!AC$87*Main!AC103,ROUND(Main!AI$119/Main!AC$87*Main!AC103*$B47,0))))))</f>
        <v/>
      </c>
      <c r="AB242" s="32" t="str">
        <f>IF($A242="","",IF(AB241="","",IF(Main!AD$87=0,0,IF(Main!AJ$119="","",IF($C$28="PM",Main!AJ$119/Main!AD$87*Main!AD103,ROUND(Main!AJ$119/Main!AD$87*Main!AD103*$B47,0))))))</f>
        <v/>
      </c>
      <c r="AC242" s="32" t="str">
        <f>IF($A242="","",IF(AC241="","",IF(Main!AE$87=0,0,IF(Main!AK$119="","",IF($C$28="PM",Main!AK$119/Main!AE$87*Main!AE103,ROUND(Main!AK$119/Main!AE$87*Main!AE103*$B47,0))))))</f>
        <v/>
      </c>
      <c r="AD242" s="32" t="str">
        <f>IF($A242="","",IF(AD241="","",IF(Main!AF$87=0,0,IF(Main!AL$119="","",IF($C$28="PM",Main!AL$119/Main!AF$87*Main!AF103,ROUND(Main!AL$119/Main!AF$87*Main!AF103*$B47,0))))))</f>
        <v/>
      </c>
      <c r="AE242" s="32" t="str">
        <f>IF($A242="","",IF(AE241="","",IF(Main!AG$87=0,0,IF(Main!AM$119="","",IF($C$28="PM",Main!AM$119/Main!AG$87*Main!AG103,ROUND(Main!AM$119/Main!AG$87*Main!AG103*$B47,0))))))</f>
        <v/>
      </c>
      <c r="AF242" s="32" t="str">
        <f>IF($A242="","",IF(AF241="","",IF(Main!AH$87=0,0,IF(Main!AN$119="","",IF($C$28="PM",Main!AN$119/Main!AH$87*Main!AH103,ROUND(Main!AN$119/Main!AH$87*Main!AH103*$B47,0))))))</f>
        <v/>
      </c>
      <c r="AG242" s="32" t="str">
        <f>IF($A242="","",IF(AG241="","",IF(Main!AI$87=0,0,IF(Main!AO$119="","",IF($C$28="PM",Main!AO$119/Main!AI$87*Main!AI103,ROUND(Main!AO$119/Main!AI$87*Main!AI103*$B47,0))))))</f>
        <v/>
      </c>
      <c r="AH242" s="32" t="str">
        <f>IF($A242="","",IF(AH241="","",IF(Main!AJ$87=0,0,IF(Main!AP$119="","",IF($C$28="PM",Main!AP$119/Main!AJ$87*Main!AJ103,ROUND(Main!AP$119/Main!AJ$87*Main!AJ103*$B47,0))))))</f>
        <v/>
      </c>
      <c r="AI242" s="32" t="str">
        <f>IF($A242="","",IF(AI241="","",IF(Main!AK$87=0,0,IF(Main!AQ$119="","",IF($C$28="PM",Main!AQ$119/Main!AK$87*Main!AK103,ROUND(Main!AQ$119/Main!AK$87*Main!AK103*$B47,0))))))</f>
        <v/>
      </c>
      <c r="AJ242" s="32" t="str">
        <f>IF($A242="","",IF(AJ241="","",IF(Main!AL$87=0,0,IF(Main!AR$119="","",IF($C$28="PM",Main!AR$119/Main!AL$87*Main!AL103,ROUND(Main!AR$119/Main!AL$87*Main!AL103*$B47,0))))))</f>
        <v/>
      </c>
      <c r="AK242" s="32" t="str">
        <f>IF($A242="","",IF(AK241="","",IF(Main!AM$87=0,0,IF(Main!AS$119="","",IF($C$28="PM",Main!AS$119/Main!AM$87*Main!AM103,ROUND(Main!AS$119/Main!AM$87*Main!AM103*$B47,0))))))</f>
        <v/>
      </c>
      <c r="AL242" s="51" t="str">
        <f>IF($A242="","",IF(AL241="","",IF(Main!AN$87=0,0,IF(Main!AT$119="","",IF($C$28="PM",Main!AT$119/Main!AN$87*Main!AN103,ROUND(Main!AT$119/Main!AN$87*Main!AN103*$B47,0))))))</f>
        <v/>
      </c>
      <c r="AM242" s="32" t="str">
        <f>IF($A242="","",IF(AM241="","",IF(Main!AO$87=0,0,IF(Main!AU$119="","",IF($C$28="PM",Main!AU$119/Main!AO$87*Main!AO103,ROUND(Main!AU$119/Main!AO$87*Main!AO103*$B47,0))))))</f>
        <v/>
      </c>
      <c r="AN242" s="32" t="str">
        <f>IF($A242="","",IF(AN241="","",IF(Main!AP$87=0,0,IF(Main!AV$119="","",IF($C$28="PM",Main!AV$119/Main!AP$87*Main!AP103,ROUND(Main!AV$119/Main!AP$87*Main!AP103*$B47,0))))))</f>
        <v/>
      </c>
      <c r="AO242" s="32" t="str">
        <f>IF($A242="","",IF(AO241="","",IF(Main!AQ$87=0,0,IF(Main!AW$119="","",IF($C$28="PM",Main!AW$119/Main!AQ$87*Main!AQ103,ROUND(Main!AW$119/Main!AQ$87*Main!AQ103*$B47,0))))))</f>
        <v/>
      </c>
      <c r="AP242" s="32" t="str">
        <f>IF($A242="","",IF(AP241="","",IF(Main!AR$87=0,0,IF(Main!AX$119="","",IF($C$28="PM",Main!AX$119/Main!AR$87*Main!AR103,ROUND(Main!AX$119/Main!AR$87*Main!AR103*$B47,0))))))</f>
        <v/>
      </c>
      <c r="AQ242" s="32" t="str">
        <f>IF($A242="","",IF(AQ241="","",IF(Main!AS$87=0,0,IF(Main!AY$119="","",IF($C$28="PM",Main!AY$119/Main!AS$87*Main!AS103,ROUND(Main!AY$119/Main!AS$87*Main!AS103*$B47,0))))))</f>
        <v/>
      </c>
      <c r="AR242" s="32" t="str">
        <f>IF($A242="","",IF(AR241="","",IF(Main!AT$87=0,0,IF(Main!AZ$119="","",IF($C$28="PM",Main!AZ$119/Main!AT$87*Main!AT103,ROUND(Main!AZ$119/Main!AT$87*Main!AT103*$B47,0))))))</f>
        <v/>
      </c>
      <c r="AS242" s="32" t="str">
        <f>IF($A242="","",IF(AS241="","",IF(Main!AU$87=0,0,IF(Main!BA$119="","",IF($C$28="PM",Main!BA$119/Main!AU$87*Main!AU103,ROUND(Main!BA$119/Main!AU$87*Main!AU103*$B47,0))))))</f>
        <v/>
      </c>
      <c r="AT242" s="32" t="str">
        <f>IF($A242="","",IF(AT241="","",IF(Main!AV$87=0,0,IF(Main!BB$119="","",IF($C$28="PM",Main!BB$119/Main!AV$87*Main!AV103,ROUND(Main!BB$119/Main!AV$87*Main!AV103*$B47,0))))))</f>
        <v/>
      </c>
      <c r="AU242" s="32" t="str">
        <f>IF($A242="","",IF(AU241="","",IF(Main!AW$87=0,0,IF(Main!BC$119="","",IF($C$28="PM",Main!BC$119/Main!AW$87*Main!AW103,ROUND(Main!BC$119/Main!AW$87*Main!AW103*$B47,0))))))</f>
        <v/>
      </c>
      <c r="AV242" s="32" t="str">
        <f>IF($A242="","",IF(AV241="","",IF(Main!AX$87=0,0,IF(Main!BD$119="","",IF($C$28="PM",Main!BD$119/Main!AX$87*Main!AX103,ROUND(Main!BD$119/Main!AX$87*Main!AX103*$B47,0))))))</f>
        <v/>
      </c>
      <c r="AW242" s="32" t="str">
        <f>IF($A242="","",IF(AW241="","",IF(Main!AY$87=0,0,IF(Main!BE$119="","",IF($C$28="PM",Main!BE$119/Main!AY$87*Main!AY103,ROUND(Main!BE$119/Main!AY$87*Main!AY103*$B47,0))))))</f>
        <v/>
      </c>
      <c r="AX242" s="51" t="str">
        <f>IF($A242="","",IF(AX241="","",IF(Main!AZ$87=0,0,IF(Main!BF$119="","",IF($C$28="PM",Main!BF$119/Main!AZ$87*Main!AZ103,ROUND(Main!BF$119/Main!AZ$87*Main!AZ103*$B47,0))))))</f>
        <v/>
      </c>
    </row>
    <row r="243" spans="1:50" x14ac:dyDescent="0.2">
      <c r="A243" s="72" t="str">
        <f>IF(Main!A$48="","",Main!A$48)</f>
        <v/>
      </c>
      <c r="B243" s="75" t="str">
        <f t="shared" si="90"/>
        <v/>
      </c>
      <c r="C243" s="50" t="str">
        <f>IF($A243="","",IF(C242="","",IF(Main!E$87=0,0,IF(Main!K$119="","",IF($C$28="PM",Main!K$119/Main!E$87*Main!E104,ROUND(Main!K$119/Main!E$87*Main!E104*$B48,0))))))</f>
        <v/>
      </c>
      <c r="D243" s="32" t="str">
        <f>IF($A243="","",IF(D242="","",IF(Main!F$87=0,0,IF(Main!L$119="","",IF($C$28="PM",Main!L$119/Main!F$87*Main!F104,ROUND(Main!L$119/Main!F$87*Main!F104*$B48,0))))))</f>
        <v/>
      </c>
      <c r="E243" s="32" t="str">
        <f>IF($A243="","",IF(E242="","",IF(Main!G$87=0,0,IF(Main!M$119="","",IF($C$28="PM",Main!M$119/Main!G$87*Main!G104,ROUND(Main!M$119/Main!G$87*Main!G104*$B48,0))))))</f>
        <v/>
      </c>
      <c r="F243" s="32" t="str">
        <f>IF($A243="","",IF(F242="","",IF(Main!H$87=0,0,IF(Main!N$119="","",IF($C$28="PM",Main!N$119/Main!H$87*Main!H104,ROUND(Main!N$119/Main!H$87*Main!H104*$B48,0))))))</f>
        <v/>
      </c>
      <c r="G243" s="32" t="str">
        <f>IF($A243="","",IF(G242="","",IF(Main!I$87=0,0,IF(Main!O$119="","",IF($C$28="PM",Main!O$119/Main!I$87*Main!I104,ROUND(Main!O$119/Main!I$87*Main!I104*$B48,0))))))</f>
        <v/>
      </c>
      <c r="H243" s="32" t="str">
        <f>IF($A243="","",IF(H242="","",IF(Main!J$87=0,0,IF(Main!P$119="","",IF($C$28="PM",Main!P$119/Main!J$87*Main!J104,ROUND(Main!P$119/Main!J$87*Main!J104*$B48,0))))))</f>
        <v/>
      </c>
      <c r="I243" s="32" t="str">
        <f>IF($A243="","",IF(I242="","",IF(Main!K$87=0,0,IF(Main!Q$119="","",IF($C$28="PM",Main!Q$119/Main!K$87*Main!K104,ROUND(Main!Q$119/Main!K$87*Main!K104*$B48,0))))))</f>
        <v/>
      </c>
      <c r="J243" s="32" t="str">
        <f>IF($A243="","",IF(J242="","",IF(Main!L$87=0,0,IF(Main!R$119="","",IF($C$28="PM",Main!R$119/Main!L$87*Main!L104,ROUND(Main!R$119/Main!L$87*Main!L104*$B48,0))))))</f>
        <v/>
      </c>
      <c r="K243" s="32" t="str">
        <f>IF($A243="","",IF(K242="","",IF(Main!M$87=0,0,IF(Main!S$119="","",IF($C$28="PM",Main!S$119/Main!M$87*Main!M104,ROUND(Main!S$119/Main!M$87*Main!M104*$B48,0))))))</f>
        <v/>
      </c>
      <c r="L243" s="32" t="str">
        <f>IF($A243="","",IF(L242="","",IF(Main!N$87=0,0,IF(Main!T$119="","",IF($C$28="PM",Main!T$119/Main!N$87*Main!N104,ROUND(Main!T$119/Main!N$87*Main!N104*$B48,0))))))</f>
        <v/>
      </c>
      <c r="M243" s="32" t="str">
        <f>IF($A243="","",IF(M242="","",IF(Main!O$87=0,0,IF(Main!U$119="","",IF($C$28="PM",Main!U$119/Main!O$87*Main!O104,ROUND(Main!U$119/Main!O$87*Main!O104*$B48,0))))))</f>
        <v/>
      </c>
      <c r="N243" s="51" t="str">
        <f>IF($A243="","",IF(N242="","",IF(Main!P$87=0,0,IF(Main!V$119="","",IF($C$28="PM",Main!V$119/Main!P$87*Main!P104,ROUND(Main!V$119/Main!P$87*Main!P104*$B48,0))))))</f>
        <v/>
      </c>
      <c r="O243" s="32" t="str">
        <f>IF($A243="","",IF(O242="","",IF(Main!Q$87=0,0,IF(Main!W$119="","",IF($C$28="PM",Main!W$119/Main!Q$87*Main!Q104,ROUND(Main!W$119/Main!Q$87*Main!Q104*$B48,0))))))</f>
        <v/>
      </c>
      <c r="P243" s="32" t="str">
        <f>IF($A243="","",IF(P242="","",IF(Main!R$87=0,0,IF(Main!X$119="","",IF($C$28="PM",Main!X$119/Main!R$87*Main!R104,ROUND(Main!X$119/Main!R$87*Main!R104*$B48,0))))))</f>
        <v/>
      </c>
      <c r="Q243" s="32" t="str">
        <f>IF($A243="","",IF(Q242="","",IF(Main!S$87=0,0,IF(Main!Y$119="","",IF($C$28="PM",Main!Y$119/Main!S$87*Main!S104,ROUND(Main!Y$119/Main!S$87*Main!S104*$B48,0))))))</f>
        <v/>
      </c>
      <c r="R243" s="32" t="str">
        <f>IF($A243="","",IF(R242="","",IF(Main!T$87=0,0,IF(Main!Z$119="","",IF($C$28="PM",Main!Z$119/Main!T$87*Main!T104,ROUND(Main!Z$119/Main!T$87*Main!T104*$B48,0))))))</f>
        <v/>
      </c>
      <c r="S243" s="32" t="str">
        <f>IF($A243="","",IF(S242="","",IF(Main!U$87=0,0,IF(Main!AA$119="","",IF($C$28="PM",Main!AA$119/Main!U$87*Main!U104,ROUND(Main!AA$119/Main!U$87*Main!U104*$B48,0))))))</f>
        <v/>
      </c>
      <c r="T243" s="32" t="str">
        <f>IF($A243="","",IF(T242="","",IF(Main!V$87=0,0,IF(Main!AB$119="","",IF($C$28="PM",Main!AB$119/Main!V$87*Main!V104,ROUND(Main!AB$119/Main!V$87*Main!V104*$B48,0))))))</f>
        <v/>
      </c>
      <c r="U243" s="32" t="str">
        <f>IF($A243="","",IF(U242="","",IF(Main!W$87=0,0,IF(Main!AC$119="","",IF($C$28="PM",Main!AC$119/Main!W$87*Main!W104,ROUND(Main!AC$119/Main!W$87*Main!W104*$B48,0))))))</f>
        <v/>
      </c>
      <c r="V243" s="32" t="str">
        <f>IF($A243="","",IF(V242="","",IF(Main!X$87=0,0,IF(Main!AD$119="","",IF($C$28="PM",Main!AD$119/Main!X$87*Main!X104,ROUND(Main!AD$119/Main!X$87*Main!X104*$B48,0))))))</f>
        <v/>
      </c>
      <c r="W243" s="32" t="str">
        <f>IF($A243="","",IF(W242="","",IF(Main!Y$87=0,0,IF(Main!AE$119="","",IF($C$28="PM",Main!AE$119/Main!Y$87*Main!Y104,ROUND(Main!AE$119/Main!Y$87*Main!Y104*$B48,0))))))</f>
        <v/>
      </c>
      <c r="X243" s="32" t="str">
        <f>IF($A243="","",IF(X242="","",IF(Main!Z$87=0,0,IF(Main!AF$119="","",IF($C$28="PM",Main!AF$119/Main!Z$87*Main!Z104,ROUND(Main!AF$119/Main!Z$87*Main!Z104*$B48,0))))))</f>
        <v/>
      </c>
      <c r="Y243" s="32" t="str">
        <f>IF($A243="","",IF(Y242="","",IF(Main!AA$87=0,0,IF(Main!AG$119="","",IF($C$28="PM",Main!AG$119/Main!AA$87*Main!AA104,ROUND(Main!AG$119/Main!AA$87*Main!AA104*$B48,0))))))</f>
        <v/>
      </c>
      <c r="Z243" s="32" t="str">
        <f>IF($A243="","",IF(Z242="","",IF(Main!AB$87=0,0,IF(Main!AH$119="","",IF($C$28="PM",Main!AH$119/Main!AB$87*Main!AB104,ROUND(Main!AH$119/Main!AB$87*Main!AB104*$B48,0))))))</f>
        <v/>
      </c>
      <c r="AA243" s="50" t="str">
        <f>IF($A243="","",IF(AA242="","",IF(Main!AC$87=0,0,IF(Main!AI$119="","",IF($C$28="PM",Main!AI$119/Main!AC$87*Main!AC104,ROUND(Main!AI$119/Main!AC$87*Main!AC104*$B48,0))))))</f>
        <v/>
      </c>
      <c r="AB243" s="32" t="str">
        <f>IF($A243="","",IF(AB242="","",IF(Main!AD$87=0,0,IF(Main!AJ$119="","",IF($C$28="PM",Main!AJ$119/Main!AD$87*Main!AD104,ROUND(Main!AJ$119/Main!AD$87*Main!AD104*$B48,0))))))</f>
        <v/>
      </c>
      <c r="AC243" s="32" t="str">
        <f>IF($A243="","",IF(AC242="","",IF(Main!AE$87=0,0,IF(Main!AK$119="","",IF($C$28="PM",Main!AK$119/Main!AE$87*Main!AE104,ROUND(Main!AK$119/Main!AE$87*Main!AE104*$B48,0))))))</f>
        <v/>
      </c>
      <c r="AD243" s="32" t="str">
        <f>IF($A243="","",IF(AD242="","",IF(Main!AF$87=0,0,IF(Main!AL$119="","",IF($C$28="PM",Main!AL$119/Main!AF$87*Main!AF104,ROUND(Main!AL$119/Main!AF$87*Main!AF104*$B48,0))))))</f>
        <v/>
      </c>
      <c r="AE243" s="32" t="str">
        <f>IF($A243="","",IF(AE242="","",IF(Main!AG$87=0,0,IF(Main!AM$119="","",IF($C$28="PM",Main!AM$119/Main!AG$87*Main!AG104,ROUND(Main!AM$119/Main!AG$87*Main!AG104*$B48,0))))))</f>
        <v/>
      </c>
      <c r="AF243" s="32" t="str">
        <f>IF($A243="","",IF(AF242="","",IF(Main!AH$87=0,0,IF(Main!AN$119="","",IF($C$28="PM",Main!AN$119/Main!AH$87*Main!AH104,ROUND(Main!AN$119/Main!AH$87*Main!AH104*$B48,0))))))</f>
        <v/>
      </c>
      <c r="AG243" s="32" t="str">
        <f>IF($A243="","",IF(AG242="","",IF(Main!AI$87=0,0,IF(Main!AO$119="","",IF($C$28="PM",Main!AO$119/Main!AI$87*Main!AI104,ROUND(Main!AO$119/Main!AI$87*Main!AI104*$B48,0))))))</f>
        <v/>
      </c>
      <c r="AH243" s="32" t="str">
        <f>IF($A243="","",IF(AH242="","",IF(Main!AJ$87=0,0,IF(Main!AP$119="","",IF($C$28="PM",Main!AP$119/Main!AJ$87*Main!AJ104,ROUND(Main!AP$119/Main!AJ$87*Main!AJ104*$B48,0))))))</f>
        <v/>
      </c>
      <c r="AI243" s="32" t="str">
        <f>IF($A243="","",IF(AI242="","",IF(Main!AK$87=0,0,IF(Main!AQ$119="","",IF($C$28="PM",Main!AQ$119/Main!AK$87*Main!AK104,ROUND(Main!AQ$119/Main!AK$87*Main!AK104*$B48,0))))))</f>
        <v/>
      </c>
      <c r="AJ243" s="32" t="str">
        <f>IF($A243="","",IF(AJ242="","",IF(Main!AL$87=0,0,IF(Main!AR$119="","",IF($C$28="PM",Main!AR$119/Main!AL$87*Main!AL104,ROUND(Main!AR$119/Main!AL$87*Main!AL104*$B48,0))))))</f>
        <v/>
      </c>
      <c r="AK243" s="32" t="str">
        <f>IF($A243="","",IF(AK242="","",IF(Main!AM$87=0,0,IF(Main!AS$119="","",IF($C$28="PM",Main!AS$119/Main!AM$87*Main!AM104,ROUND(Main!AS$119/Main!AM$87*Main!AM104*$B48,0))))))</f>
        <v/>
      </c>
      <c r="AL243" s="51" t="str">
        <f>IF($A243="","",IF(AL242="","",IF(Main!AN$87=0,0,IF(Main!AT$119="","",IF($C$28="PM",Main!AT$119/Main!AN$87*Main!AN104,ROUND(Main!AT$119/Main!AN$87*Main!AN104*$B48,0))))))</f>
        <v/>
      </c>
      <c r="AM243" s="32" t="str">
        <f>IF($A243="","",IF(AM242="","",IF(Main!AO$87=0,0,IF(Main!AU$119="","",IF($C$28="PM",Main!AU$119/Main!AO$87*Main!AO104,ROUND(Main!AU$119/Main!AO$87*Main!AO104*$B48,0))))))</f>
        <v/>
      </c>
      <c r="AN243" s="32" t="str">
        <f>IF($A243="","",IF(AN242="","",IF(Main!AP$87=0,0,IF(Main!AV$119="","",IF($C$28="PM",Main!AV$119/Main!AP$87*Main!AP104,ROUND(Main!AV$119/Main!AP$87*Main!AP104*$B48,0))))))</f>
        <v/>
      </c>
      <c r="AO243" s="32" t="str">
        <f>IF($A243="","",IF(AO242="","",IF(Main!AQ$87=0,0,IF(Main!AW$119="","",IF($C$28="PM",Main!AW$119/Main!AQ$87*Main!AQ104,ROUND(Main!AW$119/Main!AQ$87*Main!AQ104*$B48,0))))))</f>
        <v/>
      </c>
      <c r="AP243" s="32" t="str">
        <f>IF($A243="","",IF(AP242="","",IF(Main!AR$87=0,0,IF(Main!AX$119="","",IF($C$28="PM",Main!AX$119/Main!AR$87*Main!AR104,ROUND(Main!AX$119/Main!AR$87*Main!AR104*$B48,0))))))</f>
        <v/>
      </c>
      <c r="AQ243" s="32" t="str">
        <f>IF($A243="","",IF(AQ242="","",IF(Main!AS$87=0,0,IF(Main!AY$119="","",IF($C$28="PM",Main!AY$119/Main!AS$87*Main!AS104,ROUND(Main!AY$119/Main!AS$87*Main!AS104*$B48,0))))))</f>
        <v/>
      </c>
      <c r="AR243" s="32" t="str">
        <f>IF($A243="","",IF(AR242="","",IF(Main!AT$87=0,0,IF(Main!AZ$119="","",IF($C$28="PM",Main!AZ$119/Main!AT$87*Main!AT104,ROUND(Main!AZ$119/Main!AT$87*Main!AT104*$B48,0))))))</f>
        <v/>
      </c>
      <c r="AS243" s="32" t="str">
        <f>IF($A243="","",IF(AS242="","",IF(Main!AU$87=0,0,IF(Main!BA$119="","",IF($C$28="PM",Main!BA$119/Main!AU$87*Main!AU104,ROUND(Main!BA$119/Main!AU$87*Main!AU104*$B48,0))))))</f>
        <v/>
      </c>
      <c r="AT243" s="32" t="str">
        <f>IF($A243="","",IF(AT242="","",IF(Main!AV$87=0,0,IF(Main!BB$119="","",IF($C$28="PM",Main!BB$119/Main!AV$87*Main!AV104,ROUND(Main!BB$119/Main!AV$87*Main!AV104*$B48,0))))))</f>
        <v/>
      </c>
      <c r="AU243" s="32" t="str">
        <f>IF($A243="","",IF(AU242="","",IF(Main!AW$87=0,0,IF(Main!BC$119="","",IF($C$28="PM",Main!BC$119/Main!AW$87*Main!AW104,ROUND(Main!BC$119/Main!AW$87*Main!AW104*$B48,0))))))</f>
        <v/>
      </c>
      <c r="AV243" s="32" t="str">
        <f>IF($A243="","",IF(AV242="","",IF(Main!AX$87=0,0,IF(Main!BD$119="","",IF($C$28="PM",Main!BD$119/Main!AX$87*Main!AX104,ROUND(Main!BD$119/Main!AX$87*Main!AX104*$B48,0))))))</f>
        <v/>
      </c>
      <c r="AW243" s="32" t="str">
        <f>IF($A243="","",IF(AW242="","",IF(Main!AY$87=0,0,IF(Main!BE$119="","",IF($C$28="PM",Main!BE$119/Main!AY$87*Main!AY104,ROUND(Main!BE$119/Main!AY$87*Main!AY104*$B48,0))))))</f>
        <v/>
      </c>
      <c r="AX243" s="51" t="str">
        <f>IF($A243="","",IF(AX242="","",IF(Main!AZ$87=0,0,IF(Main!BF$119="","",IF($C$28="PM",Main!BF$119/Main!AZ$87*Main!AZ104,ROUND(Main!BF$119/Main!AZ$87*Main!AZ104*$B48,0))))))</f>
        <v/>
      </c>
    </row>
    <row r="244" spans="1:50" x14ac:dyDescent="0.2">
      <c r="A244" s="72" t="str">
        <f>IF(Main!A$49="","",Main!A$49)</f>
        <v/>
      </c>
      <c r="B244" s="75" t="str">
        <f t="shared" si="90"/>
        <v/>
      </c>
      <c r="C244" s="50" t="str">
        <f>IF($A244="","",IF(C243="","",IF(Main!E$87=0,0,IF(Main!K$119="","",IF($C$28="PM",Main!K$119/Main!E$87*Main!E105,ROUND(Main!K$119/Main!E$87*Main!E105*$B49,0))))))</f>
        <v/>
      </c>
      <c r="D244" s="32" t="str">
        <f>IF($A244="","",IF(D243="","",IF(Main!F$87=0,0,IF(Main!L$119="","",IF($C$28="PM",Main!L$119/Main!F$87*Main!F105,ROUND(Main!L$119/Main!F$87*Main!F105*$B49,0))))))</f>
        <v/>
      </c>
      <c r="E244" s="32" t="str">
        <f>IF($A244="","",IF(E243="","",IF(Main!G$87=0,0,IF(Main!M$119="","",IF($C$28="PM",Main!M$119/Main!G$87*Main!G105,ROUND(Main!M$119/Main!G$87*Main!G105*$B49,0))))))</f>
        <v/>
      </c>
      <c r="F244" s="32" t="str">
        <f>IF($A244="","",IF(F243="","",IF(Main!H$87=0,0,IF(Main!N$119="","",IF($C$28="PM",Main!N$119/Main!H$87*Main!H105,ROUND(Main!N$119/Main!H$87*Main!H105*$B49,0))))))</f>
        <v/>
      </c>
      <c r="G244" s="32" t="str">
        <f>IF($A244="","",IF(G243="","",IF(Main!I$87=0,0,IF(Main!O$119="","",IF($C$28="PM",Main!O$119/Main!I$87*Main!I105,ROUND(Main!O$119/Main!I$87*Main!I105*$B49,0))))))</f>
        <v/>
      </c>
      <c r="H244" s="32" t="str">
        <f>IF($A244="","",IF(H243="","",IF(Main!J$87=0,0,IF(Main!P$119="","",IF($C$28="PM",Main!P$119/Main!J$87*Main!J105,ROUND(Main!P$119/Main!J$87*Main!J105*$B49,0))))))</f>
        <v/>
      </c>
      <c r="I244" s="32" t="str">
        <f>IF($A244="","",IF(I243="","",IF(Main!K$87=0,0,IF(Main!Q$119="","",IF($C$28="PM",Main!Q$119/Main!K$87*Main!K105,ROUND(Main!Q$119/Main!K$87*Main!K105*$B49,0))))))</f>
        <v/>
      </c>
      <c r="J244" s="32" t="str">
        <f>IF($A244="","",IF(J243="","",IF(Main!L$87=0,0,IF(Main!R$119="","",IF($C$28="PM",Main!R$119/Main!L$87*Main!L105,ROUND(Main!R$119/Main!L$87*Main!L105*$B49,0))))))</f>
        <v/>
      </c>
      <c r="K244" s="32" t="str">
        <f>IF($A244="","",IF(K243="","",IF(Main!M$87=0,0,IF(Main!S$119="","",IF($C$28="PM",Main!S$119/Main!M$87*Main!M105,ROUND(Main!S$119/Main!M$87*Main!M105*$B49,0))))))</f>
        <v/>
      </c>
      <c r="L244" s="32" t="str">
        <f>IF($A244="","",IF(L243="","",IF(Main!N$87=0,0,IF(Main!T$119="","",IF($C$28="PM",Main!T$119/Main!N$87*Main!N105,ROUND(Main!T$119/Main!N$87*Main!N105*$B49,0))))))</f>
        <v/>
      </c>
      <c r="M244" s="32" t="str">
        <f>IF($A244="","",IF(M243="","",IF(Main!O$87=0,0,IF(Main!U$119="","",IF($C$28="PM",Main!U$119/Main!O$87*Main!O105,ROUND(Main!U$119/Main!O$87*Main!O105*$B49,0))))))</f>
        <v/>
      </c>
      <c r="N244" s="51" t="str">
        <f>IF($A244="","",IF(N243="","",IF(Main!P$87=0,0,IF(Main!V$119="","",IF($C$28="PM",Main!V$119/Main!P$87*Main!P105,ROUND(Main!V$119/Main!P$87*Main!P105*$B49,0))))))</f>
        <v/>
      </c>
      <c r="O244" s="32" t="str">
        <f>IF($A244="","",IF(O243="","",IF(Main!Q$87=0,0,IF(Main!W$119="","",IF($C$28="PM",Main!W$119/Main!Q$87*Main!Q105,ROUND(Main!W$119/Main!Q$87*Main!Q105*$B49,0))))))</f>
        <v/>
      </c>
      <c r="P244" s="32" t="str">
        <f>IF($A244="","",IF(P243="","",IF(Main!R$87=0,0,IF(Main!X$119="","",IF($C$28="PM",Main!X$119/Main!R$87*Main!R105,ROUND(Main!X$119/Main!R$87*Main!R105*$B49,0))))))</f>
        <v/>
      </c>
      <c r="Q244" s="32" t="str">
        <f>IF($A244="","",IF(Q243="","",IF(Main!S$87=0,0,IF(Main!Y$119="","",IF($C$28="PM",Main!Y$119/Main!S$87*Main!S105,ROUND(Main!Y$119/Main!S$87*Main!S105*$B49,0))))))</f>
        <v/>
      </c>
      <c r="R244" s="32" t="str">
        <f>IF($A244="","",IF(R243="","",IF(Main!T$87=0,0,IF(Main!Z$119="","",IF($C$28="PM",Main!Z$119/Main!T$87*Main!T105,ROUND(Main!Z$119/Main!T$87*Main!T105*$B49,0))))))</f>
        <v/>
      </c>
      <c r="S244" s="32" t="str">
        <f>IF($A244="","",IF(S243="","",IF(Main!U$87=0,0,IF(Main!AA$119="","",IF($C$28="PM",Main!AA$119/Main!U$87*Main!U105,ROUND(Main!AA$119/Main!U$87*Main!U105*$B49,0))))))</f>
        <v/>
      </c>
      <c r="T244" s="32" t="str">
        <f>IF($A244="","",IF(T243="","",IF(Main!V$87=0,0,IF(Main!AB$119="","",IF($C$28="PM",Main!AB$119/Main!V$87*Main!V105,ROUND(Main!AB$119/Main!V$87*Main!V105*$B49,0))))))</f>
        <v/>
      </c>
      <c r="U244" s="32" t="str">
        <f>IF($A244="","",IF(U243="","",IF(Main!W$87=0,0,IF(Main!AC$119="","",IF($C$28="PM",Main!AC$119/Main!W$87*Main!W105,ROUND(Main!AC$119/Main!W$87*Main!W105*$B49,0))))))</f>
        <v/>
      </c>
      <c r="V244" s="32" t="str">
        <f>IF($A244="","",IF(V243="","",IF(Main!X$87=0,0,IF(Main!AD$119="","",IF($C$28="PM",Main!AD$119/Main!X$87*Main!X105,ROUND(Main!AD$119/Main!X$87*Main!X105*$B49,0))))))</f>
        <v/>
      </c>
      <c r="W244" s="32" t="str">
        <f>IF($A244="","",IF(W243="","",IF(Main!Y$87=0,0,IF(Main!AE$119="","",IF($C$28="PM",Main!AE$119/Main!Y$87*Main!Y105,ROUND(Main!AE$119/Main!Y$87*Main!Y105*$B49,0))))))</f>
        <v/>
      </c>
      <c r="X244" s="32" t="str">
        <f>IF($A244="","",IF(X243="","",IF(Main!Z$87=0,0,IF(Main!AF$119="","",IF($C$28="PM",Main!AF$119/Main!Z$87*Main!Z105,ROUND(Main!AF$119/Main!Z$87*Main!Z105*$B49,0))))))</f>
        <v/>
      </c>
      <c r="Y244" s="32" t="str">
        <f>IF($A244="","",IF(Y243="","",IF(Main!AA$87=0,0,IF(Main!AG$119="","",IF($C$28="PM",Main!AG$119/Main!AA$87*Main!AA105,ROUND(Main!AG$119/Main!AA$87*Main!AA105*$B49,0))))))</f>
        <v/>
      </c>
      <c r="Z244" s="32" t="str">
        <f>IF($A244="","",IF(Z243="","",IF(Main!AB$87=0,0,IF(Main!AH$119="","",IF($C$28="PM",Main!AH$119/Main!AB$87*Main!AB105,ROUND(Main!AH$119/Main!AB$87*Main!AB105*$B49,0))))))</f>
        <v/>
      </c>
      <c r="AA244" s="50" t="str">
        <f>IF($A244="","",IF(AA243="","",IF(Main!AC$87=0,0,IF(Main!AI$119="","",IF($C$28="PM",Main!AI$119/Main!AC$87*Main!AC105,ROUND(Main!AI$119/Main!AC$87*Main!AC105*$B49,0))))))</f>
        <v/>
      </c>
      <c r="AB244" s="32" t="str">
        <f>IF($A244="","",IF(AB243="","",IF(Main!AD$87=0,0,IF(Main!AJ$119="","",IF($C$28="PM",Main!AJ$119/Main!AD$87*Main!AD105,ROUND(Main!AJ$119/Main!AD$87*Main!AD105*$B49,0))))))</f>
        <v/>
      </c>
      <c r="AC244" s="32" t="str">
        <f>IF($A244="","",IF(AC243="","",IF(Main!AE$87=0,0,IF(Main!AK$119="","",IF($C$28="PM",Main!AK$119/Main!AE$87*Main!AE105,ROUND(Main!AK$119/Main!AE$87*Main!AE105*$B49,0))))))</f>
        <v/>
      </c>
      <c r="AD244" s="32" t="str">
        <f>IF($A244="","",IF(AD243="","",IF(Main!AF$87=0,0,IF(Main!AL$119="","",IF($C$28="PM",Main!AL$119/Main!AF$87*Main!AF105,ROUND(Main!AL$119/Main!AF$87*Main!AF105*$B49,0))))))</f>
        <v/>
      </c>
      <c r="AE244" s="32" t="str">
        <f>IF($A244="","",IF(AE243="","",IF(Main!AG$87=0,0,IF(Main!AM$119="","",IF($C$28="PM",Main!AM$119/Main!AG$87*Main!AG105,ROUND(Main!AM$119/Main!AG$87*Main!AG105*$B49,0))))))</f>
        <v/>
      </c>
      <c r="AF244" s="32" t="str">
        <f>IF($A244="","",IF(AF243="","",IF(Main!AH$87=0,0,IF(Main!AN$119="","",IF($C$28="PM",Main!AN$119/Main!AH$87*Main!AH105,ROUND(Main!AN$119/Main!AH$87*Main!AH105*$B49,0))))))</f>
        <v/>
      </c>
      <c r="AG244" s="32" t="str">
        <f>IF($A244="","",IF(AG243="","",IF(Main!AI$87=0,0,IF(Main!AO$119="","",IF($C$28="PM",Main!AO$119/Main!AI$87*Main!AI105,ROUND(Main!AO$119/Main!AI$87*Main!AI105*$B49,0))))))</f>
        <v/>
      </c>
      <c r="AH244" s="32" t="str">
        <f>IF($A244="","",IF(AH243="","",IF(Main!AJ$87=0,0,IF(Main!AP$119="","",IF($C$28="PM",Main!AP$119/Main!AJ$87*Main!AJ105,ROUND(Main!AP$119/Main!AJ$87*Main!AJ105*$B49,0))))))</f>
        <v/>
      </c>
      <c r="AI244" s="32" t="str">
        <f>IF($A244="","",IF(AI243="","",IF(Main!AK$87=0,0,IF(Main!AQ$119="","",IF($C$28="PM",Main!AQ$119/Main!AK$87*Main!AK105,ROUND(Main!AQ$119/Main!AK$87*Main!AK105*$B49,0))))))</f>
        <v/>
      </c>
      <c r="AJ244" s="32" t="str">
        <f>IF($A244="","",IF(AJ243="","",IF(Main!AL$87=0,0,IF(Main!AR$119="","",IF($C$28="PM",Main!AR$119/Main!AL$87*Main!AL105,ROUND(Main!AR$119/Main!AL$87*Main!AL105*$B49,0))))))</f>
        <v/>
      </c>
      <c r="AK244" s="32" t="str">
        <f>IF($A244="","",IF(AK243="","",IF(Main!AM$87=0,0,IF(Main!AS$119="","",IF($C$28="PM",Main!AS$119/Main!AM$87*Main!AM105,ROUND(Main!AS$119/Main!AM$87*Main!AM105*$B49,0))))))</f>
        <v/>
      </c>
      <c r="AL244" s="51" t="str">
        <f>IF($A244="","",IF(AL243="","",IF(Main!AN$87=0,0,IF(Main!AT$119="","",IF($C$28="PM",Main!AT$119/Main!AN$87*Main!AN105,ROUND(Main!AT$119/Main!AN$87*Main!AN105*$B49,0))))))</f>
        <v/>
      </c>
      <c r="AM244" s="32" t="str">
        <f>IF($A244="","",IF(AM243="","",IF(Main!AO$87=0,0,IF(Main!AU$119="","",IF($C$28="PM",Main!AU$119/Main!AO$87*Main!AO105,ROUND(Main!AU$119/Main!AO$87*Main!AO105*$B49,0))))))</f>
        <v/>
      </c>
      <c r="AN244" s="32" t="str">
        <f>IF($A244="","",IF(AN243="","",IF(Main!AP$87=0,0,IF(Main!AV$119="","",IF($C$28="PM",Main!AV$119/Main!AP$87*Main!AP105,ROUND(Main!AV$119/Main!AP$87*Main!AP105*$B49,0))))))</f>
        <v/>
      </c>
      <c r="AO244" s="32" t="str">
        <f>IF($A244="","",IF(AO243="","",IF(Main!AQ$87=0,0,IF(Main!AW$119="","",IF($C$28="PM",Main!AW$119/Main!AQ$87*Main!AQ105,ROUND(Main!AW$119/Main!AQ$87*Main!AQ105*$B49,0))))))</f>
        <v/>
      </c>
      <c r="AP244" s="32" t="str">
        <f>IF($A244="","",IF(AP243="","",IF(Main!AR$87=0,0,IF(Main!AX$119="","",IF($C$28="PM",Main!AX$119/Main!AR$87*Main!AR105,ROUND(Main!AX$119/Main!AR$87*Main!AR105*$B49,0))))))</f>
        <v/>
      </c>
      <c r="AQ244" s="32" t="str">
        <f>IF($A244="","",IF(AQ243="","",IF(Main!AS$87=0,0,IF(Main!AY$119="","",IF($C$28="PM",Main!AY$119/Main!AS$87*Main!AS105,ROUND(Main!AY$119/Main!AS$87*Main!AS105*$B49,0))))))</f>
        <v/>
      </c>
      <c r="AR244" s="32" t="str">
        <f>IF($A244="","",IF(AR243="","",IF(Main!AT$87=0,0,IF(Main!AZ$119="","",IF($C$28="PM",Main!AZ$119/Main!AT$87*Main!AT105,ROUND(Main!AZ$119/Main!AT$87*Main!AT105*$B49,0))))))</f>
        <v/>
      </c>
      <c r="AS244" s="32" t="str">
        <f>IF($A244="","",IF(AS243="","",IF(Main!AU$87=0,0,IF(Main!BA$119="","",IF($C$28="PM",Main!BA$119/Main!AU$87*Main!AU105,ROUND(Main!BA$119/Main!AU$87*Main!AU105*$B49,0))))))</f>
        <v/>
      </c>
      <c r="AT244" s="32" t="str">
        <f>IF($A244="","",IF(AT243="","",IF(Main!AV$87=0,0,IF(Main!BB$119="","",IF($C$28="PM",Main!BB$119/Main!AV$87*Main!AV105,ROUND(Main!BB$119/Main!AV$87*Main!AV105*$B49,0))))))</f>
        <v/>
      </c>
      <c r="AU244" s="32" t="str">
        <f>IF($A244="","",IF(AU243="","",IF(Main!AW$87=0,0,IF(Main!BC$119="","",IF($C$28="PM",Main!BC$119/Main!AW$87*Main!AW105,ROUND(Main!BC$119/Main!AW$87*Main!AW105*$B49,0))))))</f>
        <v/>
      </c>
      <c r="AV244" s="32" t="str">
        <f>IF($A244="","",IF(AV243="","",IF(Main!AX$87=0,0,IF(Main!BD$119="","",IF($C$28="PM",Main!BD$119/Main!AX$87*Main!AX105,ROUND(Main!BD$119/Main!AX$87*Main!AX105*$B49,0))))))</f>
        <v/>
      </c>
      <c r="AW244" s="32" t="str">
        <f>IF($A244="","",IF(AW243="","",IF(Main!AY$87=0,0,IF(Main!BE$119="","",IF($C$28="PM",Main!BE$119/Main!AY$87*Main!AY105,ROUND(Main!BE$119/Main!AY$87*Main!AY105*$B49,0))))))</f>
        <v/>
      </c>
      <c r="AX244" s="51" t="str">
        <f>IF($A244="","",IF(AX243="","",IF(Main!AZ$87=0,0,IF(Main!BF$119="","",IF($C$28="PM",Main!BF$119/Main!AZ$87*Main!AZ105,ROUND(Main!BF$119/Main!AZ$87*Main!AZ105*$B49,0))))))</f>
        <v/>
      </c>
    </row>
    <row r="245" spans="1:50" x14ac:dyDescent="0.2">
      <c r="A245" s="72" t="str">
        <f>IF(Main!A$50="","",Main!A$50)</f>
        <v/>
      </c>
      <c r="B245" s="75" t="str">
        <f t="shared" si="90"/>
        <v/>
      </c>
      <c r="C245" s="50" t="str">
        <f>IF($A245="","",IF(C244="","",IF(Main!E$87=0,0,IF(Main!K$119="","",IF($C$28="PM",Main!K$119/Main!E$87*Main!E106,ROUND(Main!K$119/Main!E$87*Main!E106*$B50,0))))))</f>
        <v/>
      </c>
      <c r="D245" s="32" t="str">
        <f>IF($A245="","",IF(D244="","",IF(Main!F$87=0,0,IF(Main!L$119="","",IF($C$28="PM",Main!L$119/Main!F$87*Main!F106,ROUND(Main!L$119/Main!F$87*Main!F106*$B50,0))))))</f>
        <v/>
      </c>
      <c r="E245" s="32" t="str">
        <f>IF($A245="","",IF(E244="","",IF(Main!G$87=0,0,IF(Main!M$119="","",IF($C$28="PM",Main!M$119/Main!G$87*Main!G106,ROUND(Main!M$119/Main!G$87*Main!G106*$B50,0))))))</f>
        <v/>
      </c>
      <c r="F245" s="32" t="str">
        <f>IF($A245="","",IF(F244="","",IF(Main!H$87=0,0,IF(Main!N$119="","",IF($C$28="PM",Main!N$119/Main!H$87*Main!H106,ROUND(Main!N$119/Main!H$87*Main!H106*$B50,0))))))</f>
        <v/>
      </c>
      <c r="G245" s="32" t="str">
        <f>IF($A245="","",IF(G244="","",IF(Main!I$87=0,0,IF(Main!O$119="","",IF($C$28="PM",Main!O$119/Main!I$87*Main!I106,ROUND(Main!O$119/Main!I$87*Main!I106*$B50,0))))))</f>
        <v/>
      </c>
      <c r="H245" s="32" t="str">
        <f>IF($A245="","",IF(H244="","",IF(Main!J$87=0,0,IF(Main!P$119="","",IF($C$28="PM",Main!P$119/Main!J$87*Main!J106,ROUND(Main!P$119/Main!J$87*Main!J106*$B50,0))))))</f>
        <v/>
      </c>
      <c r="I245" s="32" t="str">
        <f>IF($A245="","",IF(I244="","",IF(Main!K$87=0,0,IF(Main!Q$119="","",IF($C$28="PM",Main!Q$119/Main!K$87*Main!K106,ROUND(Main!Q$119/Main!K$87*Main!K106*$B50,0))))))</f>
        <v/>
      </c>
      <c r="J245" s="32" t="str">
        <f>IF($A245="","",IF(J244="","",IF(Main!L$87=0,0,IF(Main!R$119="","",IF($C$28="PM",Main!R$119/Main!L$87*Main!L106,ROUND(Main!R$119/Main!L$87*Main!L106*$B50,0))))))</f>
        <v/>
      </c>
      <c r="K245" s="32" t="str">
        <f>IF($A245="","",IF(K244="","",IF(Main!M$87=0,0,IF(Main!S$119="","",IF($C$28="PM",Main!S$119/Main!M$87*Main!M106,ROUND(Main!S$119/Main!M$87*Main!M106*$B50,0))))))</f>
        <v/>
      </c>
      <c r="L245" s="32" t="str">
        <f>IF($A245="","",IF(L244="","",IF(Main!N$87=0,0,IF(Main!T$119="","",IF($C$28="PM",Main!T$119/Main!N$87*Main!N106,ROUND(Main!T$119/Main!N$87*Main!N106*$B50,0))))))</f>
        <v/>
      </c>
      <c r="M245" s="32" t="str">
        <f>IF($A245="","",IF(M244="","",IF(Main!O$87=0,0,IF(Main!U$119="","",IF($C$28="PM",Main!U$119/Main!O$87*Main!O106,ROUND(Main!U$119/Main!O$87*Main!O106*$B50,0))))))</f>
        <v/>
      </c>
      <c r="N245" s="51" t="str">
        <f>IF($A245="","",IF(N244="","",IF(Main!P$87=0,0,IF(Main!V$119="","",IF($C$28="PM",Main!V$119/Main!P$87*Main!P106,ROUND(Main!V$119/Main!P$87*Main!P106*$B50,0))))))</f>
        <v/>
      </c>
      <c r="O245" s="32" t="str">
        <f>IF($A245="","",IF(O244="","",IF(Main!Q$87=0,0,IF(Main!W$119="","",IF($C$28="PM",Main!W$119/Main!Q$87*Main!Q106,ROUND(Main!W$119/Main!Q$87*Main!Q106*$B50,0))))))</f>
        <v/>
      </c>
      <c r="P245" s="32" t="str">
        <f>IF($A245="","",IF(P244="","",IF(Main!R$87=0,0,IF(Main!X$119="","",IF($C$28="PM",Main!X$119/Main!R$87*Main!R106,ROUND(Main!X$119/Main!R$87*Main!R106*$B50,0))))))</f>
        <v/>
      </c>
      <c r="Q245" s="32" t="str">
        <f>IF($A245="","",IF(Q244="","",IF(Main!S$87=0,0,IF(Main!Y$119="","",IF($C$28="PM",Main!Y$119/Main!S$87*Main!S106,ROUND(Main!Y$119/Main!S$87*Main!S106*$B50,0))))))</f>
        <v/>
      </c>
      <c r="R245" s="32" t="str">
        <f>IF($A245="","",IF(R244="","",IF(Main!T$87=0,0,IF(Main!Z$119="","",IF($C$28="PM",Main!Z$119/Main!T$87*Main!T106,ROUND(Main!Z$119/Main!T$87*Main!T106*$B50,0))))))</f>
        <v/>
      </c>
      <c r="S245" s="32" t="str">
        <f>IF($A245="","",IF(S244="","",IF(Main!U$87=0,0,IF(Main!AA$119="","",IF($C$28="PM",Main!AA$119/Main!U$87*Main!U106,ROUND(Main!AA$119/Main!U$87*Main!U106*$B50,0))))))</f>
        <v/>
      </c>
      <c r="T245" s="32" t="str">
        <f>IF($A245="","",IF(T244="","",IF(Main!V$87=0,0,IF(Main!AB$119="","",IF($C$28="PM",Main!AB$119/Main!V$87*Main!V106,ROUND(Main!AB$119/Main!V$87*Main!V106*$B50,0))))))</f>
        <v/>
      </c>
      <c r="U245" s="32" t="str">
        <f>IF($A245="","",IF(U244="","",IF(Main!W$87=0,0,IF(Main!AC$119="","",IF($C$28="PM",Main!AC$119/Main!W$87*Main!W106,ROUND(Main!AC$119/Main!W$87*Main!W106*$B50,0))))))</f>
        <v/>
      </c>
      <c r="V245" s="32" t="str">
        <f>IF($A245="","",IF(V244="","",IF(Main!X$87=0,0,IF(Main!AD$119="","",IF($C$28="PM",Main!AD$119/Main!X$87*Main!X106,ROUND(Main!AD$119/Main!X$87*Main!X106*$B50,0))))))</f>
        <v/>
      </c>
      <c r="W245" s="32" t="str">
        <f>IF($A245="","",IF(W244="","",IF(Main!Y$87=0,0,IF(Main!AE$119="","",IF($C$28="PM",Main!AE$119/Main!Y$87*Main!Y106,ROUND(Main!AE$119/Main!Y$87*Main!Y106*$B50,0))))))</f>
        <v/>
      </c>
      <c r="X245" s="32" t="str">
        <f>IF($A245="","",IF(X244="","",IF(Main!Z$87=0,0,IF(Main!AF$119="","",IF($C$28="PM",Main!AF$119/Main!Z$87*Main!Z106,ROUND(Main!AF$119/Main!Z$87*Main!Z106*$B50,0))))))</f>
        <v/>
      </c>
      <c r="Y245" s="32" t="str">
        <f>IF($A245="","",IF(Y244="","",IF(Main!AA$87=0,0,IF(Main!AG$119="","",IF($C$28="PM",Main!AG$119/Main!AA$87*Main!AA106,ROUND(Main!AG$119/Main!AA$87*Main!AA106*$B50,0))))))</f>
        <v/>
      </c>
      <c r="Z245" s="32" t="str">
        <f>IF($A245="","",IF(Z244="","",IF(Main!AB$87=0,0,IF(Main!AH$119="","",IF($C$28="PM",Main!AH$119/Main!AB$87*Main!AB106,ROUND(Main!AH$119/Main!AB$87*Main!AB106*$B50,0))))))</f>
        <v/>
      </c>
      <c r="AA245" s="50" t="str">
        <f>IF($A245="","",IF(AA244="","",IF(Main!AC$87=0,0,IF(Main!AI$119="","",IF($C$28="PM",Main!AI$119/Main!AC$87*Main!AC106,ROUND(Main!AI$119/Main!AC$87*Main!AC106*$B50,0))))))</f>
        <v/>
      </c>
      <c r="AB245" s="32" t="str">
        <f>IF($A245="","",IF(AB244="","",IF(Main!AD$87=0,0,IF(Main!AJ$119="","",IF($C$28="PM",Main!AJ$119/Main!AD$87*Main!AD106,ROUND(Main!AJ$119/Main!AD$87*Main!AD106*$B50,0))))))</f>
        <v/>
      </c>
      <c r="AC245" s="32" t="str">
        <f>IF($A245="","",IF(AC244="","",IF(Main!AE$87=0,0,IF(Main!AK$119="","",IF($C$28="PM",Main!AK$119/Main!AE$87*Main!AE106,ROUND(Main!AK$119/Main!AE$87*Main!AE106*$B50,0))))))</f>
        <v/>
      </c>
      <c r="AD245" s="32" t="str">
        <f>IF($A245="","",IF(AD244="","",IF(Main!AF$87=0,0,IF(Main!AL$119="","",IF($C$28="PM",Main!AL$119/Main!AF$87*Main!AF106,ROUND(Main!AL$119/Main!AF$87*Main!AF106*$B50,0))))))</f>
        <v/>
      </c>
      <c r="AE245" s="32" t="str">
        <f>IF($A245="","",IF(AE244="","",IF(Main!AG$87=0,0,IF(Main!AM$119="","",IF($C$28="PM",Main!AM$119/Main!AG$87*Main!AG106,ROUND(Main!AM$119/Main!AG$87*Main!AG106*$B50,0))))))</f>
        <v/>
      </c>
      <c r="AF245" s="32" t="str">
        <f>IF($A245="","",IF(AF244="","",IF(Main!AH$87=0,0,IF(Main!AN$119="","",IF($C$28="PM",Main!AN$119/Main!AH$87*Main!AH106,ROUND(Main!AN$119/Main!AH$87*Main!AH106*$B50,0))))))</f>
        <v/>
      </c>
      <c r="AG245" s="32" t="str">
        <f>IF($A245="","",IF(AG244="","",IF(Main!AI$87=0,0,IF(Main!AO$119="","",IF($C$28="PM",Main!AO$119/Main!AI$87*Main!AI106,ROUND(Main!AO$119/Main!AI$87*Main!AI106*$B50,0))))))</f>
        <v/>
      </c>
      <c r="AH245" s="32" t="str">
        <f>IF($A245="","",IF(AH244="","",IF(Main!AJ$87=0,0,IF(Main!AP$119="","",IF($C$28="PM",Main!AP$119/Main!AJ$87*Main!AJ106,ROUND(Main!AP$119/Main!AJ$87*Main!AJ106*$B50,0))))))</f>
        <v/>
      </c>
      <c r="AI245" s="32" t="str">
        <f>IF($A245="","",IF(AI244="","",IF(Main!AK$87=0,0,IF(Main!AQ$119="","",IF($C$28="PM",Main!AQ$119/Main!AK$87*Main!AK106,ROUND(Main!AQ$119/Main!AK$87*Main!AK106*$B50,0))))))</f>
        <v/>
      </c>
      <c r="AJ245" s="32" t="str">
        <f>IF($A245="","",IF(AJ244="","",IF(Main!AL$87=0,0,IF(Main!AR$119="","",IF($C$28="PM",Main!AR$119/Main!AL$87*Main!AL106,ROUND(Main!AR$119/Main!AL$87*Main!AL106*$B50,0))))))</f>
        <v/>
      </c>
      <c r="AK245" s="32" t="str">
        <f>IF($A245="","",IF(AK244="","",IF(Main!AM$87=0,0,IF(Main!AS$119="","",IF($C$28="PM",Main!AS$119/Main!AM$87*Main!AM106,ROUND(Main!AS$119/Main!AM$87*Main!AM106*$B50,0))))))</f>
        <v/>
      </c>
      <c r="AL245" s="51" t="str">
        <f>IF($A245="","",IF(AL244="","",IF(Main!AN$87=0,0,IF(Main!AT$119="","",IF($C$28="PM",Main!AT$119/Main!AN$87*Main!AN106,ROUND(Main!AT$119/Main!AN$87*Main!AN106*$B50,0))))))</f>
        <v/>
      </c>
      <c r="AM245" s="32" t="str">
        <f>IF($A245="","",IF(AM244="","",IF(Main!AO$87=0,0,IF(Main!AU$119="","",IF($C$28="PM",Main!AU$119/Main!AO$87*Main!AO106,ROUND(Main!AU$119/Main!AO$87*Main!AO106*$B50,0))))))</f>
        <v/>
      </c>
      <c r="AN245" s="32" t="str">
        <f>IF($A245="","",IF(AN244="","",IF(Main!AP$87=0,0,IF(Main!AV$119="","",IF($C$28="PM",Main!AV$119/Main!AP$87*Main!AP106,ROUND(Main!AV$119/Main!AP$87*Main!AP106*$B50,0))))))</f>
        <v/>
      </c>
      <c r="AO245" s="32" t="str">
        <f>IF($A245="","",IF(AO244="","",IF(Main!AQ$87=0,0,IF(Main!AW$119="","",IF($C$28="PM",Main!AW$119/Main!AQ$87*Main!AQ106,ROUND(Main!AW$119/Main!AQ$87*Main!AQ106*$B50,0))))))</f>
        <v/>
      </c>
      <c r="AP245" s="32" t="str">
        <f>IF($A245="","",IF(AP244="","",IF(Main!AR$87=0,0,IF(Main!AX$119="","",IF($C$28="PM",Main!AX$119/Main!AR$87*Main!AR106,ROUND(Main!AX$119/Main!AR$87*Main!AR106*$B50,0))))))</f>
        <v/>
      </c>
      <c r="AQ245" s="32" t="str">
        <f>IF($A245="","",IF(AQ244="","",IF(Main!AS$87=0,0,IF(Main!AY$119="","",IF($C$28="PM",Main!AY$119/Main!AS$87*Main!AS106,ROUND(Main!AY$119/Main!AS$87*Main!AS106*$B50,0))))))</f>
        <v/>
      </c>
      <c r="AR245" s="32" t="str">
        <f>IF($A245="","",IF(AR244="","",IF(Main!AT$87=0,0,IF(Main!AZ$119="","",IF($C$28="PM",Main!AZ$119/Main!AT$87*Main!AT106,ROUND(Main!AZ$119/Main!AT$87*Main!AT106*$B50,0))))))</f>
        <v/>
      </c>
      <c r="AS245" s="32" t="str">
        <f>IF($A245="","",IF(AS244="","",IF(Main!AU$87=0,0,IF(Main!BA$119="","",IF($C$28="PM",Main!BA$119/Main!AU$87*Main!AU106,ROUND(Main!BA$119/Main!AU$87*Main!AU106*$B50,0))))))</f>
        <v/>
      </c>
      <c r="AT245" s="32" t="str">
        <f>IF($A245="","",IF(AT244="","",IF(Main!AV$87=0,0,IF(Main!BB$119="","",IF($C$28="PM",Main!BB$119/Main!AV$87*Main!AV106,ROUND(Main!BB$119/Main!AV$87*Main!AV106*$B50,0))))))</f>
        <v/>
      </c>
      <c r="AU245" s="32" t="str">
        <f>IF($A245="","",IF(AU244="","",IF(Main!AW$87=0,0,IF(Main!BC$119="","",IF($C$28="PM",Main!BC$119/Main!AW$87*Main!AW106,ROUND(Main!BC$119/Main!AW$87*Main!AW106*$B50,0))))))</f>
        <v/>
      </c>
      <c r="AV245" s="32" t="str">
        <f>IF($A245="","",IF(AV244="","",IF(Main!AX$87=0,0,IF(Main!BD$119="","",IF($C$28="PM",Main!BD$119/Main!AX$87*Main!AX106,ROUND(Main!BD$119/Main!AX$87*Main!AX106*$B50,0))))))</f>
        <v/>
      </c>
      <c r="AW245" s="32" t="str">
        <f>IF($A245="","",IF(AW244="","",IF(Main!AY$87=0,0,IF(Main!BE$119="","",IF($C$28="PM",Main!BE$119/Main!AY$87*Main!AY106,ROUND(Main!BE$119/Main!AY$87*Main!AY106*$B50,0))))))</f>
        <v/>
      </c>
      <c r="AX245" s="51" t="str">
        <f>IF($A245="","",IF(AX244="","",IF(Main!AZ$87=0,0,IF(Main!BF$119="","",IF($C$28="PM",Main!BF$119/Main!AZ$87*Main!AZ106,ROUND(Main!BF$119/Main!AZ$87*Main!AZ106*$B50,0))))))</f>
        <v/>
      </c>
    </row>
    <row r="246" spans="1:50" x14ac:dyDescent="0.2">
      <c r="A246" s="72" t="str">
        <f>IF(Main!A$51="","",Main!A$51)</f>
        <v/>
      </c>
      <c r="B246" s="75" t="str">
        <f t="shared" si="90"/>
        <v/>
      </c>
      <c r="C246" s="50" t="str">
        <f>IF($A246="","",IF(C245="","",IF(Main!E$87=0,0,IF(Main!K$119="","",IF($C$28="PM",Main!K$119/Main!E$87*Main!E107,ROUND(Main!K$119/Main!E$87*Main!E107*$B51,0))))))</f>
        <v/>
      </c>
      <c r="D246" s="32" t="str">
        <f>IF($A246="","",IF(D245="","",IF(Main!F$87=0,0,IF(Main!L$119="","",IF($C$28="PM",Main!L$119/Main!F$87*Main!F107,ROUND(Main!L$119/Main!F$87*Main!F107*$B51,0))))))</f>
        <v/>
      </c>
      <c r="E246" s="32" t="str">
        <f>IF($A246="","",IF(E245="","",IF(Main!G$87=0,0,IF(Main!M$119="","",IF($C$28="PM",Main!M$119/Main!G$87*Main!G107,ROUND(Main!M$119/Main!G$87*Main!G107*$B51,0))))))</f>
        <v/>
      </c>
      <c r="F246" s="32" t="str">
        <f>IF($A246="","",IF(F245="","",IF(Main!H$87=0,0,IF(Main!N$119="","",IF($C$28="PM",Main!N$119/Main!H$87*Main!H107,ROUND(Main!N$119/Main!H$87*Main!H107*$B51,0))))))</f>
        <v/>
      </c>
      <c r="G246" s="32" t="str">
        <f>IF($A246="","",IF(G245="","",IF(Main!I$87=0,0,IF(Main!O$119="","",IF($C$28="PM",Main!O$119/Main!I$87*Main!I107,ROUND(Main!O$119/Main!I$87*Main!I107*$B51,0))))))</f>
        <v/>
      </c>
      <c r="H246" s="32" t="str">
        <f>IF($A246="","",IF(H245="","",IF(Main!J$87=0,0,IF(Main!P$119="","",IF($C$28="PM",Main!P$119/Main!J$87*Main!J107,ROUND(Main!P$119/Main!J$87*Main!J107*$B51,0))))))</f>
        <v/>
      </c>
      <c r="I246" s="32" t="str">
        <f>IF($A246="","",IF(I245="","",IF(Main!K$87=0,0,IF(Main!Q$119="","",IF($C$28="PM",Main!Q$119/Main!K$87*Main!K107,ROUND(Main!Q$119/Main!K$87*Main!K107*$B51,0))))))</f>
        <v/>
      </c>
      <c r="J246" s="32" t="str">
        <f>IF($A246="","",IF(J245="","",IF(Main!L$87=0,0,IF(Main!R$119="","",IF($C$28="PM",Main!R$119/Main!L$87*Main!L107,ROUND(Main!R$119/Main!L$87*Main!L107*$B51,0))))))</f>
        <v/>
      </c>
      <c r="K246" s="32" t="str">
        <f>IF($A246="","",IF(K245="","",IF(Main!M$87=0,0,IF(Main!S$119="","",IF($C$28="PM",Main!S$119/Main!M$87*Main!M107,ROUND(Main!S$119/Main!M$87*Main!M107*$B51,0))))))</f>
        <v/>
      </c>
      <c r="L246" s="32" t="str">
        <f>IF($A246="","",IF(L245="","",IF(Main!N$87=0,0,IF(Main!T$119="","",IF($C$28="PM",Main!T$119/Main!N$87*Main!N107,ROUND(Main!T$119/Main!N$87*Main!N107*$B51,0))))))</f>
        <v/>
      </c>
      <c r="M246" s="32" t="str">
        <f>IF($A246="","",IF(M245="","",IF(Main!O$87=0,0,IF(Main!U$119="","",IF($C$28="PM",Main!U$119/Main!O$87*Main!O107,ROUND(Main!U$119/Main!O$87*Main!O107*$B51,0))))))</f>
        <v/>
      </c>
      <c r="N246" s="51" t="str">
        <f>IF($A246="","",IF(N245="","",IF(Main!P$87=0,0,IF(Main!V$119="","",IF($C$28="PM",Main!V$119/Main!P$87*Main!P107,ROUND(Main!V$119/Main!P$87*Main!P107*$B51,0))))))</f>
        <v/>
      </c>
      <c r="O246" s="32" t="str">
        <f>IF($A246="","",IF(O245="","",IF(Main!Q$87=0,0,IF(Main!W$119="","",IF($C$28="PM",Main!W$119/Main!Q$87*Main!Q107,ROUND(Main!W$119/Main!Q$87*Main!Q107*$B51,0))))))</f>
        <v/>
      </c>
      <c r="P246" s="32" t="str">
        <f>IF($A246="","",IF(P245="","",IF(Main!R$87=0,0,IF(Main!X$119="","",IF($C$28="PM",Main!X$119/Main!R$87*Main!R107,ROUND(Main!X$119/Main!R$87*Main!R107*$B51,0))))))</f>
        <v/>
      </c>
      <c r="Q246" s="32" t="str">
        <f>IF($A246="","",IF(Q245="","",IF(Main!S$87=0,0,IF(Main!Y$119="","",IF($C$28="PM",Main!Y$119/Main!S$87*Main!S107,ROUND(Main!Y$119/Main!S$87*Main!S107*$B51,0))))))</f>
        <v/>
      </c>
      <c r="R246" s="32" t="str">
        <f>IF($A246="","",IF(R245="","",IF(Main!T$87=0,0,IF(Main!Z$119="","",IF($C$28="PM",Main!Z$119/Main!T$87*Main!T107,ROUND(Main!Z$119/Main!T$87*Main!T107*$B51,0))))))</f>
        <v/>
      </c>
      <c r="S246" s="32" t="str">
        <f>IF($A246="","",IF(S245="","",IF(Main!U$87=0,0,IF(Main!AA$119="","",IF($C$28="PM",Main!AA$119/Main!U$87*Main!U107,ROUND(Main!AA$119/Main!U$87*Main!U107*$B51,0))))))</f>
        <v/>
      </c>
      <c r="T246" s="32" t="str">
        <f>IF($A246="","",IF(T245="","",IF(Main!V$87=0,0,IF(Main!AB$119="","",IF($C$28="PM",Main!AB$119/Main!V$87*Main!V107,ROUND(Main!AB$119/Main!V$87*Main!V107*$B51,0))))))</f>
        <v/>
      </c>
      <c r="U246" s="32" t="str">
        <f>IF($A246="","",IF(U245="","",IF(Main!W$87=0,0,IF(Main!AC$119="","",IF($C$28="PM",Main!AC$119/Main!W$87*Main!W107,ROUND(Main!AC$119/Main!W$87*Main!W107*$B51,0))))))</f>
        <v/>
      </c>
      <c r="V246" s="32" t="str">
        <f>IF($A246="","",IF(V245="","",IF(Main!X$87=0,0,IF(Main!AD$119="","",IF($C$28="PM",Main!AD$119/Main!X$87*Main!X107,ROUND(Main!AD$119/Main!X$87*Main!X107*$B51,0))))))</f>
        <v/>
      </c>
      <c r="W246" s="32" t="str">
        <f>IF($A246="","",IF(W245="","",IF(Main!Y$87=0,0,IF(Main!AE$119="","",IF($C$28="PM",Main!AE$119/Main!Y$87*Main!Y107,ROUND(Main!AE$119/Main!Y$87*Main!Y107*$B51,0))))))</f>
        <v/>
      </c>
      <c r="X246" s="32" t="str">
        <f>IF($A246="","",IF(X245="","",IF(Main!Z$87=0,0,IF(Main!AF$119="","",IF($C$28="PM",Main!AF$119/Main!Z$87*Main!Z107,ROUND(Main!AF$119/Main!Z$87*Main!Z107*$B51,0))))))</f>
        <v/>
      </c>
      <c r="Y246" s="32" t="str">
        <f>IF($A246="","",IF(Y245="","",IF(Main!AA$87=0,0,IF(Main!AG$119="","",IF($C$28="PM",Main!AG$119/Main!AA$87*Main!AA107,ROUND(Main!AG$119/Main!AA$87*Main!AA107*$B51,0))))))</f>
        <v/>
      </c>
      <c r="Z246" s="32" t="str">
        <f>IF($A246="","",IF(Z245="","",IF(Main!AB$87=0,0,IF(Main!AH$119="","",IF($C$28="PM",Main!AH$119/Main!AB$87*Main!AB107,ROUND(Main!AH$119/Main!AB$87*Main!AB107*$B51,0))))))</f>
        <v/>
      </c>
      <c r="AA246" s="50" t="str">
        <f>IF($A246="","",IF(AA245="","",IF(Main!AC$87=0,0,IF(Main!AI$119="","",IF($C$28="PM",Main!AI$119/Main!AC$87*Main!AC107,ROUND(Main!AI$119/Main!AC$87*Main!AC107*$B51,0))))))</f>
        <v/>
      </c>
      <c r="AB246" s="32" t="str">
        <f>IF($A246="","",IF(AB245="","",IF(Main!AD$87=0,0,IF(Main!AJ$119="","",IF($C$28="PM",Main!AJ$119/Main!AD$87*Main!AD107,ROUND(Main!AJ$119/Main!AD$87*Main!AD107*$B51,0))))))</f>
        <v/>
      </c>
      <c r="AC246" s="32" t="str">
        <f>IF($A246="","",IF(AC245="","",IF(Main!AE$87=0,0,IF(Main!AK$119="","",IF($C$28="PM",Main!AK$119/Main!AE$87*Main!AE107,ROUND(Main!AK$119/Main!AE$87*Main!AE107*$B51,0))))))</f>
        <v/>
      </c>
      <c r="AD246" s="32" t="str">
        <f>IF($A246="","",IF(AD245="","",IF(Main!AF$87=0,0,IF(Main!AL$119="","",IF($C$28="PM",Main!AL$119/Main!AF$87*Main!AF107,ROUND(Main!AL$119/Main!AF$87*Main!AF107*$B51,0))))))</f>
        <v/>
      </c>
      <c r="AE246" s="32" t="str">
        <f>IF($A246="","",IF(AE245="","",IF(Main!AG$87=0,0,IF(Main!AM$119="","",IF($C$28="PM",Main!AM$119/Main!AG$87*Main!AG107,ROUND(Main!AM$119/Main!AG$87*Main!AG107*$B51,0))))))</f>
        <v/>
      </c>
      <c r="AF246" s="32" t="str">
        <f>IF($A246="","",IF(AF245="","",IF(Main!AH$87=0,0,IF(Main!AN$119="","",IF($C$28="PM",Main!AN$119/Main!AH$87*Main!AH107,ROUND(Main!AN$119/Main!AH$87*Main!AH107*$B51,0))))))</f>
        <v/>
      </c>
      <c r="AG246" s="32" t="str">
        <f>IF($A246="","",IF(AG245="","",IF(Main!AI$87=0,0,IF(Main!AO$119="","",IF($C$28="PM",Main!AO$119/Main!AI$87*Main!AI107,ROUND(Main!AO$119/Main!AI$87*Main!AI107*$B51,0))))))</f>
        <v/>
      </c>
      <c r="AH246" s="32" t="str">
        <f>IF($A246="","",IF(AH245="","",IF(Main!AJ$87=0,0,IF(Main!AP$119="","",IF($C$28="PM",Main!AP$119/Main!AJ$87*Main!AJ107,ROUND(Main!AP$119/Main!AJ$87*Main!AJ107*$B51,0))))))</f>
        <v/>
      </c>
      <c r="AI246" s="32" t="str">
        <f>IF($A246="","",IF(AI245="","",IF(Main!AK$87=0,0,IF(Main!AQ$119="","",IF($C$28="PM",Main!AQ$119/Main!AK$87*Main!AK107,ROUND(Main!AQ$119/Main!AK$87*Main!AK107*$B51,0))))))</f>
        <v/>
      </c>
      <c r="AJ246" s="32" t="str">
        <f>IF($A246="","",IF(AJ245="","",IF(Main!AL$87=0,0,IF(Main!AR$119="","",IF($C$28="PM",Main!AR$119/Main!AL$87*Main!AL107,ROUND(Main!AR$119/Main!AL$87*Main!AL107*$B51,0))))))</f>
        <v/>
      </c>
      <c r="AK246" s="32" t="str">
        <f>IF($A246="","",IF(AK245="","",IF(Main!AM$87=0,0,IF(Main!AS$119="","",IF($C$28="PM",Main!AS$119/Main!AM$87*Main!AM107,ROUND(Main!AS$119/Main!AM$87*Main!AM107*$B51,0))))))</f>
        <v/>
      </c>
      <c r="AL246" s="51" t="str">
        <f>IF($A246="","",IF(AL245="","",IF(Main!AN$87=0,0,IF(Main!AT$119="","",IF($C$28="PM",Main!AT$119/Main!AN$87*Main!AN107,ROUND(Main!AT$119/Main!AN$87*Main!AN107*$B51,0))))))</f>
        <v/>
      </c>
      <c r="AM246" s="32" t="str">
        <f>IF($A246="","",IF(AM245="","",IF(Main!AO$87=0,0,IF(Main!AU$119="","",IF($C$28="PM",Main!AU$119/Main!AO$87*Main!AO107,ROUND(Main!AU$119/Main!AO$87*Main!AO107*$B51,0))))))</f>
        <v/>
      </c>
      <c r="AN246" s="32" t="str">
        <f>IF($A246="","",IF(AN245="","",IF(Main!AP$87=0,0,IF(Main!AV$119="","",IF($C$28="PM",Main!AV$119/Main!AP$87*Main!AP107,ROUND(Main!AV$119/Main!AP$87*Main!AP107*$B51,0))))))</f>
        <v/>
      </c>
      <c r="AO246" s="32" t="str">
        <f>IF($A246="","",IF(AO245="","",IF(Main!AQ$87=0,0,IF(Main!AW$119="","",IF($C$28="PM",Main!AW$119/Main!AQ$87*Main!AQ107,ROUND(Main!AW$119/Main!AQ$87*Main!AQ107*$B51,0))))))</f>
        <v/>
      </c>
      <c r="AP246" s="32" t="str">
        <f>IF($A246="","",IF(AP245="","",IF(Main!AR$87=0,0,IF(Main!AX$119="","",IF($C$28="PM",Main!AX$119/Main!AR$87*Main!AR107,ROUND(Main!AX$119/Main!AR$87*Main!AR107*$B51,0))))))</f>
        <v/>
      </c>
      <c r="AQ246" s="32" t="str">
        <f>IF($A246="","",IF(AQ245="","",IF(Main!AS$87=0,0,IF(Main!AY$119="","",IF($C$28="PM",Main!AY$119/Main!AS$87*Main!AS107,ROUND(Main!AY$119/Main!AS$87*Main!AS107*$B51,0))))))</f>
        <v/>
      </c>
      <c r="AR246" s="32" t="str">
        <f>IF($A246="","",IF(AR245="","",IF(Main!AT$87=0,0,IF(Main!AZ$119="","",IF($C$28="PM",Main!AZ$119/Main!AT$87*Main!AT107,ROUND(Main!AZ$119/Main!AT$87*Main!AT107*$B51,0))))))</f>
        <v/>
      </c>
      <c r="AS246" s="32" t="str">
        <f>IF($A246="","",IF(AS245="","",IF(Main!AU$87=0,0,IF(Main!BA$119="","",IF($C$28="PM",Main!BA$119/Main!AU$87*Main!AU107,ROUND(Main!BA$119/Main!AU$87*Main!AU107*$B51,0))))))</f>
        <v/>
      </c>
      <c r="AT246" s="32" t="str">
        <f>IF($A246="","",IF(AT245="","",IF(Main!AV$87=0,0,IF(Main!BB$119="","",IF($C$28="PM",Main!BB$119/Main!AV$87*Main!AV107,ROUND(Main!BB$119/Main!AV$87*Main!AV107*$B51,0))))))</f>
        <v/>
      </c>
      <c r="AU246" s="32" t="str">
        <f>IF($A246="","",IF(AU245="","",IF(Main!AW$87=0,0,IF(Main!BC$119="","",IF($C$28="PM",Main!BC$119/Main!AW$87*Main!AW107,ROUND(Main!BC$119/Main!AW$87*Main!AW107*$B51,0))))))</f>
        <v/>
      </c>
      <c r="AV246" s="32" t="str">
        <f>IF($A246="","",IF(AV245="","",IF(Main!AX$87=0,0,IF(Main!BD$119="","",IF($C$28="PM",Main!BD$119/Main!AX$87*Main!AX107,ROUND(Main!BD$119/Main!AX$87*Main!AX107*$B51,0))))))</f>
        <v/>
      </c>
      <c r="AW246" s="32" t="str">
        <f>IF($A246="","",IF(AW245="","",IF(Main!AY$87=0,0,IF(Main!BE$119="","",IF($C$28="PM",Main!BE$119/Main!AY$87*Main!AY107,ROUND(Main!BE$119/Main!AY$87*Main!AY107*$B51,0))))))</f>
        <v/>
      </c>
      <c r="AX246" s="51" t="str">
        <f>IF($A246="","",IF(AX245="","",IF(Main!AZ$87=0,0,IF(Main!BF$119="","",IF($C$28="PM",Main!BF$119/Main!AZ$87*Main!AZ107,ROUND(Main!BF$119/Main!AZ$87*Main!AZ107*$B51,0))))))</f>
        <v/>
      </c>
    </row>
    <row r="247" spans="1:50" x14ac:dyDescent="0.2">
      <c r="A247" s="72" t="str">
        <f>IF(Main!A$52="","",Main!A$52)</f>
        <v/>
      </c>
      <c r="B247" s="75" t="str">
        <f t="shared" si="90"/>
        <v/>
      </c>
      <c r="C247" s="50" t="str">
        <f>IF($A247="","",IF(C246="","",IF(Main!E$87=0,0,IF(Main!K$119="","",IF($C$28="PM",Main!K$119/Main!E$87*Main!E108,ROUND(Main!K$119/Main!E$87*Main!E108*$B52,0))))))</f>
        <v/>
      </c>
      <c r="D247" s="32" t="str">
        <f>IF($A247="","",IF(D246="","",IF(Main!F$87=0,0,IF(Main!L$119="","",IF($C$28="PM",Main!L$119/Main!F$87*Main!F108,ROUND(Main!L$119/Main!F$87*Main!F108*$B52,0))))))</f>
        <v/>
      </c>
      <c r="E247" s="32" t="str">
        <f>IF($A247="","",IF(E246="","",IF(Main!G$87=0,0,IF(Main!M$119="","",IF($C$28="PM",Main!M$119/Main!G$87*Main!G108,ROUND(Main!M$119/Main!G$87*Main!G108*$B52,0))))))</f>
        <v/>
      </c>
      <c r="F247" s="32" t="str">
        <f>IF($A247="","",IF(F246="","",IF(Main!H$87=0,0,IF(Main!N$119="","",IF($C$28="PM",Main!N$119/Main!H$87*Main!H108,ROUND(Main!N$119/Main!H$87*Main!H108*$B52,0))))))</f>
        <v/>
      </c>
      <c r="G247" s="32" t="str">
        <f>IF($A247="","",IF(G246="","",IF(Main!I$87=0,0,IF(Main!O$119="","",IF($C$28="PM",Main!O$119/Main!I$87*Main!I108,ROUND(Main!O$119/Main!I$87*Main!I108*$B52,0))))))</f>
        <v/>
      </c>
      <c r="H247" s="32" t="str">
        <f>IF($A247="","",IF(H246="","",IF(Main!J$87=0,0,IF(Main!P$119="","",IF($C$28="PM",Main!P$119/Main!J$87*Main!J108,ROUND(Main!P$119/Main!J$87*Main!J108*$B52,0))))))</f>
        <v/>
      </c>
      <c r="I247" s="32" t="str">
        <f>IF($A247="","",IF(I246="","",IF(Main!K$87=0,0,IF(Main!Q$119="","",IF($C$28="PM",Main!Q$119/Main!K$87*Main!K108,ROUND(Main!Q$119/Main!K$87*Main!K108*$B52,0))))))</f>
        <v/>
      </c>
      <c r="J247" s="32" t="str">
        <f>IF($A247="","",IF(J246="","",IF(Main!L$87=0,0,IF(Main!R$119="","",IF($C$28="PM",Main!R$119/Main!L$87*Main!L108,ROUND(Main!R$119/Main!L$87*Main!L108*$B52,0))))))</f>
        <v/>
      </c>
      <c r="K247" s="32" t="str">
        <f>IF($A247="","",IF(K246="","",IF(Main!M$87=0,0,IF(Main!S$119="","",IF($C$28="PM",Main!S$119/Main!M$87*Main!M108,ROUND(Main!S$119/Main!M$87*Main!M108*$B52,0))))))</f>
        <v/>
      </c>
      <c r="L247" s="32" t="str">
        <f>IF($A247="","",IF(L246="","",IF(Main!N$87=0,0,IF(Main!T$119="","",IF($C$28="PM",Main!T$119/Main!N$87*Main!N108,ROUND(Main!T$119/Main!N$87*Main!N108*$B52,0))))))</f>
        <v/>
      </c>
      <c r="M247" s="32" t="str">
        <f>IF($A247="","",IF(M246="","",IF(Main!O$87=0,0,IF(Main!U$119="","",IF($C$28="PM",Main!U$119/Main!O$87*Main!O108,ROUND(Main!U$119/Main!O$87*Main!O108*$B52,0))))))</f>
        <v/>
      </c>
      <c r="N247" s="51" t="str">
        <f>IF($A247="","",IF(N246="","",IF(Main!P$87=0,0,IF(Main!V$119="","",IF($C$28="PM",Main!V$119/Main!P$87*Main!P108,ROUND(Main!V$119/Main!P$87*Main!P108*$B52,0))))))</f>
        <v/>
      </c>
      <c r="O247" s="32" t="str">
        <f>IF($A247="","",IF(O246="","",IF(Main!Q$87=0,0,IF(Main!W$119="","",IF($C$28="PM",Main!W$119/Main!Q$87*Main!Q108,ROUND(Main!W$119/Main!Q$87*Main!Q108*$B52,0))))))</f>
        <v/>
      </c>
      <c r="P247" s="32" t="str">
        <f>IF($A247="","",IF(P246="","",IF(Main!R$87=0,0,IF(Main!X$119="","",IF($C$28="PM",Main!X$119/Main!R$87*Main!R108,ROUND(Main!X$119/Main!R$87*Main!R108*$B52,0))))))</f>
        <v/>
      </c>
      <c r="Q247" s="32" t="str">
        <f>IF($A247="","",IF(Q246="","",IF(Main!S$87=0,0,IF(Main!Y$119="","",IF($C$28="PM",Main!Y$119/Main!S$87*Main!S108,ROUND(Main!Y$119/Main!S$87*Main!S108*$B52,0))))))</f>
        <v/>
      </c>
      <c r="R247" s="32" t="str">
        <f>IF($A247="","",IF(R246="","",IF(Main!T$87=0,0,IF(Main!Z$119="","",IF($C$28="PM",Main!Z$119/Main!T$87*Main!T108,ROUND(Main!Z$119/Main!T$87*Main!T108*$B52,0))))))</f>
        <v/>
      </c>
      <c r="S247" s="32" t="str">
        <f>IF($A247="","",IF(S246="","",IF(Main!U$87=0,0,IF(Main!AA$119="","",IF($C$28="PM",Main!AA$119/Main!U$87*Main!U108,ROUND(Main!AA$119/Main!U$87*Main!U108*$B52,0))))))</f>
        <v/>
      </c>
      <c r="T247" s="32" t="str">
        <f>IF($A247="","",IF(T246="","",IF(Main!V$87=0,0,IF(Main!AB$119="","",IF($C$28="PM",Main!AB$119/Main!V$87*Main!V108,ROUND(Main!AB$119/Main!V$87*Main!V108*$B52,0))))))</f>
        <v/>
      </c>
      <c r="U247" s="32" t="str">
        <f>IF($A247="","",IF(U246="","",IF(Main!W$87=0,0,IF(Main!AC$119="","",IF($C$28="PM",Main!AC$119/Main!W$87*Main!W108,ROUND(Main!AC$119/Main!W$87*Main!W108*$B52,0))))))</f>
        <v/>
      </c>
      <c r="V247" s="32" t="str">
        <f>IF($A247="","",IF(V246="","",IF(Main!X$87=0,0,IF(Main!AD$119="","",IF($C$28="PM",Main!AD$119/Main!X$87*Main!X108,ROUND(Main!AD$119/Main!X$87*Main!X108*$B52,0))))))</f>
        <v/>
      </c>
      <c r="W247" s="32" t="str">
        <f>IF($A247="","",IF(W246="","",IF(Main!Y$87=0,0,IF(Main!AE$119="","",IF($C$28="PM",Main!AE$119/Main!Y$87*Main!Y108,ROUND(Main!AE$119/Main!Y$87*Main!Y108*$B52,0))))))</f>
        <v/>
      </c>
      <c r="X247" s="32" t="str">
        <f>IF($A247="","",IF(X246="","",IF(Main!Z$87=0,0,IF(Main!AF$119="","",IF($C$28="PM",Main!AF$119/Main!Z$87*Main!Z108,ROUND(Main!AF$119/Main!Z$87*Main!Z108*$B52,0))))))</f>
        <v/>
      </c>
      <c r="Y247" s="32" t="str">
        <f>IF($A247="","",IF(Y246="","",IF(Main!AA$87=0,0,IF(Main!AG$119="","",IF($C$28="PM",Main!AG$119/Main!AA$87*Main!AA108,ROUND(Main!AG$119/Main!AA$87*Main!AA108*$B52,0))))))</f>
        <v/>
      </c>
      <c r="Z247" s="32" t="str">
        <f>IF($A247="","",IF(Z246="","",IF(Main!AB$87=0,0,IF(Main!AH$119="","",IF($C$28="PM",Main!AH$119/Main!AB$87*Main!AB108,ROUND(Main!AH$119/Main!AB$87*Main!AB108*$B52,0))))))</f>
        <v/>
      </c>
      <c r="AA247" s="50" t="str">
        <f>IF($A247="","",IF(AA246="","",IF(Main!AC$87=0,0,IF(Main!AI$119="","",IF($C$28="PM",Main!AI$119/Main!AC$87*Main!AC108,ROUND(Main!AI$119/Main!AC$87*Main!AC108*$B52,0))))))</f>
        <v/>
      </c>
      <c r="AB247" s="32" t="str">
        <f>IF($A247="","",IF(AB246="","",IF(Main!AD$87=0,0,IF(Main!AJ$119="","",IF($C$28="PM",Main!AJ$119/Main!AD$87*Main!AD108,ROUND(Main!AJ$119/Main!AD$87*Main!AD108*$B52,0))))))</f>
        <v/>
      </c>
      <c r="AC247" s="32" t="str">
        <f>IF($A247="","",IF(AC246="","",IF(Main!AE$87=0,0,IF(Main!AK$119="","",IF($C$28="PM",Main!AK$119/Main!AE$87*Main!AE108,ROUND(Main!AK$119/Main!AE$87*Main!AE108*$B52,0))))))</f>
        <v/>
      </c>
      <c r="AD247" s="32" t="str">
        <f>IF($A247="","",IF(AD246="","",IF(Main!AF$87=0,0,IF(Main!AL$119="","",IF($C$28="PM",Main!AL$119/Main!AF$87*Main!AF108,ROUND(Main!AL$119/Main!AF$87*Main!AF108*$B52,0))))))</f>
        <v/>
      </c>
      <c r="AE247" s="32" t="str">
        <f>IF($A247="","",IF(AE246="","",IF(Main!AG$87=0,0,IF(Main!AM$119="","",IF($C$28="PM",Main!AM$119/Main!AG$87*Main!AG108,ROUND(Main!AM$119/Main!AG$87*Main!AG108*$B52,0))))))</f>
        <v/>
      </c>
      <c r="AF247" s="32" t="str">
        <f>IF($A247="","",IF(AF246="","",IF(Main!AH$87=0,0,IF(Main!AN$119="","",IF($C$28="PM",Main!AN$119/Main!AH$87*Main!AH108,ROUND(Main!AN$119/Main!AH$87*Main!AH108*$B52,0))))))</f>
        <v/>
      </c>
      <c r="AG247" s="32" t="str">
        <f>IF($A247="","",IF(AG246="","",IF(Main!AI$87=0,0,IF(Main!AO$119="","",IF($C$28="PM",Main!AO$119/Main!AI$87*Main!AI108,ROUND(Main!AO$119/Main!AI$87*Main!AI108*$B52,0))))))</f>
        <v/>
      </c>
      <c r="AH247" s="32" t="str">
        <f>IF($A247="","",IF(AH246="","",IF(Main!AJ$87=0,0,IF(Main!AP$119="","",IF($C$28="PM",Main!AP$119/Main!AJ$87*Main!AJ108,ROUND(Main!AP$119/Main!AJ$87*Main!AJ108*$B52,0))))))</f>
        <v/>
      </c>
      <c r="AI247" s="32" t="str">
        <f>IF($A247="","",IF(AI246="","",IF(Main!AK$87=0,0,IF(Main!AQ$119="","",IF($C$28="PM",Main!AQ$119/Main!AK$87*Main!AK108,ROUND(Main!AQ$119/Main!AK$87*Main!AK108*$B52,0))))))</f>
        <v/>
      </c>
      <c r="AJ247" s="32" t="str">
        <f>IF($A247="","",IF(AJ246="","",IF(Main!AL$87=0,0,IF(Main!AR$119="","",IF($C$28="PM",Main!AR$119/Main!AL$87*Main!AL108,ROUND(Main!AR$119/Main!AL$87*Main!AL108*$B52,0))))))</f>
        <v/>
      </c>
      <c r="AK247" s="32" t="str">
        <f>IF($A247="","",IF(AK246="","",IF(Main!AM$87=0,0,IF(Main!AS$119="","",IF($C$28="PM",Main!AS$119/Main!AM$87*Main!AM108,ROUND(Main!AS$119/Main!AM$87*Main!AM108*$B52,0))))))</f>
        <v/>
      </c>
      <c r="AL247" s="51" t="str">
        <f>IF($A247="","",IF(AL246="","",IF(Main!AN$87=0,0,IF(Main!AT$119="","",IF($C$28="PM",Main!AT$119/Main!AN$87*Main!AN108,ROUND(Main!AT$119/Main!AN$87*Main!AN108*$B52,0))))))</f>
        <v/>
      </c>
      <c r="AM247" s="32" t="str">
        <f>IF($A247="","",IF(AM246="","",IF(Main!AO$87=0,0,IF(Main!AU$119="","",IF($C$28="PM",Main!AU$119/Main!AO$87*Main!AO108,ROUND(Main!AU$119/Main!AO$87*Main!AO108*$B52,0))))))</f>
        <v/>
      </c>
      <c r="AN247" s="32" t="str">
        <f>IF($A247="","",IF(AN246="","",IF(Main!AP$87=0,0,IF(Main!AV$119="","",IF($C$28="PM",Main!AV$119/Main!AP$87*Main!AP108,ROUND(Main!AV$119/Main!AP$87*Main!AP108*$B52,0))))))</f>
        <v/>
      </c>
      <c r="AO247" s="32" t="str">
        <f>IF($A247="","",IF(AO246="","",IF(Main!AQ$87=0,0,IF(Main!AW$119="","",IF($C$28="PM",Main!AW$119/Main!AQ$87*Main!AQ108,ROUND(Main!AW$119/Main!AQ$87*Main!AQ108*$B52,0))))))</f>
        <v/>
      </c>
      <c r="AP247" s="32" t="str">
        <f>IF($A247="","",IF(AP246="","",IF(Main!AR$87=0,0,IF(Main!AX$119="","",IF($C$28="PM",Main!AX$119/Main!AR$87*Main!AR108,ROUND(Main!AX$119/Main!AR$87*Main!AR108*$B52,0))))))</f>
        <v/>
      </c>
      <c r="AQ247" s="32" t="str">
        <f>IF($A247="","",IF(AQ246="","",IF(Main!AS$87=0,0,IF(Main!AY$119="","",IF($C$28="PM",Main!AY$119/Main!AS$87*Main!AS108,ROUND(Main!AY$119/Main!AS$87*Main!AS108*$B52,0))))))</f>
        <v/>
      </c>
      <c r="AR247" s="32" t="str">
        <f>IF($A247="","",IF(AR246="","",IF(Main!AT$87=0,0,IF(Main!AZ$119="","",IF($C$28="PM",Main!AZ$119/Main!AT$87*Main!AT108,ROUND(Main!AZ$119/Main!AT$87*Main!AT108*$B52,0))))))</f>
        <v/>
      </c>
      <c r="AS247" s="32" t="str">
        <f>IF($A247="","",IF(AS246="","",IF(Main!AU$87=0,0,IF(Main!BA$119="","",IF($C$28="PM",Main!BA$119/Main!AU$87*Main!AU108,ROUND(Main!BA$119/Main!AU$87*Main!AU108*$B52,0))))))</f>
        <v/>
      </c>
      <c r="AT247" s="32" t="str">
        <f>IF($A247="","",IF(AT246="","",IF(Main!AV$87=0,0,IF(Main!BB$119="","",IF($C$28="PM",Main!BB$119/Main!AV$87*Main!AV108,ROUND(Main!BB$119/Main!AV$87*Main!AV108*$B52,0))))))</f>
        <v/>
      </c>
      <c r="AU247" s="32" t="str">
        <f>IF($A247="","",IF(AU246="","",IF(Main!AW$87=0,0,IF(Main!BC$119="","",IF($C$28="PM",Main!BC$119/Main!AW$87*Main!AW108,ROUND(Main!BC$119/Main!AW$87*Main!AW108*$B52,0))))))</f>
        <v/>
      </c>
      <c r="AV247" s="32" t="str">
        <f>IF($A247="","",IF(AV246="","",IF(Main!AX$87=0,0,IF(Main!BD$119="","",IF($C$28="PM",Main!BD$119/Main!AX$87*Main!AX108,ROUND(Main!BD$119/Main!AX$87*Main!AX108*$B52,0))))))</f>
        <v/>
      </c>
      <c r="AW247" s="32" t="str">
        <f>IF($A247="","",IF(AW246="","",IF(Main!AY$87=0,0,IF(Main!BE$119="","",IF($C$28="PM",Main!BE$119/Main!AY$87*Main!AY108,ROUND(Main!BE$119/Main!AY$87*Main!AY108*$B52,0))))))</f>
        <v/>
      </c>
      <c r="AX247" s="51" t="str">
        <f>IF($A247="","",IF(AX246="","",IF(Main!AZ$87=0,0,IF(Main!BF$119="","",IF($C$28="PM",Main!BF$119/Main!AZ$87*Main!AZ108,ROUND(Main!BF$119/Main!AZ$87*Main!AZ108*$B52,0))))))</f>
        <v/>
      </c>
    </row>
    <row r="248" spans="1:50" x14ac:dyDescent="0.2">
      <c r="A248" s="73" t="str">
        <f>IF(Main!A$53="","",Main!A$53)</f>
        <v/>
      </c>
      <c r="B248" s="76" t="str">
        <f t="shared" si="90"/>
        <v/>
      </c>
      <c r="C248" s="54" t="str">
        <f>IF($A248="","",IF(C247="","",IF(Main!E$87=0,0,IF(Main!K$119="","",IF($C$28="PM",Main!K$119/Main!E$87*Main!E109,ROUND(Main!K$119/Main!E$87*Main!E109*$B53,0))))))</f>
        <v/>
      </c>
      <c r="D248" s="52" t="str">
        <f>IF($A248="","",IF(D247="","",IF(Main!F$87=0,0,IF(Main!L$119="","",IF($C$28="PM",Main!L$119/Main!F$87*Main!F109,ROUND(Main!L$119/Main!F$87*Main!F109*$B53,0))))))</f>
        <v/>
      </c>
      <c r="E248" s="52" t="str">
        <f>IF($A248="","",IF(E247="","",IF(Main!G$87=0,0,IF(Main!M$119="","",IF($C$28="PM",Main!M$119/Main!G$87*Main!G109,ROUND(Main!M$119/Main!G$87*Main!G109*$B53,0))))))</f>
        <v/>
      </c>
      <c r="F248" s="52" t="str">
        <f>IF($A248="","",IF(F247="","",IF(Main!H$87=0,0,IF(Main!N$119="","",IF($C$28="PM",Main!N$119/Main!H$87*Main!H109,ROUND(Main!N$119/Main!H$87*Main!H109*$B53,0))))))</f>
        <v/>
      </c>
      <c r="G248" s="52" t="str">
        <f>IF($A248="","",IF(G247="","",IF(Main!I$87=0,0,IF(Main!O$119="","",IF($C$28="PM",Main!O$119/Main!I$87*Main!I109,ROUND(Main!O$119/Main!I$87*Main!I109*$B53,0))))))</f>
        <v/>
      </c>
      <c r="H248" s="52" t="str">
        <f>IF($A248="","",IF(H247="","",IF(Main!J$87=0,0,IF(Main!P$119="","",IF($C$28="PM",Main!P$119/Main!J$87*Main!J109,ROUND(Main!P$119/Main!J$87*Main!J109*$B53,0))))))</f>
        <v/>
      </c>
      <c r="I248" s="52" t="str">
        <f>IF($A248="","",IF(I247="","",IF(Main!K$87=0,0,IF(Main!Q$119="","",IF($C$28="PM",Main!Q$119/Main!K$87*Main!K109,ROUND(Main!Q$119/Main!K$87*Main!K109*$B53,0))))))</f>
        <v/>
      </c>
      <c r="J248" s="52" t="str">
        <f>IF($A248="","",IF(J247="","",IF(Main!L$87=0,0,IF(Main!R$119="","",IF($C$28="PM",Main!R$119/Main!L$87*Main!L109,ROUND(Main!R$119/Main!L$87*Main!L109*$B53,0))))))</f>
        <v/>
      </c>
      <c r="K248" s="52" t="str">
        <f>IF($A248="","",IF(K247="","",IF(Main!M$87=0,0,IF(Main!S$119="","",IF($C$28="PM",Main!S$119/Main!M$87*Main!M109,ROUND(Main!S$119/Main!M$87*Main!M109*$B53,0))))))</f>
        <v/>
      </c>
      <c r="L248" s="52" t="str">
        <f>IF($A248="","",IF(L247="","",IF(Main!N$87=0,0,IF(Main!T$119="","",IF($C$28="PM",Main!T$119/Main!N$87*Main!N109,ROUND(Main!T$119/Main!N$87*Main!N109*$B53,0))))))</f>
        <v/>
      </c>
      <c r="M248" s="52" t="str">
        <f>IF($A248="","",IF(M247="","",IF(Main!O$87=0,0,IF(Main!U$119="","",IF($C$28="PM",Main!U$119/Main!O$87*Main!O109,ROUND(Main!U$119/Main!O$87*Main!O109*$B53,0))))))</f>
        <v/>
      </c>
      <c r="N248" s="53" t="str">
        <f>IF($A248="","",IF(N247="","",IF(Main!P$87=0,0,IF(Main!V$119="","",IF($C$28="PM",Main!V$119/Main!P$87*Main!P109,ROUND(Main!V$119/Main!P$87*Main!P109*$B53,0))))))</f>
        <v/>
      </c>
      <c r="O248" s="52" t="str">
        <f>IF($A248="","",IF(O247="","",IF(Main!Q$87=0,0,IF(Main!W$119="","",IF($C$28="PM",Main!W$119/Main!Q$87*Main!Q109,ROUND(Main!W$119/Main!Q$87*Main!Q109*$B53,0))))))</f>
        <v/>
      </c>
      <c r="P248" s="52" t="str">
        <f>IF($A248="","",IF(P247="","",IF(Main!R$87=0,0,IF(Main!X$119="","",IF($C$28="PM",Main!X$119/Main!R$87*Main!R109,ROUND(Main!X$119/Main!R$87*Main!R109*$B53,0))))))</f>
        <v/>
      </c>
      <c r="Q248" s="52" t="str">
        <f>IF($A248="","",IF(Q247="","",IF(Main!S$87=0,0,IF(Main!Y$119="","",IF($C$28="PM",Main!Y$119/Main!S$87*Main!S109,ROUND(Main!Y$119/Main!S$87*Main!S109*$B53,0))))))</f>
        <v/>
      </c>
      <c r="R248" s="52" t="str">
        <f>IF($A248="","",IF(R247="","",IF(Main!T$87=0,0,IF(Main!Z$119="","",IF($C$28="PM",Main!Z$119/Main!T$87*Main!T109,ROUND(Main!Z$119/Main!T$87*Main!T109*$B53,0))))))</f>
        <v/>
      </c>
      <c r="S248" s="52" t="str">
        <f>IF($A248="","",IF(S247="","",IF(Main!U$87=0,0,IF(Main!AA$119="","",IF($C$28="PM",Main!AA$119/Main!U$87*Main!U109,ROUND(Main!AA$119/Main!U$87*Main!U109*$B53,0))))))</f>
        <v/>
      </c>
      <c r="T248" s="52" t="str">
        <f>IF($A248="","",IF(T247="","",IF(Main!V$87=0,0,IF(Main!AB$119="","",IF($C$28="PM",Main!AB$119/Main!V$87*Main!V109,ROUND(Main!AB$119/Main!V$87*Main!V109*$B53,0))))))</f>
        <v/>
      </c>
      <c r="U248" s="52" t="str">
        <f>IF($A248="","",IF(U247="","",IF(Main!W$87=0,0,IF(Main!AC$119="","",IF($C$28="PM",Main!AC$119/Main!W$87*Main!W109,ROUND(Main!AC$119/Main!W$87*Main!W109*$B53,0))))))</f>
        <v/>
      </c>
      <c r="V248" s="52" t="str">
        <f>IF($A248="","",IF(V247="","",IF(Main!X$87=0,0,IF(Main!AD$119="","",IF($C$28="PM",Main!AD$119/Main!X$87*Main!X109,ROUND(Main!AD$119/Main!X$87*Main!X109*$B53,0))))))</f>
        <v/>
      </c>
      <c r="W248" s="52" t="str">
        <f>IF($A248="","",IF(W247="","",IF(Main!Y$87=0,0,IF(Main!AE$119="","",IF($C$28="PM",Main!AE$119/Main!Y$87*Main!Y109,ROUND(Main!AE$119/Main!Y$87*Main!Y109*$B53,0))))))</f>
        <v/>
      </c>
      <c r="X248" s="52" t="str">
        <f>IF($A248="","",IF(X247="","",IF(Main!Z$87=0,0,IF(Main!AF$119="","",IF($C$28="PM",Main!AF$119/Main!Z$87*Main!Z109,ROUND(Main!AF$119/Main!Z$87*Main!Z109*$B53,0))))))</f>
        <v/>
      </c>
      <c r="Y248" s="52" t="str">
        <f>IF($A248="","",IF(Y247="","",IF(Main!AA$87=0,0,IF(Main!AG$119="","",IF($C$28="PM",Main!AG$119/Main!AA$87*Main!AA109,ROUND(Main!AG$119/Main!AA$87*Main!AA109*$B53,0))))))</f>
        <v/>
      </c>
      <c r="Z248" s="52" t="str">
        <f>IF($A248="","",IF(Z247="","",IF(Main!AB$87=0,0,IF(Main!AH$119="","",IF($C$28="PM",Main!AH$119/Main!AB$87*Main!AB109,ROUND(Main!AH$119/Main!AB$87*Main!AB109*$B53,0))))))</f>
        <v/>
      </c>
      <c r="AA248" s="54" t="str">
        <f>IF($A248="","",IF(AA247="","",IF(Main!AC$87=0,0,IF(Main!AI$119="","",IF($C$28="PM",Main!AI$119/Main!AC$87*Main!AC109,ROUND(Main!AI$119/Main!AC$87*Main!AC109*$B53,0))))))</f>
        <v/>
      </c>
      <c r="AB248" s="52" t="str">
        <f>IF($A248="","",IF(AB247="","",IF(Main!AD$87=0,0,IF(Main!AJ$119="","",IF($C$28="PM",Main!AJ$119/Main!AD$87*Main!AD109,ROUND(Main!AJ$119/Main!AD$87*Main!AD109*$B53,0))))))</f>
        <v/>
      </c>
      <c r="AC248" s="52" t="str">
        <f>IF($A248="","",IF(AC247="","",IF(Main!AE$87=0,0,IF(Main!AK$119="","",IF($C$28="PM",Main!AK$119/Main!AE$87*Main!AE109,ROUND(Main!AK$119/Main!AE$87*Main!AE109*$B53,0))))))</f>
        <v/>
      </c>
      <c r="AD248" s="52" t="str">
        <f>IF($A248="","",IF(AD247="","",IF(Main!AF$87=0,0,IF(Main!AL$119="","",IF($C$28="PM",Main!AL$119/Main!AF$87*Main!AF109,ROUND(Main!AL$119/Main!AF$87*Main!AF109*$B53,0))))))</f>
        <v/>
      </c>
      <c r="AE248" s="52" t="str">
        <f>IF($A248="","",IF(AE247="","",IF(Main!AG$87=0,0,IF(Main!AM$119="","",IF($C$28="PM",Main!AM$119/Main!AG$87*Main!AG109,ROUND(Main!AM$119/Main!AG$87*Main!AG109*$B53,0))))))</f>
        <v/>
      </c>
      <c r="AF248" s="52" t="str">
        <f>IF($A248="","",IF(AF247="","",IF(Main!AH$87=0,0,IF(Main!AN$119="","",IF($C$28="PM",Main!AN$119/Main!AH$87*Main!AH109,ROUND(Main!AN$119/Main!AH$87*Main!AH109*$B53,0))))))</f>
        <v/>
      </c>
      <c r="AG248" s="52" t="str">
        <f>IF($A248="","",IF(AG247="","",IF(Main!AI$87=0,0,IF(Main!AO$119="","",IF($C$28="PM",Main!AO$119/Main!AI$87*Main!AI109,ROUND(Main!AO$119/Main!AI$87*Main!AI109*$B53,0))))))</f>
        <v/>
      </c>
      <c r="AH248" s="52" t="str">
        <f>IF($A248="","",IF(AH247="","",IF(Main!AJ$87=0,0,IF(Main!AP$119="","",IF($C$28="PM",Main!AP$119/Main!AJ$87*Main!AJ109,ROUND(Main!AP$119/Main!AJ$87*Main!AJ109*$B53,0))))))</f>
        <v/>
      </c>
      <c r="AI248" s="52" t="str">
        <f>IF($A248="","",IF(AI247="","",IF(Main!AK$87=0,0,IF(Main!AQ$119="","",IF($C$28="PM",Main!AQ$119/Main!AK$87*Main!AK109,ROUND(Main!AQ$119/Main!AK$87*Main!AK109*$B53,0))))))</f>
        <v/>
      </c>
      <c r="AJ248" s="52" t="str">
        <f>IF($A248="","",IF(AJ247="","",IF(Main!AL$87=0,0,IF(Main!AR$119="","",IF($C$28="PM",Main!AR$119/Main!AL$87*Main!AL109,ROUND(Main!AR$119/Main!AL$87*Main!AL109*$B53,0))))))</f>
        <v/>
      </c>
      <c r="AK248" s="52" t="str">
        <f>IF($A248="","",IF(AK247="","",IF(Main!AM$87=0,0,IF(Main!AS$119="","",IF($C$28="PM",Main!AS$119/Main!AM$87*Main!AM109,ROUND(Main!AS$119/Main!AM$87*Main!AM109*$B53,0))))))</f>
        <v/>
      </c>
      <c r="AL248" s="53" t="str">
        <f>IF($A248="","",IF(AL247="","",IF(Main!AN$87=0,0,IF(Main!AT$119="","",IF($C$28="PM",Main!AT$119/Main!AN$87*Main!AN109,ROUND(Main!AT$119/Main!AN$87*Main!AN109*$B53,0))))))</f>
        <v/>
      </c>
      <c r="AM248" s="52" t="str">
        <f>IF($A248="","",IF(AM247="","",IF(Main!AO$87=0,0,IF(Main!AU$119="","",IF($C$28="PM",Main!AU$119/Main!AO$87*Main!AO109,ROUND(Main!AU$119/Main!AO$87*Main!AO109*$B53,0))))))</f>
        <v/>
      </c>
      <c r="AN248" s="52" t="str">
        <f>IF($A248="","",IF(AN247="","",IF(Main!AP$87=0,0,IF(Main!AV$119="","",IF($C$28="PM",Main!AV$119/Main!AP$87*Main!AP109,ROUND(Main!AV$119/Main!AP$87*Main!AP109*$B53,0))))))</f>
        <v/>
      </c>
      <c r="AO248" s="52" t="str">
        <f>IF($A248="","",IF(AO247="","",IF(Main!AQ$87=0,0,IF(Main!AW$119="","",IF($C$28="PM",Main!AW$119/Main!AQ$87*Main!AQ109,ROUND(Main!AW$119/Main!AQ$87*Main!AQ109*$B53,0))))))</f>
        <v/>
      </c>
      <c r="AP248" s="52" t="str">
        <f>IF($A248="","",IF(AP247="","",IF(Main!AR$87=0,0,IF(Main!AX$119="","",IF($C$28="PM",Main!AX$119/Main!AR$87*Main!AR109,ROUND(Main!AX$119/Main!AR$87*Main!AR109*$B53,0))))))</f>
        <v/>
      </c>
      <c r="AQ248" s="52" t="str">
        <f>IF($A248="","",IF(AQ247="","",IF(Main!AS$87=0,0,IF(Main!AY$119="","",IF($C$28="PM",Main!AY$119/Main!AS$87*Main!AS109,ROUND(Main!AY$119/Main!AS$87*Main!AS109*$B53,0))))))</f>
        <v/>
      </c>
      <c r="AR248" s="52" t="str">
        <f>IF($A248="","",IF(AR247="","",IF(Main!AT$87=0,0,IF(Main!AZ$119="","",IF($C$28="PM",Main!AZ$119/Main!AT$87*Main!AT109,ROUND(Main!AZ$119/Main!AT$87*Main!AT109*$B53,0))))))</f>
        <v/>
      </c>
      <c r="AS248" s="52" t="str">
        <f>IF($A248="","",IF(AS247="","",IF(Main!AU$87=0,0,IF(Main!BA$119="","",IF($C$28="PM",Main!BA$119/Main!AU$87*Main!AU109,ROUND(Main!BA$119/Main!AU$87*Main!AU109*$B53,0))))))</f>
        <v/>
      </c>
      <c r="AT248" s="52" t="str">
        <f>IF($A248="","",IF(AT247="","",IF(Main!AV$87=0,0,IF(Main!BB$119="","",IF($C$28="PM",Main!BB$119/Main!AV$87*Main!AV109,ROUND(Main!BB$119/Main!AV$87*Main!AV109*$B53,0))))))</f>
        <v/>
      </c>
      <c r="AU248" s="52" t="str">
        <f>IF($A248="","",IF(AU247="","",IF(Main!AW$87=0,0,IF(Main!BC$119="","",IF($C$28="PM",Main!BC$119/Main!AW$87*Main!AW109,ROUND(Main!BC$119/Main!AW$87*Main!AW109*$B53,0))))))</f>
        <v/>
      </c>
      <c r="AV248" s="52" t="str">
        <f>IF($A248="","",IF(AV247="","",IF(Main!AX$87=0,0,IF(Main!BD$119="","",IF($C$28="PM",Main!BD$119/Main!AX$87*Main!AX109,ROUND(Main!BD$119/Main!AX$87*Main!AX109*$B53,0))))))</f>
        <v/>
      </c>
      <c r="AW248" s="52" t="str">
        <f>IF($A248="","",IF(AW247="","",IF(Main!AY$87=0,0,IF(Main!BE$119="","",IF($C$28="PM",Main!BE$119/Main!AY$87*Main!AY109,ROUND(Main!BE$119/Main!AY$87*Main!AY109*$B53,0))))))</f>
        <v/>
      </c>
      <c r="AX248" s="53" t="str">
        <f>IF($A248="","",IF(AX247="","",IF(Main!AZ$87=0,0,IF(Main!BF$119="","",IF($C$28="PM",Main!BF$119/Main!AZ$87*Main!AZ109,ROUND(Main!BF$119/Main!AZ$87*Main!AZ109*$B53,0))))))</f>
        <v/>
      </c>
    </row>
    <row r="249" spans="1:50" x14ac:dyDescent="0.2">
      <c r="A249" s="86" t="s">
        <v>31</v>
      </c>
      <c r="B249" s="77" t="str">
        <f>CONCATENATE("TOTAL ",$C$28)</f>
        <v>TOTAL Hours</v>
      </c>
      <c r="C249" s="78" t="str">
        <f t="shared" ref="C249:AX249" si="91">IF(C227="","",SUM(C228:C248))</f>
        <v/>
      </c>
      <c r="D249" s="79" t="str">
        <f t="shared" si="91"/>
        <v/>
      </c>
      <c r="E249" s="79" t="str">
        <f t="shared" si="91"/>
        <v/>
      </c>
      <c r="F249" s="79" t="str">
        <f t="shared" si="91"/>
        <v/>
      </c>
      <c r="G249" s="79" t="str">
        <f t="shared" si="91"/>
        <v/>
      </c>
      <c r="H249" s="79" t="str">
        <f t="shared" si="91"/>
        <v/>
      </c>
      <c r="I249" s="79" t="str">
        <f t="shared" si="91"/>
        <v/>
      </c>
      <c r="J249" s="79" t="str">
        <f t="shared" si="91"/>
        <v/>
      </c>
      <c r="K249" s="79" t="str">
        <f t="shared" si="91"/>
        <v/>
      </c>
      <c r="L249" s="79" t="str">
        <f t="shared" si="91"/>
        <v/>
      </c>
      <c r="M249" s="79" t="str">
        <f t="shared" si="91"/>
        <v/>
      </c>
      <c r="N249" s="80" t="str">
        <f t="shared" si="91"/>
        <v/>
      </c>
      <c r="O249" s="79" t="str">
        <f t="shared" si="91"/>
        <v/>
      </c>
      <c r="P249" s="79" t="str">
        <f t="shared" si="91"/>
        <v/>
      </c>
      <c r="Q249" s="79" t="str">
        <f t="shared" si="91"/>
        <v/>
      </c>
      <c r="R249" s="79" t="str">
        <f t="shared" si="91"/>
        <v/>
      </c>
      <c r="S249" s="79" t="str">
        <f t="shared" si="91"/>
        <v/>
      </c>
      <c r="T249" s="79" t="str">
        <f t="shared" si="91"/>
        <v/>
      </c>
      <c r="U249" s="79" t="str">
        <f t="shared" si="91"/>
        <v/>
      </c>
      <c r="V249" s="79" t="str">
        <f t="shared" si="91"/>
        <v/>
      </c>
      <c r="W249" s="79" t="str">
        <f t="shared" si="91"/>
        <v/>
      </c>
      <c r="X249" s="79" t="str">
        <f t="shared" si="91"/>
        <v/>
      </c>
      <c r="Y249" s="79" t="str">
        <f t="shared" si="91"/>
        <v/>
      </c>
      <c r="Z249" s="79" t="str">
        <f t="shared" si="91"/>
        <v/>
      </c>
      <c r="AA249" s="78" t="str">
        <f t="shared" si="91"/>
        <v/>
      </c>
      <c r="AB249" s="79" t="str">
        <f t="shared" si="91"/>
        <v/>
      </c>
      <c r="AC249" s="79" t="str">
        <f t="shared" si="91"/>
        <v/>
      </c>
      <c r="AD249" s="79" t="str">
        <f t="shared" si="91"/>
        <v/>
      </c>
      <c r="AE249" s="79" t="str">
        <f t="shared" si="91"/>
        <v/>
      </c>
      <c r="AF249" s="79" t="str">
        <f t="shared" si="91"/>
        <v/>
      </c>
      <c r="AG249" s="79" t="str">
        <f t="shared" si="91"/>
        <v/>
      </c>
      <c r="AH249" s="79" t="str">
        <f t="shared" si="91"/>
        <v/>
      </c>
      <c r="AI249" s="79" t="str">
        <f t="shared" si="91"/>
        <v/>
      </c>
      <c r="AJ249" s="79" t="str">
        <f t="shared" si="91"/>
        <v/>
      </c>
      <c r="AK249" s="79" t="str">
        <f t="shared" si="91"/>
        <v/>
      </c>
      <c r="AL249" s="80" t="str">
        <f t="shared" si="91"/>
        <v/>
      </c>
      <c r="AM249" s="79" t="str">
        <f t="shared" si="91"/>
        <v/>
      </c>
      <c r="AN249" s="79" t="str">
        <f t="shared" si="91"/>
        <v/>
      </c>
      <c r="AO249" s="79" t="str">
        <f t="shared" si="91"/>
        <v/>
      </c>
      <c r="AP249" s="79" t="str">
        <f t="shared" si="91"/>
        <v/>
      </c>
      <c r="AQ249" s="79" t="str">
        <f t="shared" si="91"/>
        <v/>
      </c>
      <c r="AR249" s="79" t="str">
        <f t="shared" si="91"/>
        <v/>
      </c>
      <c r="AS249" s="79" t="str">
        <f t="shared" si="91"/>
        <v/>
      </c>
      <c r="AT249" s="79" t="str">
        <f t="shared" si="91"/>
        <v/>
      </c>
      <c r="AU249" s="79" t="str">
        <f t="shared" si="91"/>
        <v/>
      </c>
      <c r="AV249" s="79" t="str">
        <f t="shared" si="91"/>
        <v/>
      </c>
      <c r="AW249" s="79" t="str">
        <f t="shared" si="91"/>
        <v/>
      </c>
      <c r="AX249" s="80" t="str">
        <f t="shared" si="91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53" t="str">
        <f>Main!A$32</f>
        <v>STAFF MEMBER</v>
      </c>
      <c r="B253" s="90"/>
      <c r="C253" s="155" t="str">
        <f>Main!E$57</f>
        <v/>
      </c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7"/>
      <c r="O253" s="156" t="str">
        <f>Main!Q$57</f>
        <v/>
      </c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5" t="str">
        <f>Main!AC$57</f>
        <v/>
      </c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7"/>
      <c r="AM253" s="156" t="str">
        <f>Main!AO$57</f>
        <v/>
      </c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7"/>
    </row>
    <row r="254" spans="1:50" s="87" customFormat="1" ht="34" x14ac:dyDescent="0.2">
      <c r="A254" s="154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2">IF(A255="","",SUM(C255:AL255))</f>
        <v/>
      </c>
      <c r="C255" s="50" t="str">
        <f>IF($A255="","",IF(C254="","",IF(Main!E$87=0,0,IF(Main!K$120="","",IF($C$28="PM",Main!K$120/Main!E$87*Main!E89,ROUND(Main!K$120/Main!E$87*Main!E89*$B33,0))))))</f>
        <v/>
      </c>
      <c r="D255" s="32" t="str">
        <f>IF($A255="","",IF(D254="","",IF(Main!F$87=0,0,IF(Main!L$120="","",IF($C$28="PM",Main!L$120/Main!F$87*Main!F89,ROUND(Main!L$120/Main!F$87*Main!F89*$B33,0))))))</f>
        <v/>
      </c>
      <c r="E255" s="32" t="str">
        <f>IF($A255="","",IF(E254="","",IF(Main!G$87=0,0,IF(Main!M$120="","",IF($C$28="PM",Main!M$120/Main!G$87*Main!G89,ROUND(Main!M$120/Main!G$87*Main!G89*$B33,0))))))</f>
        <v/>
      </c>
      <c r="F255" s="32" t="str">
        <f>IF($A255="","",IF(F254="","",IF(Main!H$87=0,0,IF(Main!N$120="","",IF($C$28="PM",Main!N$120/Main!H$87*Main!H89,ROUND(Main!N$120/Main!H$87*Main!H89*$B33,0))))))</f>
        <v/>
      </c>
      <c r="G255" s="32" t="str">
        <f>IF($A255="","",IF(G254="","",IF(Main!I$87=0,0,IF(Main!O$120="","",IF($C$28="PM",Main!O$120/Main!I$87*Main!I89,ROUND(Main!O$120/Main!I$87*Main!I89*$B33,0))))))</f>
        <v/>
      </c>
      <c r="H255" s="32" t="str">
        <f>IF($A255="","",IF(H254="","",IF(Main!J$87=0,0,IF(Main!P$120="","",IF($C$28="PM",Main!P$120/Main!J$87*Main!J89,ROUND(Main!P$120/Main!J$87*Main!J89*$B33,0))))))</f>
        <v/>
      </c>
      <c r="I255" s="32" t="str">
        <f>IF($A255="","",IF(I254="","",IF(Main!K$87=0,0,IF(Main!Q$120="","",IF($C$28="PM",Main!Q$120/Main!K$87*Main!K89,ROUND(Main!Q$120/Main!K$87*Main!K89*$B33,0))))))</f>
        <v/>
      </c>
      <c r="J255" s="32" t="str">
        <f>IF($A255="","",IF(J254="","",IF(Main!L$87=0,0,IF(Main!R$120="","",IF($C$28="PM",Main!R$120/Main!L$87*Main!L89,ROUND(Main!R$120/Main!L$87*Main!L89*$B33,0))))))</f>
        <v/>
      </c>
      <c r="K255" s="32" t="str">
        <f>IF($A255="","",IF(K254="","",IF(Main!M$87=0,0,IF(Main!S$120="","",IF($C$28="PM",Main!S$120/Main!M$87*Main!M89,ROUND(Main!S$120/Main!M$87*Main!M89*$B33,0))))))</f>
        <v/>
      </c>
      <c r="L255" s="32" t="str">
        <f>IF($A255="","",IF(L254="","",IF(Main!N$87=0,0,IF(Main!T$120="","",IF($C$28="PM",Main!T$120/Main!N$87*Main!N89,ROUND(Main!T$120/Main!N$87*Main!N89*$B33,0))))))</f>
        <v/>
      </c>
      <c r="M255" s="32" t="str">
        <f>IF($A255="","",IF(M254="","",IF(Main!O$87=0,0,IF(Main!U$120="","",IF($C$28="PM",Main!U$120/Main!O$87*Main!O89,ROUND(Main!U$120/Main!O$87*Main!O89*$B33,0))))))</f>
        <v/>
      </c>
      <c r="N255" s="51" t="str">
        <f>IF($A255="","",IF(N254="","",IF(Main!P$87=0,0,IF(Main!V$120="","",IF($C$28="PM",Main!V$120/Main!P$87*Main!P89,ROUND(Main!V$120/Main!P$87*Main!P89*$B33,0))))))</f>
        <v/>
      </c>
      <c r="O255" s="32" t="str">
        <f>IF($A255="","",IF(O254="","",IF(Main!Q$87=0,0,IF(Main!W$120="","",IF($C$28="PM",Main!W$120/Main!Q$87*Main!Q89,ROUND(Main!W$120/Main!Q$87*Main!Q89*$B33,0))))))</f>
        <v/>
      </c>
      <c r="P255" s="32" t="str">
        <f>IF($A255="","",IF(P254="","",IF(Main!R$87=0,0,IF(Main!X$120="","",IF($C$28="PM",Main!X$120/Main!R$87*Main!R89,ROUND(Main!X$120/Main!R$87*Main!R89*$B33,0))))))</f>
        <v/>
      </c>
      <c r="Q255" s="32" t="str">
        <f>IF($A255="","",IF(Q254="","",IF(Main!S$87=0,0,IF(Main!Y$120="","",IF($C$28="PM",Main!Y$120/Main!S$87*Main!S89,ROUND(Main!Y$120/Main!S$87*Main!S89*$B33,0))))))</f>
        <v/>
      </c>
      <c r="R255" s="32" t="str">
        <f>IF($A255="","",IF(R254="","",IF(Main!T$87=0,0,IF(Main!Z$120="","",IF($C$28="PM",Main!Z$120/Main!T$87*Main!T89,ROUND(Main!Z$120/Main!T$87*Main!T89*$B33,0))))))</f>
        <v/>
      </c>
      <c r="S255" s="32" t="str">
        <f>IF($A255="","",IF(S254="","",IF(Main!U$87=0,0,IF(Main!AA$120="","",IF($C$28="PM",Main!AA$120/Main!U$87*Main!U89,ROUND(Main!AA$120/Main!U$87*Main!U89*$B33,0))))))</f>
        <v/>
      </c>
      <c r="T255" s="32" t="str">
        <f>IF($A255="","",IF(T254="","",IF(Main!V$87=0,0,IF(Main!AB$120="","",IF($C$28="PM",Main!AB$120/Main!V$87*Main!V89,ROUND(Main!AB$120/Main!V$87*Main!V89*$B33,0))))))</f>
        <v/>
      </c>
      <c r="U255" s="32" t="str">
        <f>IF($A255="","",IF(U254="","",IF(Main!W$87=0,0,IF(Main!AC$120="","",IF($C$28="PM",Main!AC$120/Main!W$87*Main!W89,ROUND(Main!AC$120/Main!W$87*Main!W89*$B33,0))))))</f>
        <v/>
      </c>
      <c r="V255" s="32" t="str">
        <f>IF($A255="","",IF(V254="","",IF(Main!X$87=0,0,IF(Main!AD$120="","",IF($C$28="PM",Main!AD$120/Main!X$87*Main!X89,ROUND(Main!AD$120/Main!X$87*Main!X89*$B33,0))))))</f>
        <v/>
      </c>
      <c r="W255" s="32" t="str">
        <f>IF($A255="","",IF(W254="","",IF(Main!Y$87=0,0,IF(Main!AE$120="","",IF($C$28="PM",Main!AE$120/Main!Y$87*Main!Y89,ROUND(Main!AE$120/Main!Y$87*Main!Y89*$B33,0))))))</f>
        <v/>
      </c>
      <c r="X255" s="32" t="str">
        <f>IF($A255="","",IF(X254="","",IF(Main!Z$87=0,0,IF(Main!AF$120="","",IF($C$28="PM",Main!AF$120/Main!Z$87*Main!Z89,ROUND(Main!AF$120/Main!Z$87*Main!Z89*$B33,0))))))</f>
        <v/>
      </c>
      <c r="Y255" s="32" t="str">
        <f>IF($A255="","",IF(Y254="","",IF(Main!AA$87=0,0,IF(Main!AG$120="","",IF($C$28="PM",Main!AG$120/Main!AA$87*Main!AA89,ROUND(Main!AG$120/Main!AA$87*Main!AA89*$B33,0))))))</f>
        <v/>
      </c>
      <c r="Z255" s="32" t="str">
        <f>IF($A255="","",IF(Z254="","",IF(Main!AB$87=0,0,IF(Main!AH$120="","",IF($C$28="PM",Main!AH$120/Main!AB$87*Main!AB89,ROUND(Main!AH$120/Main!AB$87*Main!AB89*$B33,0))))))</f>
        <v/>
      </c>
      <c r="AA255" s="50" t="str">
        <f>IF($A255="","",IF(AA254="","",IF(Main!AC$87=0,0,IF(Main!AI$120="","",IF($C$28="PM",Main!AI$120/Main!AC$87*Main!AC89,ROUND(Main!AI$120/Main!AC$87*Main!AC89*$B33,0))))))</f>
        <v/>
      </c>
      <c r="AB255" s="32" t="str">
        <f>IF($A255="","",IF(AB254="","",IF(Main!AD$87=0,0,IF(Main!AJ$120="","",IF($C$28="PM",Main!AJ$120/Main!AD$87*Main!AD89,ROUND(Main!AJ$120/Main!AD$87*Main!AD89*$B33,0))))))</f>
        <v/>
      </c>
      <c r="AC255" s="32" t="str">
        <f>IF($A255="","",IF(AC254="","",IF(Main!AE$87=0,0,IF(Main!AK$120="","",IF($C$28="PM",Main!AK$120/Main!AE$87*Main!AE89,ROUND(Main!AK$120/Main!AE$87*Main!AE89*$B33,0))))))</f>
        <v/>
      </c>
      <c r="AD255" s="32" t="str">
        <f>IF($A255="","",IF(AD254="","",IF(Main!AF$87=0,0,IF(Main!AL$120="","",IF($C$28="PM",Main!AL$120/Main!AF$87*Main!AF89,ROUND(Main!AL$120/Main!AF$87*Main!AF89*$B33,0))))))</f>
        <v/>
      </c>
      <c r="AE255" s="32" t="str">
        <f>IF($A255="","",IF(AE254="","",IF(Main!AG$87=0,0,IF(Main!AM$120="","",IF($C$28="PM",Main!AM$120/Main!AG$87*Main!AG89,ROUND(Main!AM$120/Main!AG$87*Main!AG89*$B33,0))))))</f>
        <v/>
      </c>
      <c r="AF255" s="32" t="str">
        <f>IF($A255="","",IF(AF254="","",IF(Main!AH$87=0,0,IF(Main!AN$120="","",IF($C$28="PM",Main!AN$120/Main!AH$87*Main!AH89,ROUND(Main!AN$120/Main!AH$87*Main!AH89*$B33,0))))))</f>
        <v/>
      </c>
      <c r="AG255" s="32" t="str">
        <f>IF($A255="","",IF(AG254="","",IF(Main!AI$87=0,0,IF(Main!AO$120="","",IF($C$28="PM",Main!AO$120/Main!AI$87*Main!AI89,ROUND(Main!AO$120/Main!AI$87*Main!AI89*$B33,0))))))</f>
        <v/>
      </c>
      <c r="AH255" s="32" t="str">
        <f>IF($A255="","",IF(AH254="","",IF(Main!AJ$87=0,0,IF(Main!AP$120="","",IF($C$28="PM",Main!AP$120/Main!AJ$87*Main!AJ89,ROUND(Main!AP$120/Main!AJ$87*Main!AJ89*$B33,0))))))</f>
        <v/>
      </c>
      <c r="AI255" s="32" t="str">
        <f>IF($A255="","",IF(AI254="","",IF(Main!AK$87=0,0,IF(Main!AQ$120="","",IF($C$28="PM",Main!AQ$120/Main!AK$87*Main!AK89,ROUND(Main!AQ$120/Main!AK$87*Main!AK89*$B33,0))))))</f>
        <v/>
      </c>
      <c r="AJ255" s="32" t="str">
        <f>IF($A255="","",IF(AJ254="","",IF(Main!AL$87=0,0,IF(Main!AR$120="","",IF($C$28="PM",Main!AR$120/Main!AL$87*Main!AL89,ROUND(Main!AR$120/Main!AL$87*Main!AL89*$B33,0))))))</f>
        <v/>
      </c>
      <c r="AK255" s="32" t="str">
        <f>IF($A255="","",IF(AK254="","",IF(Main!AM$87=0,0,IF(Main!AS$120="","",IF($C$28="PM",Main!AS$120/Main!AM$87*Main!AM89,ROUND(Main!AS$120/Main!AM$87*Main!AM89*$B33,0))))))</f>
        <v/>
      </c>
      <c r="AL255" s="51" t="str">
        <f>IF($A255="","",IF(AL254="","",IF(Main!AN$87=0,0,IF(Main!AT$120="","",IF($C$28="PM",Main!AT$120/Main!AN$87*Main!AN89,ROUND(Main!AT$120/Main!AN$87*Main!AN89*$B33,0))))))</f>
        <v/>
      </c>
      <c r="AM255" s="32" t="str">
        <f>IF($A255="","",IF(AM254="","",IF(Main!AO$87=0,0,IF(Main!AU$120="","",IF($C$28="PM",Main!AU$120/Main!AO$87*Main!AO89,ROUND(Main!AU$120/Main!AO$87*Main!AO89*$B33,0))))))</f>
        <v/>
      </c>
      <c r="AN255" s="32" t="str">
        <f>IF($A255="","",IF(AN254="","",IF(Main!AP$87=0,0,IF(Main!AV$120="","",IF($C$28="PM",Main!AV$120/Main!AP$87*Main!AP89,ROUND(Main!AV$120/Main!AP$87*Main!AP89*$B33,0))))))</f>
        <v/>
      </c>
      <c r="AO255" s="32" t="str">
        <f>IF($A255="","",IF(AO254="","",IF(Main!AQ$87=0,0,IF(Main!AW$120="","",IF($C$28="PM",Main!AW$120/Main!AQ$87*Main!AQ89,ROUND(Main!AW$120/Main!AQ$87*Main!AQ89*$B33,0))))))</f>
        <v/>
      </c>
      <c r="AP255" s="32" t="str">
        <f>IF($A255="","",IF(AP254="","",IF(Main!AR$87=0,0,IF(Main!AX$120="","",IF($C$28="PM",Main!AX$120/Main!AR$87*Main!AR89,ROUND(Main!AX$120/Main!AR$87*Main!AR89*$B33,0))))))</f>
        <v/>
      </c>
      <c r="AQ255" s="32" t="str">
        <f>IF($A255="","",IF(AQ254="","",IF(Main!AS$87=0,0,IF(Main!AY$120="","",IF($C$28="PM",Main!AY$120/Main!AS$87*Main!AS89,ROUND(Main!AY$120/Main!AS$87*Main!AS89*$B33,0))))))</f>
        <v/>
      </c>
      <c r="AR255" s="32" t="str">
        <f>IF($A255="","",IF(AR254="","",IF(Main!AT$87=0,0,IF(Main!AZ$120="","",IF($C$28="PM",Main!AZ$120/Main!AT$87*Main!AT89,ROUND(Main!AZ$120/Main!AT$87*Main!AT89*$B33,0))))))</f>
        <v/>
      </c>
      <c r="AS255" s="32" t="str">
        <f>IF($A255="","",IF(AS254="","",IF(Main!AU$87=0,0,IF(Main!BA$120="","",IF($C$28="PM",Main!BA$120/Main!AU$87*Main!AU89,ROUND(Main!BA$120/Main!AU$87*Main!AU89*$B33,0))))))</f>
        <v/>
      </c>
      <c r="AT255" s="32" t="str">
        <f>IF($A255="","",IF(AT254="","",IF(Main!AV$87=0,0,IF(Main!BB$120="","",IF($C$28="PM",Main!BB$120/Main!AV$87*Main!AV89,ROUND(Main!BB$120/Main!AV$87*Main!AV89*$B33,0))))))</f>
        <v/>
      </c>
      <c r="AU255" s="32" t="str">
        <f>IF($A255="","",IF(AU254="","",IF(Main!AW$87=0,0,IF(Main!BC$120="","",IF($C$28="PM",Main!BC$120/Main!AW$87*Main!AW89,ROUND(Main!BC$120/Main!AW$87*Main!AW89*$B33,0))))))</f>
        <v/>
      </c>
      <c r="AV255" s="32" t="str">
        <f>IF($A255="","",IF(AV254="","",IF(Main!AX$87=0,0,IF(Main!BD$120="","",IF($C$28="PM",Main!BD$120/Main!AX$87*Main!AX89,ROUND(Main!BD$120/Main!AX$87*Main!AX89*$B33,0))))))</f>
        <v/>
      </c>
      <c r="AW255" s="32" t="str">
        <f>IF($A255="","",IF(AW254="","",IF(Main!AY$87=0,0,IF(Main!BE$120="","",IF($C$28="PM",Main!BE$120/Main!AY$87*Main!AY89,ROUND(Main!BE$120/Main!AY$87*Main!AY89*$B33,0))))))</f>
        <v/>
      </c>
      <c r="AX255" s="51" t="str">
        <f>IF($A255="","",IF(AX254="","",IF(Main!AZ$87=0,0,IF(Main!BF$120="","",IF($C$28="PM",Main!BF$120/Main!AZ$87*Main!AZ89,ROUND(Main!BF$120/Main!AZ$87*Main!AZ89*$B33,0))))))</f>
        <v/>
      </c>
    </row>
    <row r="256" spans="1:50" x14ac:dyDescent="0.2">
      <c r="A256" s="72" t="str">
        <f>IF(Main!A$34="","",Main!A$34)</f>
        <v/>
      </c>
      <c r="B256" s="75" t="str">
        <f t="shared" si="92"/>
        <v/>
      </c>
      <c r="C256" s="50" t="str">
        <f>IF($A256="","",IF(C255="","",IF(Main!E$87=0,0,IF(Main!K$120="","",IF($C$28="PM",Main!K$120/Main!E$87*Main!E90,ROUND(Main!K$120/Main!E$87*Main!E90*$B34,0))))))</f>
        <v/>
      </c>
      <c r="D256" s="32" t="str">
        <f>IF($A256="","",IF(D255="","",IF(Main!F$87=0,0,IF(Main!L$120="","",IF($C$28="PM",Main!L$120/Main!F$87*Main!F90,ROUND(Main!L$120/Main!F$87*Main!F90*$B34,0))))))</f>
        <v/>
      </c>
      <c r="E256" s="32" t="str">
        <f>IF($A256="","",IF(E255="","",IF(Main!G$87=0,0,IF(Main!M$120="","",IF($C$28="PM",Main!M$120/Main!G$87*Main!G90,ROUND(Main!M$120/Main!G$87*Main!G90*$B34,0))))))</f>
        <v/>
      </c>
      <c r="F256" s="32" t="str">
        <f>IF($A256="","",IF(F255="","",IF(Main!H$87=0,0,IF(Main!N$120="","",IF($C$28="PM",Main!N$120/Main!H$87*Main!H90,ROUND(Main!N$120/Main!H$87*Main!H90*$B34,0))))))</f>
        <v/>
      </c>
      <c r="G256" s="32" t="str">
        <f>IF($A256="","",IF(G255="","",IF(Main!I$87=0,0,IF(Main!O$120="","",IF($C$28="PM",Main!O$120/Main!I$87*Main!I90,ROUND(Main!O$120/Main!I$87*Main!I90*$B34,0))))))</f>
        <v/>
      </c>
      <c r="H256" s="32" t="str">
        <f>IF($A256="","",IF(H255="","",IF(Main!J$87=0,0,IF(Main!P$120="","",IF($C$28="PM",Main!P$120/Main!J$87*Main!J90,ROUND(Main!P$120/Main!J$87*Main!J90*$B34,0))))))</f>
        <v/>
      </c>
      <c r="I256" s="32" t="str">
        <f>IF($A256="","",IF(I255="","",IF(Main!K$87=0,0,IF(Main!Q$120="","",IF($C$28="PM",Main!Q$120/Main!K$87*Main!K90,ROUND(Main!Q$120/Main!K$87*Main!K90*$B34,0))))))</f>
        <v/>
      </c>
      <c r="J256" s="32" t="str">
        <f>IF($A256="","",IF(J255="","",IF(Main!L$87=0,0,IF(Main!R$120="","",IF($C$28="PM",Main!R$120/Main!L$87*Main!L90,ROUND(Main!R$120/Main!L$87*Main!L90*$B34,0))))))</f>
        <v/>
      </c>
      <c r="K256" s="32" t="str">
        <f>IF($A256="","",IF(K255="","",IF(Main!M$87=0,0,IF(Main!S$120="","",IF($C$28="PM",Main!S$120/Main!M$87*Main!M90,ROUND(Main!S$120/Main!M$87*Main!M90*$B34,0))))))</f>
        <v/>
      </c>
      <c r="L256" s="32" t="str">
        <f>IF($A256="","",IF(L255="","",IF(Main!N$87=0,0,IF(Main!T$120="","",IF($C$28="PM",Main!T$120/Main!N$87*Main!N90,ROUND(Main!T$120/Main!N$87*Main!N90*$B34,0))))))</f>
        <v/>
      </c>
      <c r="M256" s="32" t="str">
        <f>IF($A256="","",IF(M255="","",IF(Main!O$87=0,0,IF(Main!U$120="","",IF($C$28="PM",Main!U$120/Main!O$87*Main!O90,ROUND(Main!U$120/Main!O$87*Main!O90*$B34,0))))))</f>
        <v/>
      </c>
      <c r="N256" s="51" t="str">
        <f>IF($A256="","",IF(N255="","",IF(Main!P$87=0,0,IF(Main!V$120="","",IF($C$28="PM",Main!V$120/Main!P$87*Main!P90,ROUND(Main!V$120/Main!P$87*Main!P90*$B34,0))))))</f>
        <v/>
      </c>
      <c r="O256" s="32" t="str">
        <f>IF($A256="","",IF(O255="","",IF(Main!Q$87=0,0,IF(Main!W$120="","",IF($C$28="PM",Main!W$120/Main!Q$87*Main!Q90,ROUND(Main!W$120/Main!Q$87*Main!Q90*$B34,0))))))</f>
        <v/>
      </c>
      <c r="P256" s="32" t="str">
        <f>IF($A256="","",IF(P255="","",IF(Main!R$87=0,0,IF(Main!X$120="","",IF($C$28="PM",Main!X$120/Main!R$87*Main!R90,ROUND(Main!X$120/Main!R$87*Main!R90*$B34,0))))))</f>
        <v/>
      </c>
      <c r="Q256" s="32" t="str">
        <f>IF($A256="","",IF(Q255="","",IF(Main!S$87=0,0,IF(Main!Y$120="","",IF($C$28="PM",Main!Y$120/Main!S$87*Main!S90,ROUND(Main!Y$120/Main!S$87*Main!S90*$B34,0))))))</f>
        <v/>
      </c>
      <c r="R256" s="32" t="str">
        <f>IF($A256="","",IF(R255="","",IF(Main!T$87=0,0,IF(Main!Z$120="","",IF($C$28="PM",Main!Z$120/Main!T$87*Main!T90,ROUND(Main!Z$120/Main!T$87*Main!T90*$B34,0))))))</f>
        <v/>
      </c>
      <c r="S256" s="32" t="str">
        <f>IF($A256="","",IF(S255="","",IF(Main!U$87=0,0,IF(Main!AA$120="","",IF($C$28="PM",Main!AA$120/Main!U$87*Main!U90,ROUND(Main!AA$120/Main!U$87*Main!U90*$B34,0))))))</f>
        <v/>
      </c>
      <c r="T256" s="32" t="str">
        <f>IF($A256="","",IF(T255="","",IF(Main!V$87=0,0,IF(Main!AB$120="","",IF($C$28="PM",Main!AB$120/Main!V$87*Main!V90,ROUND(Main!AB$120/Main!V$87*Main!V90*$B34,0))))))</f>
        <v/>
      </c>
      <c r="U256" s="32" t="str">
        <f>IF($A256="","",IF(U255="","",IF(Main!W$87=0,0,IF(Main!AC$120="","",IF($C$28="PM",Main!AC$120/Main!W$87*Main!W90,ROUND(Main!AC$120/Main!W$87*Main!W90*$B34,0))))))</f>
        <v/>
      </c>
      <c r="V256" s="32" t="str">
        <f>IF($A256="","",IF(V255="","",IF(Main!X$87=0,0,IF(Main!AD$120="","",IF($C$28="PM",Main!AD$120/Main!X$87*Main!X90,ROUND(Main!AD$120/Main!X$87*Main!X90*$B34,0))))))</f>
        <v/>
      </c>
      <c r="W256" s="32" t="str">
        <f>IF($A256="","",IF(W255="","",IF(Main!Y$87=0,0,IF(Main!AE$120="","",IF($C$28="PM",Main!AE$120/Main!Y$87*Main!Y90,ROUND(Main!AE$120/Main!Y$87*Main!Y90*$B34,0))))))</f>
        <v/>
      </c>
      <c r="X256" s="32" t="str">
        <f>IF($A256="","",IF(X255="","",IF(Main!Z$87=0,0,IF(Main!AF$120="","",IF($C$28="PM",Main!AF$120/Main!Z$87*Main!Z90,ROUND(Main!AF$120/Main!Z$87*Main!Z90*$B34,0))))))</f>
        <v/>
      </c>
      <c r="Y256" s="32" t="str">
        <f>IF($A256="","",IF(Y255="","",IF(Main!AA$87=0,0,IF(Main!AG$120="","",IF($C$28="PM",Main!AG$120/Main!AA$87*Main!AA90,ROUND(Main!AG$120/Main!AA$87*Main!AA90*$B34,0))))))</f>
        <v/>
      </c>
      <c r="Z256" s="32" t="str">
        <f>IF($A256="","",IF(Z255="","",IF(Main!AB$87=0,0,IF(Main!AH$120="","",IF($C$28="PM",Main!AH$120/Main!AB$87*Main!AB90,ROUND(Main!AH$120/Main!AB$87*Main!AB90*$B34,0))))))</f>
        <v/>
      </c>
      <c r="AA256" s="50" t="str">
        <f>IF($A256="","",IF(AA255="","",IF(Main!AC$87=0,0,IF(Main!AI$120="","",IF($C$28="PM",Main!AI$120/Main!AC$87*Main!AC90,ROUND(Main!AI$120/Main!AC$87*Main!AC90*$B34,0))))))</f>
        <v/>
      </c>
      <c r="AB256" s="32" t="str">
        <f>IF($A256="","",IF(AB255="","",IF(Main!AD$87=0,0,IF(Main!AJ$120="","",IF($C$28="PM",Main!AJ$120/Main!AD$87*Main!AD90,ROUND(Main!AJ$120/Main!AD$87*Main!AD90*$B34,0))))))</f>
        <v/>
      </c>
      <c r="AC256" s="32" t="str">
        <f>IF($A256="","",IF(AC255="","",IF(Main!AE$87=0,0,IF(Main!AK$120="","",IF($C$28="PM",Main!AK$120/Main!AE$87*Main!AE90,ROUND(Main!AK$120/Main!AE$87*Main!AE90*$B34,0))))))</f>
        <v/>
      </c>
      <c r="AD256" s="32" t="str">
        <f>IF($A256="","",IF(AD255="","",IF(Main!AF$87=0,0,IF(Main!AL$120="","",IF($C$28="PM",Main!AL$120/Main!AF$87*Main!AF90,ROUND(Main!AL$120/Main!AF$87*Main!AF90*$B34,0))))))</f>
        <v/>
      </c>
      <c r="AE256" s="32" t="str">
        <f>IF($A256="","",IF(AE255="","",IF(Main!AG$87=0,0,IF(Main!AM$120="","",IF($C$28="PM",Main!AM$120/Main!AG$87*Main!AG90,ROUND(Main!AM$120/Main!AG$87*Main!AG90*$B34,0))))))</f>
        <v/>
      </c>
      <c r="AF256" s="32" t="str">
        <f>IF($A256="","",IF(AF255="","",IF(Main!AH$87=0,0,IF(Main!AN$120="","",IF($C$28="PM",Main!AN$120/Main!AH$87*Main!AH90,ROUND(Main!AN$120/Main!AH$87*Main!AH90*$B34,0))))))</f>
        <v/>
      </c>
      <c r="AG256" s="32" t="str">
        <f>IF($A256="","",IF(AG255="","",IF(Main!AI$87=0,0,IF(Main!AO$120="","",IF($C$28="PM",Main!AO$120/Main!AI$87*Main!AI90,ROUND(Main!AO$120/Main!AI$87*Main!AI90*$B34,0))))))</f>
        <v/>
      </c>
      <c r="AH256" s="32" t="str">
        <f>IF($A256="","",IF(AH255="","",IF(Main!AJ$87=0,0,IF(Main!AP$120="","",IF($C$28="PM",Main!AP$120/Main!AJ$87*Main!AJ90,ROUND(Main!AP$120/Main!AJ$87*Main!AJ90*$B34,0))))))</f>
        <v/>
      </c>
      <c r="AI256" s="32" t="str">
        <f>IF($A256="","",IF(AI255="","",IF(Main!AK$87=0,0,IF(Main!AQ$120="","",IF($C$28="PM",Main!AQ$120/Main!AK$87*Main!AK90,ROUND(Main!AQ$120/Main!AK$87*Main!AK90*$B34,0))))))</f>
        <v/>
      </c>
      <c r="AJ256" s="32" t="str">
        <f>IF($A256="","",IF(AJ255="","",IF(Main!AL$87=0,0,IF(Main!AR$120="","",IF($C$28="PM",Main!AR$120/Main!AL$87*Main!AL90,ROUND(Main!AR$120/Main!AL$87*Main!AL90*$B34,0))))))</f>
        <v/>
      </c>
      <c r="AK256" s="32" t="str">
        <f>IF($A256="","",IF(AK255="","",IF(Main!AM$87=0,0,IF(Main!AS$120="","",IF($C$28="PM",Main!AS$120/Main!AM$87*Main!AM90,ROUND(Main!AS$120/Main!AM$87*Main!AM90*$B34,0))))))</f>
        <v/>
      </c>
      <c r="AL256" s="51" t="str">
        <f>IF($A256="","",IF(AL255="","",IF(Main!AN$87=0,0,IF(Main!AT$120="","",IF($C$28="PM",Main!AT$120/Main!AN$87*Main!AN90,ROUND(Main!AT$120/Main!AN$87*Main!AN90*$B34,0))))))</f>
        <v/>
      </c>
      <c r="AM256" s="32" t="str">
        <f>IF($A256="","",IF(AM255="","",IF(Main!AO$87=0,0,IF(Main!AU$120="","",IF($C$28="PM",Main!AU$120/Main!AO$87*Main!AO90,ROUND(Main!AU$120/Main!AO$87*Main!AO90*$B34,0))))))</f>
        <v/>
      </c>
      <c r="AN256" s="32" t="str">
        <f>IF($A256="","",IF(AN255="","",IF(Main!AP$87=0,0,IF(Main!AV$120="","",IF($C$28="PM",Main!AV$120/Main!AP$87*Main!AP90,ROUND(Main!AV$120/Main!AP$87*Main!AP90*$B34,0))))))</f>
        <v/>
      </c>
      <c r="AO256" s="32" t="str">
        <f>IF($A256="","",IF(AO255="","",IF(Main!AQ$87=0,0,IF(Main!AW$120="","",IF($C$28="PM",Main!AW$120/Main!AQ$87*Main!AQ90,ROUND(Main!AW$120/Main!AQ$87*Main!AQ90*$B34,0))))))</f>
        <v/>
      </c>
      <c r="AP256" s="32" t="str">
        <f>IF($A256="","",IF(AP255="","",IF(Main!AR$87=0,0,IF(Main!AX$120="","",IF($C$28="PM",Main!AX$120/Main!AR$87*Main!AR90,ROUND(Main!AX$120/Main!AR$87*Main!AR90*$B34,0))))))</f>
        <v/>
      </c>
      <c r="AQ256" s="32" t="str">
        <f>IF($A256="","",IF(AQ255="","",IF(Main!AS$87=0,0,IF(Main!AY$120="","",IF($C$28="PM",Main!AY$120/Main!AS$87*Main!AS90,ROUND(Main!AY$120/Main!AS$87*Main!AS90*$B34,0))))))</f>
        <v/>
      </c>
      <c r="AR256" s="32" t="str">
        <f>IF($A256="","",IF(AR255="","",IF(Main!AT$87=0,0,IF(Main!AZ$120="","",IF($C$28="PM",Main!AZ$120/Main!AT$87*Main!AT90,ROUND(Main!AZ$120/Main!AT$87*Main!AT90*$B34,0))))))</f>
        <v/>
      </c>
      <c r="AS256" s="32" t="str">
        <f>IF($A256="","",IF(AS255="","",IF(Main!AU$87=0,0,IF(Main!BA$120="","",IF($C$28="PM",Main!BA$120/Main!AU$87*Main!AU90,ROUND(Main!BA$120/Main!AU$87*Main!AU90*$B34,0))))))</f>
        <v/>
      </c>
      <c r="AT256" s="32" t="str">
        <f>IF($A256="","",IF(AT255="","",IF(Main!AV$87=0,0,IF(Main!BB$120="","",IF($C$28="PM",Main!BB$120/Main!AV$87*Main!AV90,ROUND(Main!BB$120/Main!AV$87*Main!AV90*$B34,0))))))</f>
        <v/>
      </c>
      <c r="AU256" s="32" t="str">
        <f>IF($A256="","",IF(AU255="","",IF(Main!AW$87=0,0,IF(Main!BC$120="","",IF($C$28="PM",Main!BC$120/Main!AW$87*Main!AW90,ROUND(Main!BC$120/Main!AW$87*Main!AW90*$B34,0))))))</f>
        <v/>
      </c>
      <c r="AV256" s="32" t="str">
        <f>IF($A256="","",IF(AV255="","",IF(Main!AX$87=0,0,IF(Main!BD$120="","",IF($C$28="PM",Main!BD$120/Main!AX$87*Main!AX90,ROUND(Main!BD$120/Main!AX$87*Main!AX90*$B34,0))))))</f>
        <v/>
      </c>
      <c r="AW256" s="32" t="str">
        <f>IF($A256="","",IF(AW255="","",IF(Main!AY$87=0,0,IF(Main!BE$120="","",IF($C$28="PM",Main!BE$120/Main!AY$87*Main!AY90,ROUND(Main!BE$120/Main!AY$87*Main!AY90*$B34,0))))))</f>
        <v/>
      </c>
      <c r="AX256" s="51" t="str">
        <f>IF($A256="","",IF(AX255="","",IF(Main!AZ$87=0,0,IF(Main!BF$120="","",IF($C$28="PM",Main!BF$120/Main!AZ$87*Main!AZ90,ROUND(Main!BF$120/Main!AZ$87*Main!AZ90*$B34,0))))))</f>
        <v/>
      </c>
    </row>
    <row r="257" spans="1:50" x14ac:dyDescent="0.2">
      <c r="A257" s="72" t="str">
        <f>IF(Main!A$35="","",Main!A$35)</f>
        <v/>
      </c>
      <c r="B257" s="75" t="str">
        <f t="shared" si="92"/>
        <v/>
      </c>
      <c r="C257" s="50" t="str">
        <f>IF($A257="","",IF(C256="","",IF(Main!E$87=0,0,IF(Main!K$120="","",IF($C$28="PM",Main!K$120/Main!E$87*Main!E91,ROUND(Main!K$120/Main!E$87*Main!E91*$B35,0))))))</f>
        <v/>
      </c>
      <c r="D257" s="32" t="str">
        <f>IF($A257="","",IF(D256="","",IF(Main!F$87=0,0,IF(Main!L$120="","",IF($C$28="PM",Main!L$120/Main!F$87*Main!F91,ROUND(Main!L$120/Main!F$87*Main!F91*$B35,0))))))</f>
        <v/>
      </c>
      <c r="E257" s="32" t="str">
        <f>IF($A257="","",IF(E256="","",IF(Main!G$87=0,0,IF(Main!M$120="","",IF($C$28="PM",Main!M$120/Main!G$87*Main!G91,ROUND(Main!M$120/Main!G$87*Main!G91*$B35,0))))))</f>
        <v/>
      </c>
      <c r="F257" s="32" t="str">
        <f>IF($A257="","",IF(F256="","",IF(Main!H$87=0,0,IF(Main!N$120="","",IF($C$28="PM",Main!N$120/Main!H$87*Main!H91,ROUND(Main!N$120/Main!H$87*Main!H91*$B35,0))))))</f>
        <v/>
      </c>
      <c r="G257" s="32" t="str">
        <f>IF($A257="","",IF(G256="","",IF(Main!I$87=0,0,IF(Main!O$120="","",IF($C$28="PM",Main!O$120/Main!I$87*Main!I91,ROUND(Main!O$120/Main!I$87*Main!I91*$B35,0))))))</f>
        <v/>
      </c>
      <c r="H257" s="32" t="str">
        <f>IF($A257="","",IF(H256="","",IF(Main!J$87=0,0,IF(Main!P$120="","",IF($C$28="PM",Main!P$120/Main!J$87*Main!J91,ROUND(Main!P$120/Main!J$87*Main!J91*$B35,0))))))</f>
        <v/>
      </c>
      <c r="I257" s="32" t="str">
        <f>IF($A257="","",IF(I256="","",IF(Main!K$87=0,0,IF(Main!Q$120="","",IF($C$28="PM",Main!Q$120/Main!K$87*Main!K91,ROUND(Main!Q$120/Main!K$87*Main!K91*$B35,0))))))</f>
        <v/>
      </c>
      <c r="J257" s="32" t="str">
        <f>IF($A257="","",IF(J256="","",IF(Main!L$87=0,0,IF(Main!R$120="","",IF($C$28="PM",Main!R$120/Main!L$87*Main!L91,ROUND(Main!R$120/Main!L$87*Main!L91*$B35,0))))))</f>
        <v/>
      </c>
      <c r="K257" s="32" t="str">
        <f>IF($A257="","",IF(K256="","",IF(Main!M$87=0,0,IF(Main!S$120="","",IF($C$28="PM",Main!S$120/Main!M$87*Main!M91,ROUND(Main!S$120/Main!M$87*Main!M91*$B35,0))))))</f>
        <v/>
      </c>
      <c r="L257" s="32" t="str">
        <f>IF($A257="","",IF(L256="","",IF(Main!N$87=0,0,IF(Main!T$120="","",IF($C$28="PM",Main!T$120/Main!N$87*Main!N91,ROUND(Main!T$120/Main!N$87*Main!N91*$B35,0))))))</f>
        <v/>
      </c>
      <c r="M257" s="32" t="str">
        <f>IF($A257="","",IF(M256="","",IF(Main!O$87=0,0,IF(Main!U$120="","",IF($C$28="PM",Main!U$120/Main!O$87*Main!O91,ROUND(Main!U$120/Main!O$87*Main!O91*$B35,0))))))</f>
        <v/>
      </c>
      <c r="N257" s="51" t="str">
        <f>IF($A257="","",IF(N256="","",IF(Main!P$87=0,0,IF(Main!V$120="","",IF($C$28="PM",Main!V$120/Main!P$87*Main!P91,ROUND(Main!V$120/Main!P$87*Main!P91*$B35,0))))))</f>
        <v/>
      </c>
      <c r="O257" s="32" t="str">
        <f>IF($A257="","",IF(O256="","",IF(Main!Q$87=0,0,IF(Main!W$120="","",IF($C$28="PM",Main!W$120/Main!Q$87*Main!Q91,ROUND(Main!W$120/Main!Q$87*Main!Q91*$B35,0))))))</f>
        <v/>
      </c>
      <c r="P257" s="32" t="str">
        <f>IF($A257="","",IF(P256="","",IF(Main!R$87=0,0,IF(Main!X$120="","",IF($C$28="PM",Main!X$120/Main!R$87*Main!R91,ROUND(Main!X$120/Main!R$87*Main!R91*$B35,0))))))</f>
        <v/>
      </c>
      <c r="Q257" s="32" t="str">
        <f>IF($A257="","",IF(Q256="","",IF(Main!S$87=0,0,IF(Main!Y$120="","",IF($C$28="PM",Main!Y$120/Main!S$87*Main!S91,ROUND(Main!Y$120/Main!S$87*Main!S91*$B35,0))))))</f>
        <v/>
      </c>
      <c r="R257" s="32" t="str">
        <f>IF($A257="","",IF(R256="","",IF(Main!T$87=0,0,IF(Main!Z$120="","",IF($C$28="PM",Main!Z$120/Main!T$87*Main!T91,ROUND(Main!Z$120/Main!T$87*Main!T91*$B35,0))))))</f>
        <v/>
      </c>
      <c r="S257" s="32" t="str">
        <f>IF($A257="","",IF(S256="","",IF(Main!U$87=0,0,IF(Main!AA$120="","",IF($C$28="PM",Main!AA$120/Main!U$87*Main!U91,ROUND(Main!AA$120/Main!U$87*Main!U91*$B35,0))))))</f>
        <v/>
      </c>
      <c r="T257" s="32" t="str">
        <f>IF($A257="","",IF(T256="","",IF(Main!V$87=0,0,IF(Main!AB$120="","",IF($C$28="PM",Main!AB$120/Main!V$87*Main!V91,ROUND(Main!AB$120/Main!V$87*Main!V91*$B35,0))))))</f>
        <v/>
      </c>
      <c r="U257" s="32" t="str">
        <f>IF($A257="","",IF(U256="","",IF(Main!W$87=0,0,IF(Main!AC$120="","",IF($C$28="PM",Main!AC$120/Main!W$87*Main!W91,ROUND(Main!AC$120/Main!W$87*Main!W91*$B35,0))))))</f>
        <v/>
      </c>
      <c r="V257" s="32" t="str">
        <f>IF($A257="","",IF(V256="","",IF(Main!X$87=0,0,IF(Main!AD$120="","",IF($C$28="PM",Main!AD$120/Main!X$87*Main!X91,ROUND(Main!AD$120/Main!X$87*Main!X91*$B35,0))))))</f>
        <v/>
      </c>
      <c r="W257" s="32" t="str">
        <f>IF($A257="","",IF(W256="","",IF(Main!Y$87=0,0,IF(Main!AE$120="","",IF($C$28="PM",Main!AE$120/Main!Y$87*Main!Y91,ROUND(Main!AE$120/Main!Y$87*Main!Y91*$B35,0))))))</f>
        <v/>
      </c>
      <c r="X257" s="32" t="str">
        <f>IF($A257="","",IF(X256="","",IF(Main!Z$87=0,0,IF(Main!AF$120="","",IF($C$28="PM",Main!AF$120/Main!Z$87*Main!Z91,ROUND(Main!AF$120/Main!Z$87*Main!Z91*$B35,0))))))</f>
        <v/>
      </c>
      <c r="Y257" s="32" t="str">
        <f>IF($A257="","",IF(Y256="","",IF(Main!AA$87=0,0,IF(Main!AG$120="","",IF($C$28="PM",Main!AG$120/Main!AA$87*Main!AA91,ROUND(Main!AG$120/Main!AA$87*Main!AA91*$B35,0))))))</f>
        <v/>
      </c>
      <c r="Z257" s="32" t="str">
        <f>IF($A257="","",IF(Z256="","",IF(Main!AB$87=0,0,IF(Main!AH$120="","",IF($C$28="PM",Main!AH$120/Main!AB$87*Main!AB91,ROUND(Main!AH$120/Main!AB$87*Main!AB91*$B35,0))))))</f>
        <v/>
      </c>
      <c r="AA257" s="50" t="str">
        <f>IF($A257="","",IF(AA256="","",IF(Main!AC$87=0,0,IF(Main!AI$120="","",IF($C$28="PM",Main!AI$120/Main!AC$87*Main!AC91,ROUND(Main!AI$120/Main!AC$87*Main!AC91*$B35,0))))))</f>
        <v/>
      </c>
      <c r="AB257" s="32" t="str">
        <f>IF($A257="","",IF(AB256="","",IF(Main!AD$87=0,0,IF(Main!AJ$120="","",IF($C$28="PM",Main!AJ$120/Main!AD$87*Main!AD91,ROUND(Main!AJ$120/Main!AD$87*Main!AD91*$B35,0))))))</f>
        <v/>
      </c>
      <c r="AC257" s="32" t="str">
        <f>IF($A257="","",IF(AC256="","",IF(Main!AE$87=0,0,IF(Main!AK$120="","",IF($C$28="PM",Main!AK$120/Main!AE$87*Main!AE91,ROUND(Main!AK$120/Main!AE$87*Main!AE91*$B35,0))))))</f>
        <v/>
      </c>
      <c r="AD257" s="32" t="str">
        <f>IF($A257="","",IF(AD256="","",IF(Main!AF$87=0,0,IF(Main!AL$120="","",IF($C$28="PM",Main!AL$120/Main!AF$87*Main!AF91,ROUND(Main!AL$120/Main!AF$87*Main!AF91*$B35,0))))))</f>
        <v/>
      </c>
      <c r="AE257" s="32" t="str">
        <f>IF($A257="","",IF(AE256="","",IF(Main!AG$87=0,0,IF(Main!AM$120="","",IF($C$28="PM",Main!AM$120/Main!AG$87*Main!AG91,ROUND(Main!AM$120/Main!AG$87*Main!AG91*$B35,0))))))</f>
        <v/>
      </c>
      <c r="AF257" s="32" t="str">
        <f>IF($A257="","",IF(AF256="","",IF(Main!AH$87=0,0,IF(Main!AN$120="","",IF($C$28="PM",Main!AN$120/Main!AH$87*Main!AH91,ROUND(Main!AN$120/Main!AH$87*Main!AH91*$B35,0))))))</f>
        <v/>
      </c>
      <c r="AG257" s="32" t="str">
        <f>IF($A257="","",IF(AG256="","",IF(Main!AI$87=0,0,IF(Main!AO$120="","",IF($C$28="PM",Main!AO$120/Main!AI$87*Main!AI91,ROUND(Main!AO$120/Main!AI$87*Main!AI91*$B35,0))))))</f>
        <v/>
      </c>
      <c r="AH257" s="32" t="str">
        <f>IF($A257="","",IF(AH256="","",IF(Main!AJ$87=0,0,IF(Main!AP$120="","",IF($C$28="PM",Main!AP$120/Main!AJ$87*Main!AJ91,ROUND(Main!AP$120/Main!AJ$87*Main!AJ91*$B35,0))))))</f>
        <v/>
      </c>
      <c r="AI257" s="32" t="str">
        <f>IF($A257="","",IF(AI256="","",IF(Main!AK$87=0,0,IF(Main!AQ$120="","",IF($C$28="PM",Main!AQ$120/Main!AK$87*Main!AK91,ROUND(Main!AQ$120/Main!AK$87*Main!AK91*$B35,0))))))</f>
        <v/>
      </c>
      <c r="AJ257" s="32" t="str">
        <f>IF($A257="","",IF(AJ256="","",IF(Main!AL$87=0,0,IF(Main!AR$120="","",IF($C$28="PM",Main!AR$120/Main!AL$87*Main!AL91,ROUND(Main!AR$120/Main!AL$87*Main!AL91*$B35,0))))))</f>
        <v/>
      </c>
      <c r="AK257" s="32" t="str">
        <f>IF($A257="","",IF(AK256="","",IF(Main!AM$87=0,0,IF(Main!AS$120="","",IF($C$28="PM",Main!AS$120/Main!AM$87*Main!AM91,ROUND(Main!AS$120/Main!AM$87*Main!AM91*$B35,0))))))</f>
        <v/>
      </c>
      <c r="AL257" s="51" t="str">
        <f>IF($A257="","",IF(AL256="","",IF(Main!AN$87=0,0,IF(Main!AT$120="","",IF($C$28="PM",Main!AT$120/Main!AN$87*Main!AN91,ROUND(Main!AT$120/Main!AN$87*Main!AN91*$B35,0))))))</f>
        <v/>
      </c>
      <c r="AM257" s="32" t="str">
        <f>IF($A257="","",IF(AM256="","",IF(Main!AO$87=0,0,IF(Main!AU$120="","",IF($C$28="PM",Main!AU$120/Main!AO$87*Main!AO91,ROUND(Main!AU$120/Main!AO$87*Main!AO91*$B35,0))))))</f>
        <v/>
      </c>
      <c r="AN257" s="32" t="str">
        <f>IF($A257="","",IF(AN256="","",IF(Main!AP$87=0,0,IF(Main!AV$120="","",IF($C$28="PM",Main!AV$120/Main!AP$87*Main!AP91,ROUND(Main!AV$120/Main!AP$87*Main!AP91*$B35,0))))))</f>
        <v/>
      </c>
      <c r="AO257" s="32" t="str">
        <f>IF($A257="","",IF(AO256="","",IF(Main!AQ$87=0,0,IF(Main!AW$120="","",IF($C$28="PM",Main!AW$120/Main!AQ$87*Main!AQ91,ROUND(Main!AW$120/Main!AQ$87*Main!AQ91*$B35,0))))))</f>
        <v/>
      </c>
      <c r="AP257" s="32" t="str">
        <f>IF($A257="","",IF(AP256="","",IF(Main!AR$87=0,0,IF(Main!AX$120="","",IF($C$28="PM",Main!AX$120/Main!AR$87*Main!AR91,ROUND(Main!AX$120/Main!AR$87*Main!AR91*$B35,0))))))</f>
        <v/>
      </c>
      <c r="AQ257" s="32" t="str">
        <f>IF($A257="","",IF(AQ256="","",IF(Main!AS$87=0,0,IF(Main!AY$120="","",IF($C$28="PM",Main!AY$120/Main!AS$87*Main!AS91,ROUND(Main!AY$120/Main!AS$87*Main!AS91*$B35,0))))))</f>
        <v/>
      </c>
      <c r="AR257" s="32" t="str">
        <f>IF($A257="","",IF(AR256="","",IF(Main!AT$87=0,0,IF(Main!AZ$120="","",IF($C$28="PM",Main!AZ$120/Main!AT$87*Main!AT91,ROUND(Main!AZ$120/Main!AT$87*Main!AT91*$B35,0))))))</f>
        <v/>
      </c>
      <c r="AS257" s="32" t="str">
        <f>IF($A257="","",IF(AS256="","",IF(Main!AU$87=0,0,IF(Main!BA$120="","",IF($C$28="PM",Main!BA$120/Main!AU$87*Main!AU91,ROUND(Main!BA$120/Main!AU$87*Main!AU91*$B35,0))))))</f>
        <v/>
      </c>
      <c r="AT257" s="32" t="str">
        <f>IF($A257="","",IF(AT256="","",IF(Main!AV$87=0,0,IF(Main!BB$120="","",IF($C$28="PM",Main!BB$120/Main!AV$87*Main!AV91,ROUND(Main!BB$120/Main!AV$87*Main!AV91*$B35,0))))))</f>
        <v/>
      </c>
      <c r="AU257" s="32" t="str">
        <f>IF($A257="","",IF(AU256="","",IF(Main!AW$87=0,0,IF(Main!BC$120="","",IF($C$28="PM",Main!BC$120/Main!AW$87*Main!AW91,ROUND(Main!BC$120/Main!AW$87*Main!AW91*$B35,0))))))</f>
        <v/>
      </c>
      <c r="AV257" s="32" t="str">
        <f>IF($A257="","",IF(AV256="","",IF(Main!AX$87=0,0,IF(Main!BD$120="","",IF($C$28="PM",Main!BD$120/Main!AX$87*Main!AX91,ROUND(Main!BD$120/Main!AX$87*Main!AX91*$B35,0))))))</f>
        <v/>
      </c>
      <c r="AW257" s="32" t="str">
        <f>IF($A257="","",IF(AW256="","",IF(Main!AY$87=0,0,IF(Main!BE$120="","",IF($C$28="PM",Main!BE$120/Main!AY$87*Main!AY91,ROUND(Main!BE$120/Main!AY$87*Main!AY91*$B35,0))))))</f>
        <v/>
      </c>
      <c r="AX257" s="51" t="str">
        <f>IF($A257="","",IF(AX256="","",IF(Main!AZ$87=0,0,IF(Main!BF$120="","",IF($C$28="PM",Main!BF$120/Main!AZ$87*Main!AZ91,ROUND(Main!BF$120/Main!AZ$87*Main!AZ91*$B35,0))))))</f>
        <v/>
      </c>
    </row>
    <row r="258" spans="1:50" x14ac:dyDescent="0.2">
      <c r="A258" s="72" t="str">
        <f>IF(Main!A$36="","",Main!A$36)</f>
        <v/>
      </c>
      <c r="B258" s="75" t="str">
        <f t="shared" si="92"/>
        <v/>
      </c>
      <c r="C258" s="50" t="str">
        <f>IF($A258="","",IF(C257="","",IF(Main!E$87=0,0,IF(Main!K$120="","",IF($C$28="PM",Main!K$120/Main!E$87*Main!E92,ROUND(Main!K$120/Main!E$87*Main!E92*$B36,0))))))</f>
        <v/>
      </c>
      <c r="D258" s="32" t="str">
        <f>IF($A258="","",IF(D257="","",IF(Main!F$87=0,0,IF(Main!L$120="","",IF($C$28="PM",Main!L$120/Main!F$87*Main!F92,ROUND(Main!L$120/Main!F$87*Main!F92*$B36,0))))))</f>
        <v/>
      </c>
      <c r="E258" s="32" t="str">
        <f>IF($A258="","",IF(E257="","",IF(Main!G$87=0,0,IF(Main!M$120="","",IF($C$28="PM",Main!M$120/Main!G$87*Main!G92,ROUND(Main!M$120/Main!G$87*Main!G92*$B36,0))))))</f>
        <v/>
      </c>
      <c r="F258" s="32" t="str">
        <f>IF($A258="","",IF(F257="","",IF(Main!H$87=0,0,IF(Main!N$120="","",IF($C$28="PM",Main!N$120/Main!H$87*Main!H92,ROUND(Main!N$120/Main!H$87*Main!H92*$B36,0))))))</f>
        <v/>
      </c>
      <c r="G258" s="32" t="str">
        <f>IF($A258="","",IF(G257="","",IF(Main!I$87=0,0,IF(Main!O$120="","",IF($C$28="PM",Main!O$120/Main!I$87*Main!I92,ROUND(Main!O$120/Main!I$87*Main!I92*$B36,0))))))</f>
        <v/>
      </c>
      <c r="H258" s="32" t="str">
        <f>IF($A258="","",IF(H257="","",IF(Main!J$87=0,0,IF(Main!P$120="","",IF($C$28="PM",Main!P$120/Main!J$87*Main!J92,ROUND(Main!P$120/Main!J$87*Main!J92*$B36,0))))))</f>
        <v/>
      </c>
      <c r="I258" s="32" t="str">
        <f>IF($A258="","",IF(I257="","",IF(Main!K$87=0,0,IF(Main!Q$120="","",IF($C$28="PM",Main!Q$120/Main!K$87*Main!K92,ROUND(Main!Q$120/Main!K$87*Main!K92*$B36,0))))))</f>
        <v/>
      </c>
      <c r="J258" s="32" t="str">
        <f>IF($A258="","",IF(J257="","",IF(Main!L$87=0,0,IF(Main!R$120="","",IF($C$28="PM",Main!R$120/Main!L$87*Main!L92,ROUND(Main!R$120/Main!L$87*Main!L92*$B36,0))))))</f>
        <v/>
      </c>
      <c r="K258" s="32" t="str">
        <f>IF($A258="","",IF(K257="","",IF(Main!M$87=0,0,IF(Main!S$120="","",IF($C$28="PM",Main!S$120/Main!M$87*Main!M92,ROUND(Main!S$120/Main!M$87*Main!M92*$B36,0))))))</f>
        <v/>
      </c>
      <c r="L258" s="32" t="str">
        <f>IF($A258="","",IF(L257="","",IF(Main!N$87=0,0,IF(Main!T$120="","",IF($C$28="PM",Main!T$120/Main!N$87*Main!N92,ROUND(Main!T$120/Main!N$87*Main!N92*$B36,0))))))</f>
        <v/>
      </c>
      <c r="M258" s="32" t="str">
        <f>IF($A258="","",IF(M257="","",IF(Main!O$87=0,0,IF(Main!U$120="","",IF($C$28="PM",Main!U$120/Main!O$87*Main!O92,ROUND(Main!U$120/Main!O$87*Main!O92*$B36,0))))))</f>
        <v/>
      </c>
      <c r="N258" s="51" t="str">
        <f>IF($A258="","",IF(N257="","",IF(Main!P$87=0,0,IF(Main!V$120="","",IF($C$28="PM",Main!V$120/Main!P$87*Main!P92,ROUND(Main!V$120/Main!P$87*Main!P92*$B36,0))))))</f>
        <v/>
      </c>
      <c r="O258" s="32" t="str">
        <f>IF($A258="","",IF(O257="","",IF(Main!Q$87=0,0,IF(Main!W$120="","",IF($C$28="PM",Main!W$120/Main!Q$87*Main!Q92,ROUND(Main!W$120/Main!Q$87*Main!Q92*$B36,0))))))</f>
        <v/>
      </c>
      <c r="P258" s="32" t="str">
        <f>IF($A258="","",IF(P257="","",IF(Main!R$87=0,0,IF(Main!X$120="","",IF($C$28="PM",Main!X$120/Main!R$87*Main!R92,ROUND(Main!X$120/Main!R$87*Main!R92*$B36,0))))))</f>
        <v/>
      </c>
      <c r="Q258" s="32" t="str">
        <f>IF($A258="","",IF(Q257="","",IF(Main!S$87=0,0,IF(Main!Y$120="","",IF($C$28="PM",Main!Y$120/Main!S$87*Main!S92,ROUND(Main!Y$120/Main!S$87*Main!S92*$B36,0))))))</f>
        <v/>
      </c>
      <c r="R258" s="32" t="str">
        <f>IF($A258="","",IF(R257="","",IF(Main!T$87=0,0,IF(Main!Z$120="","",IF($C$28="PM",Main!Z$120/Main!T$87*Main!T92,ROUND(Main!Z$120/Main!T$87*Main!T92*$B36,0))))))</f>
        <v/>
      </c>
      <c r="S258" s="32" t="str">
        <f>IF($A258="","",IF(S257="","",IF(Main!U$87=0,0,IF(Main!AA$120="","",IF($C$28="PM",Main!AA$120/Main!U$87*Main!U92,ROUND(Main!AA$120/Main!U$87*Main!U92*$B36,0))))))</f>
        <v/>
      </c>
      <c r="T258" s="32" t="str">
        <f>IF($A258="","",IF(T257="","",IF(Main!V$87=0,0,IF(Main!AB$120="","",IF($C$28="PM",Main!AB$120/Main!V$87*Main!V92,ROUND(Main!AB$120/Main!V$87*Main!V92*$B36,0))))))</f>
        <v/>
      </c>
      <c r="U258" s="32" t="str">
        <f>IF($A258="","",IF(U257="","",IF(Main!W$87=0,0,IF(Main!AC$120="","",IF($C$28="PM",Main!AC$120/Main!W$87*Main!W92,ROUND(Main!AC$120/Main!W$87*Main!W92*$B36,0))))))</f>
        <v/>
      </c>
      <c r="V258" s="32" t="str">
        <f>IF($A258="","",IF(V257="","",IF(Main!X$87=0,0,IF(Main!AD$120="","",IF($C$28="PM",Main!AD$120/Main!X$87*Main!X92,ROUND(Main!AD$120/Main!X$87*Main!X92*$B36,0))))))</f>
        <v/>
      </c>
      <c r="W258" s="32" t="str">
        <f>IF($A258="","",IF(W257="","",IF(Main!Y$87=0,0,IF(Main!AE$120="","",IF($C$28="PM",Main!AE$120/Main!Y$87*Main!Y92,ROUND(Main!AE$120/Main!Y$87*Main!Y92*$B36,0))))))</f>
        <v/>
      </c>
      <c r="X258" s="32" t="str">
        <f>IF($A258="","",IF(X257="","",IF(Main!Z$87=0,0,IF(Main!AF$120="","",IF($C$28="PM",Main!AF$120/Main!Z$87*Main!Z92,ROUND(Main!AF$120/Main!Z$87*Main!Z92*$B36,0))))))</f>
        <v/>
      </c>
      <c r="Y258" s="32" t="str">
        <f>IF($A258="","",IF(Y257="","",IF(Main!AA$87=0,0,IF(Main!AG$120="","",IF($C$28="PM",Main!AG$120/Main!AA$87*Main!AA92,ROUND(Main!AG$120/Main!AA$87*Main!AA92*$B36,0))))))</f>
        <v/>
      </c>
      <c r="Z258" s="32" t="str">
        <f>IF($A258="","",IF(Z257="","",IF(Main!AB$87=0,0,IF(Main!AH$120="","",IF($C$28="PM",Main!AH$120/Main!AB$87*Main!AB92,ROUND(Main!AH$120/Main!AB$87*Main!AB92*$B36,0))))))</f>
        <v/>
      </c>
      <c r="AA258" s="50" t="str">
        <f>IF($A258="","",IF(AA257="","",IF(Main!AC$87=0,0,IF(Main!AI$120="","",IF($C$28="PM",Main!AI$120/Main!AC$87*Main!AC92,ROUND(Main!AI$120/Main!AC$87*Main!AC92*$B36,0))))))</f>
        <v/>
      </c>
      <c r="AB258" s="32" t="str">
        <f>IF($A258="","",IF(AB257="","",IF(Main!AD$87=0,0,IF(Main!AJ$120="","",IF($C$28="PM",Main!AJ$120/Main!AD$87*Main!AD92,ROUND(Main!AJ$120/Main!AD$87*Main!AD92*$B36,0))))))</f>
        <v/>
      </c>
      <c r="AC258" s="32" t="str">
        <f>IF($A258="","",IF(AC257="","",IF(Main!AE$87=0,0,IF(Main!AK$120="","",IF($C$28="PM",Main!AK$120/Main!AE$87*Main!AE92,ROUND(Main!AK$120/Main!AE$87*Main!AE92*$B36,0))))))</f>
        <v/>
      </c>
      <c r="AD258" s="32" t="str">
        <f>IF($A258="","",IF(AD257="","",IF(Main!AF$87=0,0,IF(Main!AL$120="","",IF($C$28="PM",Main!AL$120/Main!AF$87*Main!AF92,ROUND(Main!AL$120/Main!AF$87*Main!AF92*$B36,0))))))</f>
        <v/>
      </c>
      <c r="AE258" s="32" t="str">
        <f>IF($A258="","",IF(AE257="","",IF(Main!AG$87=0,0,IF(Main!AM$120="","",IF($C$28="PM",Main!AM$120/Main!AG$87*Main!AG92,ROUND(Main!AM$120/Main!AG$87*Main!AG92*$B36,0))))))</f>
        <v/>
      </c>
      <c r="AF258" s="32" t="str">
        <f>IF($A258="","",IF(AF257="","",IF(Main!AH$87=0,0,IF(Main!AN$120="","",IF($C$28="PM",Main!AN$120/Main!AH$87*Main!AH92,ROUND(Main!AN$120/Main!AH$87*Main!AH92*$B36,0))))))</f>
        <v/>
      </c>
      <c r="AG258" s="32" t="str">
        <f>IF($A258="","",IF(AG257="","",IF(Main!AI$87=0,0,IF(Main!AO$120="","",IF($C$28="PM",Main!AO$120/Main!AI$87*Main!AI92,ROUND(Main!AO$120/Main!AI$87*Main!AI92*$B36,0))))))</f>
        <v/>
      </c>
      <c r="AH258" s="32" t="str">
        <f>IF($A258="","",IF(AH257="","",IF(Main!AJ$87=0,0,IF(Main!AP$120="","",IF($C$28="PM",Main!AP$120/Main!AJ$87*Main!AJ92,ROUND(Main!AP$120/Main!AJ$87*Main!AJ92*$B36,0))))))</f>
        <v/>
      </c>
      <c r="AI258" s="32" t="str">
        <f>IF($A258="","",IF(AI257="","",IF(Main!AK$87=0,0,IF(Main!AQ$120="","",IF($C$28="PM",Main!AQ$120/Main!AK$87*Main!AK92,ROUND(Main!AQ$120/Main!AK$87*Main!AK92*$B36,0))))))</f>
        <v/>
      </c>
      <c r="AJ258" s="32" t="str">
        <f>IF($A258="","",IF(AJ257="","",IF(Main!AL$87=0,0,IF(Main!AR$120="","",IF($C$28="PM",Main!AR$120/Main!AL$87*Main!AL92,ROUND(Main!AR$120/Main!AL$87*Main!AL92*$B36,0))))))</f>
        <v/>
      </c>
      <c r="AK258" s="32" t="str">
        <f>IF($A258="","",IF(AK257="","",IF(Main!AM$87=0,0,IF(Main!AS$120="","",IF($C$28="PM",Main!AS$120/Main!AM$87*Main!AM92,ROUND(Main!AS$120/Main!AM$87*Main!AM92*$B36,0))))))</f>
        <v/>
      </c>
      <c r="AL258" s="51" t="str">
        <f>IF($A258="","",IF(AL257="","",IF(Main!AN$87=0,0,IF(Main!AT$120="","",IF($C$28="PM",Main!AT$120/Main!AN$87*Main!AN92,ROUND(Main!AT$120/Main!AN$87*Main!AN92*$B36,0))))))</f>
        <v/>
      </c>
      <c r="AM258" s="32" t="str">
        <f>IF($A258="","",IF(AM257="","",IF(Main!AO$87=0,0,IF(Main!AU$120="","",IF($C$28="PM",Main!AU$120/Main!AO$87*Main!AO92,ROUND(Main!AU$120/Main!AO$87*Main!AO92*$B36,0))))))</f>
        <v/>
      </c>
      <c r="AN258" s="32" t="str">
        <f>IF($A258="","",IF(AN257="","",IF(Main!AP$87=0,0,IF(Main!AV$120="","",IF($C$28="PM",Main!AV$120/Main!AP$87*Main!AP92,ROUND(Main!AV$120/Main!AP$87*Main!AP92*$B36,0))))))</f>
        <v/>
      </c>
      <c r="AO258" s="32" t="str">
        <f>IF($A258="","",IF(AO257="","",IF(Main!AQ$87=0,0,IF(Main!AW$120="","",IF($C$28="PM",Main!AW$120/Main!AQ$87*Main!AQ92,ROUND(Main!AW$120/Main!AQ$87*Main!AQ92*$B36,0))))))</f>
        <v/>
      </c>
      <c r="AP258" s="32" t="str">
        <f>IF($A258="","",IF(AP257="","",IF(Main!AR$87=0,0,IF(Main!AX$120="","",IF($C$28="PM",Main!AX$120/Main!AR$87*Main!AR92,ROUND(Main!AX$120/Main!AR$87*Main!AR92*$B36,0))))))</f>
        <v/>
      </c>
      <c r="AQ258" s="32" t="str">
        <f>IF($A258="","",IF(AQ257="","",IF(Main!AS$87=0,0,IF(Main!AY$120="","",IF($C$28="PM",Main!AY$120/Main!AS$87*Main!AS92,ROUND(Main!AY$120/Main!AS$87*Main!AS92*$B36,0))))))</f>
        <v/>
      </c>
      <c r="AR258" s="32" t="str">
        <f>IF($A258="","",IF(AR257="","",IF(Main!AT$87=0,0,IF(Main!AZ$120="","",IF($C$28="PM",Main!AZ$120/Main!AT$87*Main!AT92,ROUND(Main!AZ$120/Main!AT$87*Main!AT92*$B36,0))))))</f>
        <v/>
      </c>
      <c r="AS258" s="32" t="str">
        <f>IF($A258="","",IF(AS257="","",IF(Main!AU$87=0,0,IF(Main!BA$120="","",IF($C$28="PM",Main!BA$120/Main!AU$87*Main!AU92,ROUND(Main!BA$120/Main!AU$87*Main!AU92*$B36,0))))))</f>
        <v/>
      </c>
      <c r="AT258" s="32" t="str">
        <f>IF($A258="","",IF(AT257="","",IF(Main!AV$87=0,0,IF(Main!BB$120="","",IF($C$28="PM",Main!BB$120/Main!AV$87*Main!AV92,ROUND(Main!BB$120/Main!AV$87*Main!AV92*$B36,0))))))</f>
        <v/>
      </c>
      <c r="AU258" s="32" t="str">
        <f>IF($A258="","",IF(AU257="","",IF(Main!AW$87=0,0,IF(Main!BC$120="","",IF($C$28="PM",Main!BC$120/Main!AW$87*Main!AW92,ROUND(Main!BC$120/Main!AW$87*Main!AW92*$B36,0))))))</f>
        <v/>
      </c>
      <c r="AV258" s="32" t="str">
        <f>IF($A258="","",IF(AV257="","",IF(Main!AX$87=0,0,IF(Main!BD$120="","",IF($C$28="PM",Main!BD$120/Main!AX$87*Main!AX92,ROUND(Main!BD$120/Main!AX$87*Main!AX92*$B36,0))))))</f>
        <v/>
      </c>
      <c r="AW258" s="32" t="str">
        <f>IF($A258="","",IF(AW257="","",IF(Main!AY$87=0,0,IF(Main!BE$120="","",IF($C$28="PM",Main!BE$120/Main!AY$87*Main!AY92,ROUND(Main!BE$120/Main!AY$87*Main!AY92*$B36,0))))))</f>
        <v/>
      </c>
      <c r="AX258" s="51" t="str">
        <f>IF($A258="","",IF(AX257="","",IF(Main!AZ$87=0,0,IF(Main!BF$120="","",IF($C$28="PM",Main!BF$120/Main!AZ$87*Main!AZ92,ROUND(Main!BF$120/Main!AZ$87*Main!AZ92*$B36,0))))))</f>
        <v/>
      </c>
    </row>
    <row r="259" spans="1:50" x14ac:dyDescent="0.2">
      <c r="A259" s="72" t="str">
        <f>IF(Main!A$37="","",Main!A$37)</f>
        <v/>
      </c>
      <c r="B259" s="75" t="str">
        <f t="shared" si="92"/>
        <v/>
      </c>
      <c r="C259" s="50" t="str">
        <f>IF($A259="","",IF(C258="","",IF(Main!E$87=0,0,IF(Main!K$120="","",IF($C$28="PM",Main!K$120/Main!E$87*Main!E93,ROUND(Main!K$120/Main!E$87*Main!E93*$B37,0))))))</f>
        <v/>
      </c>
      <c r="D259" s="32" t="str">
        <f>IF($A259="","",IF(D258="","",IF(Main!F$87=0,0,IF(Main!L$120="","",IF($C$28="PM",Main!L$120/Main!F$87*Main!F93,ROUND(Main!L$120/Main!F$87*Main!F93*$B37,0))))))</f>
        <v/>
      </c>
      <c r="E259" s="32" t="str">
        <f>IF($A259="","",IF(E258="","",IF(Main!G$87=0,0,IF(Main!M$120="","",IF($C$28="PM",Main!M$120/Main!G$87*Main!G93,ROUND(Main!M$120/Main!G$87*Main!G93*$B37,0))))))</f>
        <v/>
      </c>
      <c r="F259" s="32" t="str">
        <f>IF($A259="","",IF(F258="","",IF(Main!H$87=0,0,IF(Main!N$120="","",IF($C$28="PM",Main!N$120/Main!H$87*Main!H93,ROUND(Main!N$120/Main!H$87*Main!H93*$B37,0))))))</f>
        <v/>
      </c>
      <c r="G259" s="32" t="str">
        <f>IF($A259="","",IF(G258="","",IF(Main!I$87=0,0,IF(Main!O$120="","",IF($C$28="PM",Main!O$120/Main!I$87*Main!I93,ROUND(Main!O$120/Main!I$87*Main!I93*$B37,0))))))</f>
        <v/>
      </c>
      <c r="H259" s="32" t="str">
        <f>IF($A259="","",IF(H258="","",IF(Main!J$87=0,0,IF(Main!P$120="","",IF($C$28="PM",Main!P$120/Main!J$87*Main!J93,ROUND(Main!P$120/Main!J$87*Main!J93*$B37,0))))))</f>
        <v/>
      </c>
      <c r="I259" s="32" t="str">
        <f>IF($A259="","",IF(I258="","",IF(Main!K$87=0,0,IF(Main!Q$120="","",IF($C$28="PM",Main!Q$120/Main!K$87*Main!K93,ROUND(Main!Q$120/Main!K$87*Main!K93*$B37,0))))))</f>
        <v/>
      </c>
      <c r="J259" s="32" t="str">
        <f>IF($A259="","",IF(J258="","",IF(Main!L$87=0,0,IF(Main!R$120="","",IF($C$28="PM",Main!R$120/Main!L$87*Main!L93,ROUND(Main!R$120/Main!L$87*Main!L93*$B37,0))))))</f>
        <v/>
      </c>
      <c r="K259" s="32" t="str">
        <f>IF($A259="","",IF(K258="","",IF(Main!M$87=0,0,IF(Main!S$120="","",IF($C$28="PM",Main!S$120/Main!M$87*Main!M93,ROUND(Main!S$120/Main!M$87*Main!M93*$B37,0))))))</f>
        <v/>
      </c>
      <c r="L259" s="32" t="str">
        <f>IF($A259="","",IF(L258="","",IF(Main!N$87=0,0,IF(Main!T$120="","",IF($C$28="PM",Main!T$120/Main!N$87*Main!N93,ROUND(Main!T$120/Main!N$87*Main!N93*$B37,0))))))</f>
        <v/>
      </c>
      <c r="M259" s="32" t="str">
        <f>IF($A259="","",IF(M258="","",IF(Main!O$87=0,0,IF(Main!U$120="","",IF($C$28="PM",Main!U$120/Main!O$87*Main!O93,ROUND(Main!U$120/Main!O$87*Main!O93*$B37,0))))))</f>
        <v/>
      </c>
      <c r="N259" s="51" t="str">
        <f>IF($A259="","",IF(N258="","",IF(Main!P$87=0,0,IF(Main!V$120="","",IF($C$28="PM",Main!V$120/Main!P$87*Main!P93,ROUND(Main!V$120/Main!P$87*Main!P93*$B37,0))))))</f>
        <v/>
      </c>
      <c r="O259" s="32" t="str">
        <f>IF($A259="","",IF(O258="","",IF(Main!Q$87=0,0,IF(Main!W$120="","",IF($C$28="PM",Main!W$120/Main!Q$87*Main!Q93,ROUND(Main!W$120/Main!Q$87*Main!Q93*$B37,0))))))</f>
        <v/>
      </c>
      <c r="P259" s="32" t="str">
        <f>IF($A259="","",IF(P258="","",IF(Main!R$87=0,0,IF(Main!X$120="","",IF($C$28="PM",Main!X$120/Main!R$87*Main!R93,ROUND(Main!X$120/Main!R$87*Main!R93*$B37,0))))))</f>
        <v/>
      </c>
      <c r="Q259" s="32" t="str">
        <f>IF($A259="","",IF(Q258="","",IF(Main!S$87=0,0,IF(Main!Y$120="","",IF($C$28="PM",Main!Y$120/Main!S$87*Main!S93,ROUND(Main!Y$120/Main!S$87*Main!S93*$B37,0))))))</f>
        <v/>
      </c>
      <c r="R259" s="32" t="str">
        <f>IF($A259="","",IF(R258="","",IF(Main!T$87=0,0,IF(Main!Z$120="","",IF($C$28="PM",Main!Z$120/Main!T$87*Main!T93,ROUND(Main!Z$120/Main!T$87*Main!T93*$B37,0))))))</f>
        <v/>
      </c>
      <c r="S259" s="32" t="str">
        <f>IF($A259="","",IF(S258="","",IF(Main!U$87=0,0,IF(Main!AA$120="","",IF($C$28="PM",Main!AA$120/Main!U$87*Main!U93,ROUND(Main!AA$120/Main!U$87*Main!U93*$B37,0))))))</f>
        <v/>
      </c>
      <c r="T259" s="32" t="str">
        <f>IF($A259="","",IF(T258="","",IF(Main!V$87=0,0,IF(Main!AB$120="","",IF($C$28="PM",Main!AB$120/Main!V$87*Main!V93,ROUND(Main!AB$120/Main!V$87*Main!V93*$B37,0))))))</f>
        <v/>
      </c>
      <c r="U259" s="32" t="str">
        <f>IF($A259="","",IF(U258="","",IF(Main!W$87=0,0,IF(Main!AC$120="","",IF($C$28="PM",Main!AC$120/Main!W$87*Main!W93,ROUND(Main!AC$120/Main!W$87*Main!W93*$B37,0))))))</f>
        <v/>
      </c>
      <c r="V259" s="32" t="str">
        <f>IF($A259="","",IF(V258="","",IF(Main!X$87=0,0,IF(Main!AD$120="","",IF($C$28="PM",Main!AD$120/Main!X$87*Main!X93,ROUND(Main!AD$120/Main!X$87*Main!X93*$B37,0))))))</f>
        <v/>
      </c>
      <c r="W259" s="32" t="str">
        <f>IF($A259="","",IF(W258="","",IF(Main!Y$87=0,0,IF(Main!AE$120="","",IF($C$28="PM",Main!AE$120/Main!Y$87*Main!Y93,ROUND(Main!AE$120/Main!Y$87*Main!Y93*$B37,0))))))</f>
        <v/>
      </c>
      <c r="X259" s="32" t="str">
        <f>IF($A259="","",IF(X258="","",IF(Main!Z$87=0,0,IF(Main!AF$120="","",IF($C$28="PM",Main!AF$120/Main!Z$87*Main!Z93,ROUND(Main!AF$120/Main!Z$87*Main!Z93*$B37,0))))))</f>
        <v/>
      </c>
      <c r="Y259" s="32" t="str">
        <f>IF($A259="","",IF(Y258="","",IF(Main!AA$87=0,0,IF(Main!AG$120="","",IF($C$28="PM",Main!AG$120/Main!AA$87*Main!AA93,ROUND(Main!AG$120/Main!AA$87*Main!AA93*$B37,0))))))</f>
        <v/>
      </c>
      <c r="Z259" s="32" t="str">
        <f>IF($A259="","",IF(Z258="","",IF(Main!AB$87=0,0,IF(Main!AH$120="","",IF($C$28="PM",Main!AH$120/Main!AB$87*Main!AB93,ROUND(Main!AH$120/Main!AB$87*Main!AB93*$B37,0))))))</f>
        <v/>
      </c>
      <c r="AA259" s="50" t="str">
        <f>IF($A259="","",IF(AA258="","",IF(Main!AC$87=0,0,IF(Main!AI$120="","",IF($C$28="PM",Main!AI$120/Main!AC$87*Main!AC93,ROUND(Main!AI$120/Main!AC$87*Main!AC93*$B37,0))))))</f>
        <v/>
      </c>
      <c r="AB259" s="32" t="str">
        <f>IF($A259="","",IF(AB258="","",IF(Main!AD$87=0,0,IF(Main!AJ$120="","",IF($C$28="PM",Main!AJ$120/Main!AD$87*Main!AD93,ROUND(Main!AJ$120/Main!AD$87*Main!AD93*$B37,0))))))</f>
        <v/>
      </c>
      <c r="AC259" s="32" t="str">
        <f>IF($A259="","",IF(AC258="","",IF(Main!AE$87=0,0,IF(Main!AK$120="","",IF($C$28="PM",Main!AK$120/Main!AE$87*Main!AE93,ROUND(Main!AK$120/Main!AE$87*Main!AE93*$B37,0))))))</f>
        <v/>
      </c>
      <c r="AD259" s="32" t="str">
        <f>IF($A259="","",IF(AD258="","",IF(Main!AF$87=0,0,IF(Main!AL$120="","",IF($C$28="PM",Main!AL$120/Main!AF$87*Main!AF93,ROUND(Main!AL$120/Main!AF$87*Main!AF93*$B37,0))))))</f>
        <v/>
      </c>
      <c r="AE259" s="32" t="str">
        <f>IF($A259="","",IF(AE258="","",IF(Main!AG$87=0,0,IF(Main!AM$120="","",IF($C$28="PM",Main!AM$120/Main!AG$87*Main!AG93,ROUND(Main!AM$120/Main!AG$87*Main!AG93*$B37,0))))))</f>
        <v/>
      </c>
      <c r="AF259" s="32" t="str">
        <f>IF($A259="","",IF(AF258="","",IF(Main!AH$87=0,0,IF(Main!AN$120="","",IF($C$28="PM",Main!AN$120/Main!AH$87*Main!AH93,ROUND(Main!AN$120/Main!AH$87*Main!AH93*$B37,0))))))</f>
        <v/>
      </c>
      <c r="AG259" s="32" t="str">
        <f>IF($A259="","",IF(AG258="","",IF(Main!AI$87=0,0,IF(Main!AO$120="","",IF($C$28="PM",Main!AO$120/Main!AI$87*Main!AI93,ROUND(Main!AO$120/Main!AI$87*Main!AI93*$B37,0))))))</f>
        <v/>
      </c>
      <c r="AH259" s="32" t="str">
        <f>IF($A259="","",IF(AH258="","",IF(Main!AJ$87=0,0,IF(Main!AP$120="","",IF($C$28="PM",Main!AP$120/Main!AJ$87*Main!AJ93,ROUND(Main!AP$120/Main!AJ$87*Main!AJ93*$B37,0))))))</f>
        <v/>
      </c>
      <c r="AI259" s="32" t="str">
        <f>IF($A259="","",IF(AI258="","",IF(Main!AK$87=0,0,IF(Main!AQ$120="","",IF($C$28="PM",Main!AQ$120/Main!AK$87*Main!AK93,ROUND(Main!AQ$120/Main!AK$87*Main!AK93*$B37,0))))))</f>
        <v/>
      </c>
      <c r="AJ259" s="32" t="str">
        <f>IF($A259="","",IF(AJ258="","",IF(Main!AL$87=0,0,IF(Main!AR$120="","",IF($C$28="PM",Main!AR$120/Main!AL$87*Main!AL93,ROUND(Main!AR$120/Main!AL$87*Main!AL93*$B37,0))))))</f>
        <v/>
      </c>
      <c r="AK259" s="32" t="str">
        <f>IF($A259="","",IF(AK258="","",IF(Main!AM$87=0,0,IF(Main!AS$120="","",IF($C$28="PM",Main!AS$120/Main!AM$87*Main!AM93,ROUND(Main!AS$120/Main!AM$87*Main!AM93*$B37,0))))))</f>
        <v/>
      </c>
      <c r="AL259" s="51" t="str">
        <f>IF($A259="","",IF(AL258="","",IF(Main!AN$87=0,0,IF(Main!AT$120="","",IF($C$28="PM",Main!AT$120/Main!AN$87*Main!AN93,ROUND(Main!AT$120/Main!AN$87*Main!AN93*$B37,0))))))</f>
        <v/>
      </c>
      <c r="AM259" s="32" t="str">
        <f>IF($A259="","",IF(AM258="","",IF(Main!AO$87=0,0,IF(Main!AU$120="","",IF($C$28="PM",Main!AU$120/Main!AO$87*Main!AO93,ROUND(Main!AU$120/Main!AO$87*Main!AO93*$B37,0))))))</f>
        <v/>
      </c>
      <c r="AN259" s="32" t="str">
        <f>IF($A259="","",IF(AN258="","",IF(Main!AP$87=0,0,IF(Main!AV$120="","",IF($C$28="PM",Main!AV$120/Main!AP$87*Main!AP93,ROUND(Main!AV$120/Main!AP$87*Main!AP93*$B37,0))))))</f>
        <v/>
      </c>
      <c r="AO259" s="32" t="str">
        <f>IF($A259="","",IF(AO258="","",IF(Main!AQ$87=0,0,IF(Main!AW$120="","",IF($C$28="PM",Main!AW$120/Main!AQ$87*Main!AQ93,ROUND(Main!AW$120/Main!AQ$87*Main!AQ93*$B37,0))))))</f>
        <v/>
      </c>
      <c r="AP259" s="32" t="str">
        <f>IF($A259="","",IF(AP258="","",IF(Main!AR$87=0,0,IF(Main!AX$120="","",IF($C$28="PM",Main!AX$120/Main!AR$87*Main!AR93,ROUND(Main!AX$120/Main!AR$87*Main!AR93*$B37,0))))))</f>
        <v/>
      </c>
      <c r="AQ259" s="32" t="str">
        <f>IF($A259="","",IF(AQ258="","",IF(Main!AS$87=0,0,IF(Main!AY$120="","",IF($C$28="PM",Main!AY$120/Main!AS$87*Main!AS93,ROUND(Main!AY$120/Main!AS$87*Main!AS93*$B37,0))))))</f>
        <v/>
      </c>
      <c r="AR259" s="32" t="str">
        <f>IF($A259="","",IF(AR258="","",IF(Main!AT$87=0,0,IF(Main!AZ$120="","",IF($C$28="PM",Main!AZ$120/Main!AT$87*Main!AT93,ROUND(Main!AZ$120/Main!AT$87*Main!AT93*$B37,0))))))</f>
        <v/>
      </c>
      <c r="AS259" s="32" t="str">
        <f>IF($A259="","",IF(AS258="","",IF(Main!AU$87=0,0,IF(Main!BA$120="","",IF($C$28="PM",Main!BA$120/Main!AU$87*Main!AU93,ROUND(Main!BA$120/Main!AU$87*Main!AU93*$B37,0))))))</f>
        <v/>
      </c>
      <c r="AT259" s="32" t="str">
        <f>IF($A259="","",IF(AT258="","",IF(Main!AV$87=0,0,IF(Main!BB$120="","",IF($C$28="PM",Main!BB$120/Main!AV$87*Main!AV93,ROUND(Main!BB$120/Main!AV$87*Main!AV93*$B37,0))))))</f>
        <v/>
      </c>
      <c r="AU259" s="32" t="str">
        <f>IF($A259="","",IF(AU258="","",IF(Main!AW$87=0,0,IF(Main!BC$120="","",IF($C$28="PM",Main!BC$120/Main!AW$87*Main!AW93,ROUND(Main!BC$120/Main!AW$87*Main!AW93*$B37,0))))))</f>
        <v/>
      </c>
      <c r="AV259" s="32" t="str">
        <f>IF($A259="","",IF(AV258="","",IF(Main!AX$87=0,0,IF(Main!BD$120="","",IF($C$28="PM",Main!BD$120/Main!AX$87*Main!AX93,ROUND(Main!BD$120/Main!AX$87*Main!AX93*$B37,0))))))</f>
        <v/>
      </c>
      <c r="AW259" s="32" t="str">
        <f>IF($A259="","",IF(AW258="","",IF(Main!AY$87=0,0,IF(Main!BE$120="","",IF($C$28="PM",Main!BE$120/Main!AY$87*Main!AY93,ROUND(Main!BE$120/Main!AY$87*Main!AY93*$B37,0))))))</f>
        <v/>
      </c>
      <c r="AX259" s="51" t="str">
        <f>IF($A259="","",IF(AX258="","",IF(Main!AZ$87=0,0,IF(Main!BF$120="","",IF($C$28="PM",Main!BF$120/Main!AZ$87*Main!AZ93,ROUND(Main!BF$120/Main!AZ$87*Main!AZ93*$B37,0))))))</f>
        <v/>
      </c>
    </row>
    <row r="260" spans="1:50" x14ac:dyDescent="0.2">
      <c r="A260" s="72" t="str">
        <f>IF(Main!A$38="","",Main!A$38)</f>
        <v/>
      </c>
      <c r="B260" s="75" t="str">
        <f t="shared" si="92"/>
        <v/>
      </c>
      <c r="C260" s="50" t="str">
        <f>IF($A260="","",IF(C259="","",IF(Main!E$87=0,0,IF(Main!K$120="","",IF($C$28="PM",Main!K$120/Main!E$87*Main!E94,ROUND(Main!K$120/Main!E$87*Main!E94*$B38,0))))))</f>
        <v/>
      </c>
      <c r="D260" s="32" t="str">
        <f>IF($A260="","",IF(D259="","",IF(Main!F$87=0,0,IF(Main!L$120="","",IF($C$28="PM",Main!L$120/Main!F$87*Main!F94,ROUND(Main!L$120/Main!F$87*Main!F94*$B38,0))))))</f>
        <v/>
      </c>
      <c r="E260" s="32" t="str">
        <f>IF($A260="","",IF(E259="","",IF(Main!G$87=0,0,IF(Main!M$120="","",IF($C$28="PM",Main!M$120/Main!G$87*Main!G94,ROUND(Main!M$120/Main!G$87*Main!G94*$B38,0))))))</f>
        <v/>
      </c>
      <c r="F260" s="32" t="str">
        <f>IF($A260="","",IF(F259="","",IF(Main!H$87=0,0,IF(Main!N$120="","",IF($C$28="PM",Main!N$120/Main!H$87*Main!H94,ROUND(Main!N$120/Main!H$87*Main!H94*$B38,0))))))</f>
        <v/>
      </c>
      <c r="G260" s="32" t="str">
        <f>IF($A260="","",IF(G259="","",IF(Main!I$87=0,0,IF(Main!O$120="","",IF($C$28="PM",Main!O$120/Main!I$87*Main!I94,ROUND(Main!O$120/Main!I$87*Main!I94*$B38,0))))))</f>
        <v/>
      </c>
      <c r="H260" s="32" t="str">
        <f>IF($A260="","",IF(H259="","",IF(Main!J$87=0,0,IF(Main!P$120="","",IF($C$28="PM",Main!P$120/Main!J$87*Main!J94,ROUND(Main!P$120/Main!J$87*Main!J94*$B38,0))))))</f>
        <v/>
      </c>
      <c r="I260" s="32" t="str">
        <f>IF($A260="","",IF(I259="","",IF(Main!K$87=0,0,IF(Main!Q$120="","",IF($C$28="PM",Main!Q$120/Main!K$87*Main!K94,ROUND(Main!Q$120/Main!K$87*Main!K94*$B38,0))))))</f>
        <v/>
      </c>
      <c r="J260" s="32" t="str">
        <f>IF($A260="","",IF(J259="","",IF(Main!L$87=0,0,IF(Main!R$120="","",IF($C$28="PM",Main!R$120/Main!L$87*Main!L94,ROUND(Main!R$120/Main!L$87*Main!L94*$B38,0))))))</f>
        <v/>
      </c>
      <c r="K260" s="32" t="str">
        <f>IF($A260="","",IF(K259="","",IF(Main!M$87=0,0,IF(Main!S$120="","",IF($C$28="PM",Main!S$120/Main!M$87*Main!M94,ROUND(Main!S$120/Main!M$87*Main!M94*$B38,0))))))</f>
        <v/>
      </c>
      <c r="L260" s="32" t="str">
        <f>IF($A260="","",IF(L259="","",IF(Main!N$87=0,0,IF(Main!T$120="","",IF($C$28="PM",Main!T$120/Main!N$87*Main!N94,ROUND(Main!T$120/Main!N$87*Main!N94*$B38,0))))))</f>
        <v/>
      </c>
      <c r="M260" s="32" t="str">
        <f>IF($A260="","",IF(M259="","",IF(Main!O$87=0,0,IF(Main!U$120="","",IF($C$28="PM",Main!U$120/Main!O$87*Main!O94,ROUND(Main!U$120/Main!O$87*Main!O94*$B38,0))))))</f>
        <v/>
      </c>
      <c r="N260" s="51" t="str">
        <f>IF($A260="","",IF(N259="","",IF(Main!P$87=0,0,IF(Main!V$120="","",IF($C$28="PM",Main!V$120/Main!P$87*Main!P94,ROUND(Main!V$120/Main!P$87*Main!P94*$B38,0))))))</f>
        <v/>
      </c>
      <c r="O260" s="32" t="str">
        <f>IF($A260="","",IF(O259="","",IF(Main!Q$87=0,0,IF(Main!W$120="","",IF($C$28="PM",Main!W$120/Main!Q$87*Main!Q94,ROUND(Main!W$120/Main!Q$87*Main!Q94*$B38,0))))))</f>
        <v/>
      </c>
      <c r="P260" s="32" t="str">
        <f>IF($A260="","",IF(P259="","",IF(Main!R$87=0,0,IF(Main!X$120="","",IF($C$28="PM",Main!X$120/Main!R$87*Main!R94,ROUND(Main!X$120/Main!R$87*Main!R94*$B38,0))))))</f>
        <v/>
      </c>
      <c r="Q260" s="32" t="str">
        <f>IF($A260="","",IF(Q259="","",IF(Main!S$87=0,0,IF(Main!Y$120="","",IF($C$28="PM",Main!Y$120/Main!S$87*Main!S94,ROUND(Main!Y$120/Main!S$87*Main!S94*$B38,0))))))</f>
        <v/>
      </c>
      <c r="R260" s="32" t="str">
        <f>IF($A260="","",IF(R259="","",IF(Main!T$87=0,0,IF(Main!Z$120="","",IF($C$28="PM",Main!Z$120/Main!T$87*Main!T94,ROUND(Main!Z$120/Main!T$87*Main!T94*$B38,0))))))</f>
        <v/>
      </c>
      <c r="S260" s="32" t="str">
        <f>IF($A260="","",IF(S259="","",IF(Main!U$87=0,0,IF(Main!AA$120="","",IF($C$28="PM",Main!AA$120/Main!U$87*Main!U94,ROUND(Main!AA$120/Main!U$87*Main!U94*$B38,0))))))</f>
        <v/>
      </c>
      <c r="T260" s="32" t="str">
        <f>IF($A260="","",IF(T259="","",IF(Main!V$87=0,0,IF(Main!AB$120="","",IF($C$28="PM",Main!AB$120/Main!V$87*Main!V94,ROUND(Main!AB$120/Main!V$87*Main!V94*$B38,0))))))</f>
        <v/>
      </c>
      <c r="U260" s="32" t="str">
        <f>IF($A260="","",IF(U259="","",IF(Main!W$87=0,0,IF(Main!AC$120="","",IF($C$28="PM",Main!AC$120/Main!W$87*Main!W94,ROUND(Main!AC$120/Main!W$87*Main!W94*$B38,0))))))</f>
        <v/>
      </c>
      <c r="V260" s="32" t="str">
        <f>IF($A260="","",IF(V259="","",IF(Main!X$87=0,0,IF(Main!AD$120="","",IF($C$28="PM",Main!AD$120/Main!X$87*Main!X94,ROUND(Main!AD$120/Main!X$87*Main!X94*$B38,0))))))</f>
        <v/>
      </c>
      <c r="W260" s="32" t="str">
        <f>IF($A260="","",IF(W259="","",IF(Main!Y$87=0,0,IF(Main!AE$120="","",IF($C$28="PM",Main!AE$120/Main!Y$87*Main!Y94,ROUND(Main!AE$120/Main!Y$87*Main!Y94*$B38,0))))))</f>
        <v/>
      </c>
      <c r="X260" s="32" t="str">
        <f>IF($A260="","",IF(X259="","",IF(Main!Z$87=0,0,IF(Main!AF$120="","",IF($C$28="PM",Main!AF$120/Main!Z$87*Main!Z94,ROUND(Main!AF$120/Main!Z$87*Main!Z94*$B38,0))))))</f>
        <v/>
      </c>
      <c r="Y260" s="32" t="str">
        <f>IF($A260="","",IF(Y259="","",IF(Main!AA$87=0,0,IF(Main!AG$120="","",IF($C$28="PM",Main!AG$120/Main!AA$87*Main!AA94,ROUND(Main!AG$120/Main!AA$87*Main!AA94*$B38,0))))))</f>
        <v/>
      </c>
      <c r="Z260" s="32" t="str">
        <f>IF($A260="","",IF(Z259="","",IF(Main!AB$87=0,0,IF(Main!AH$120="","",IF($C$28="PM",Main!AH$120/Main!AB$87*Main!AB94,ROUND(Main!AH$120/Main!AB$87*Main!AB94*$B38,0))))))</f>
        <v/>
      </c>
      <c r="AA260" s="50" t="str">
        <f>IF($A260="","",IF(AA259="","",IF(Main!AC$87=0,0,IF(Main!AI$120="","",IF($C$28="PM",Main!AI$120/Main!AC$87*Main!AC94,ROUND(Main!AI$120/Main!AC$87*Main!AC94*$B38,0))))))</f>
        <v/>
      </c>
      <c r="AB260" s="32" t="str">
        <f>IF($A260="","",IF(AB259="","",IF(Main!AD$87=0,0,IF(Main!AJ$120="","",IF($C$28="PM",Main!AJ$120/Main!AD$87*Main!AD94,ROUND(Main!AJ$120/Main!AD$87*Main!AD94*$B38,0))))))</f>
        <v/>
      </c>
      <c r="AC260" s="32" t="str">
        <f>IF($A260="","",IF(AC259="","",IF(Main!AE$87=0,0,IF(Main!AK$120="","",IF($C$28="PM",Main!AK$120/Main!AE$87*Main!AE94,ROUND(Main!AK$120/Main!AE$87*Main!AE94*$B38,0))))))</f>
        <v/>
      </c>
      <c r="AD260" s="32" t="str">
        <f>IF($A260="","",IF(AD259="","",IF(Main!AF$87=0,0,IF(Main!AL$120="","",IF($C$28="PM",Main!AL$120/Main!AF$87*Main!AF94,ROUND(Main!AL$120/Main!AF$87*Main!AF94*$B38,0))))))</f>
        <v/>
      </c>
      <c r="AE260" s="32" t="str">
        <f>IF($A260="","",IF(AE259="","",IF(Main!AG$87=0,0,IF(Main!AM$120="","",IF($C$28="PM",Main!AM$120/Main!AG$87*Main!AG94,ROUND(Main!AM$120/Main!AG$87*Main!AG94*$B38,0))))))</f>
        <v/>
      </c>
      <c r="AF260" s="32" t="str">
        <f>IF($A260="","",IF(AF259="","",IF(Main!AH$87=0,0,IF(Main!AN$120="","",IF($C$28="PM",Main!AN$120/Main!AH$87*Main!AH94,ROUND(Main!AN$120/Main!AH$87*Main!AH94*$B38,0))))))</f>
        <v/>
      </c>
      <c r="AG260" s="32" t="str">
        <f>IF($A260="","",IF(AG259="","",IF(Main!AI$87=0,0,IF(Main!AO$120="","",IF($C$28="PM",Main!AO$120/Main!AI$87*Main!AI94,ROUND(Main!AO$120/Main!AI$87*Main!AI94*$B38,0))))))</f>
        <v/>
      </c>
      <c r="AH260" s="32" t="str">
        <f>IF($A260="","",IF(AH259="","",IF(Main!AJ$87=0,0,IF(Main!AP$120="","",IF($C$28="PM",Main!AP$120/Main!AJ$87*Main!AJ94,ROUND(Main!AP$120/Main!AJ$87*Main!AJ94*$B38,0))))))</f>
        <v/>
      </c>
      <c r="AI260" s="32" t="str">
        <f>IF($A260="","",IF(AI259="","",IF(Main!AK$87=0,0,IF(Main!AQ$120="","",IF($C$28="PM",Main!AQ$120/Main!AK$87*Main!AK94,ROUND(Main!AQ$120/Main!AK$87*Main!AK94*$B38,0))))))</f>
        <v/>
      </c>
      <c r="AJ260" s="32" t="str">
        <f>IF($A260="","",IF(AJ259="","",IF(Main!AL$87=0,0,IF(Main!AR$120="","",IF($C$28="PM",Main!AR$120/Main!AL$87*Main!AL94,ROUND(Main!AR$120/Main!AL$87*Main!AL94*$B38,0))))))</f>
        <v/>
      </c>
      <c r="AK260" s="32" t="str">
        <f>IF($A260="","",IF(AK259="","",IF(Main!AM$87=0,0,IF(Main!AS$120="","",IF($C$28="PM",Main!AS$120/Main!AM$87*Main!AM94,ROUND(Main!AS$120/Main!AM$87*Main!AM94*$B38,0))))))</f>
        <v/>
      </c>
      <c r="AL260" s="51" t="str">
        <f>IF($A260="","",IF(AL259="","",IF(Main!AN$87=0,0,IF(Main!AT$120="","",IF($C$28="PM",Main!AT$120/Main!AN$87*Main!AN94,ROUND(Main!AT$120/Main!AN$87*Main!AN94*$B38,0))))))</f>
        <v/>
      </c>
      <c r="AM260" s="32" t="str">
        <f>IF($A260="","",IF(AM259="","",IF(Main!AO$87=0,0,IF(Main!AU$120="","",IF($C$28="PM",Main!AU$120/Main!AO$87*Main!AO94,ROUND(Main!AU$120/Main!AO$87*Main!AO94*$B38,0))))))</f>
        <v/>
      </c>
      <c r="AN260" s="32" t="str">
        <f>IF($A260="","",IF(AN259="","",IF(Main!AP$87=0,0,IF(Main!AV$120="","",IF($C$28="PM",Main!AV$120/Main!AP$87*Main!AP94,ROUND(Main!AV$120/Main!AP$87*Main!AP94*$B38,0))))))</f>
        <v/>
      </c>
      <c r="AO260" s="32" t="str">
        <f>IF($A260="","",IF(AO259="","",IF(Main!AQ$87=0,0,IF(Main!AW$120="","",IF($C$28="PM",Main!AW$120/Main!AQ$87*Main!AQ94,ROUND(Main!AW$120/Main!AQ$87*Main!AQ94*$B38,0))))))</f>
        <v/>
      </c>
      <c r="AP260" s="32" t="str">
        <f>IF($A260="","",IF(AP259="","",IF(Main!AR$87=0,0,IF(Main!AX$120="","",IF($C$28="PM",Main!AX$120/Main!AR$87*Main!AR94,ROUND(Main!AX$120/Main!AR$87*Main!AR94*$B38,0))))))</f>
        <v/>
      </c>
      <c r="AQ260" s="32" t="str">
        <f>IF($A260="","",IF(AQ259="","",IF(Main!AS$87=0,0,IF(Main!AY$120="","",IF($C$28="PM",Main!AY$120/Main!AS$87*Main!AS94,ROUND(Main!AY$120/Main!AS$87*Main!AS94*$B38,0))))))</f>
        <v/>
      </c>
      <c r="AR260" s="32" t="str">
        <f>IF($A260="","",IF(AR259="","",IF(Main!AT$87=0,0,IF(Main!AZ$120="","",IF($C$28="PM",Main!AZ$120/Main!AT$87*Main!AT94,ROUND(Main!AZ$120/Main!AT$87*Main!AT94*$B38,0))))))</f>
        <v/>
      </c>
      <c r="AS260" s="32" t="str">
        <f>IF($A260="","",IF(AS259="","",IF(Main!AU$87=0,0,IF(Main!BA$120="","",IF($C$28="PM",Main!BA$120/Main!AU$87*Main!AU94,ROUND(Main!BA$120/Main!AU$87*Main!AU94*$B38,0))))))</f>
        <v/>
      </c>
      <c r="AT260" s="32" t="str">
        <f>IF($A260="","",IF(AT259="","",IF(Main!AV$87=0,0,IF(Main!BB$120="","",IF($C$28="PM",Main!BB$120/Main!AV$87*Main!AV94,ROUND(Main!BB$120/Main!AV$87*Main!AV94*$B38,0))))))</f>
        <v/>
      </c>
      <c r="AU260" s="32" t="str">
        <f>IF($A260="","",IF(AU259="","",IF(Main!AW$87=0,0,IF(Main!BC$120="","",IF($C$28="PM",Main!BC$120/Main!AW$87*Main!AW94,ROUND(Main!BC$120/Main!AW$87*Main!AW94*$B38,0))))))</f>
        <v/>
      </c>
      <c r="AV260" s="32" t="str">
        <f>IF($A260="","",IF(AV259="","",IF(Main!AX$87=0,0,IF(Main!BD$120="","",IF($C$28="PM",Main!BD$120/Main!AX$87*Main!AX94,ROUND(Main!BD$120/Main!AX$87*Main!AX94*$B38,0))))))</f>
        <v/>
      </c>
      <c r="AW260" s="32" t="str">
        <f>IF($A260="","",IF(AW259="","",IF(Main!AY$87=0,0,IF(Main!BE$120="","",IF($C$28="PM",Main!BE$120/Main!AY$87*Main!AY94,ROUND(Main!BE$120/Main!AY$87*Main!AY94*$B38,0))))))</f>
        <v/>
      </c>
      <c r="AX260" s="51" t="str">
        <f>IF($A260="","",IF(AX259="","",IF(Main!AZ$87=0,0,IF(Main!BF$120="","",IF($C$28="PM",Main!BF$120/Main!AZ$87*Main!AZ94,ROUND(Main!BF$120/Main!AZ$87*Main!AZ94*$B38,0))))))</f>
        <v/>
      </c>
    </row>
    <row r="261" spans="1:50" x14ac:dyDescent="0.2">
      <c r="A261" s="72" t="str">
        <f>IF(Main!A$39="","",Main!A$39)</f>
        <v/>
      </c>
      <c r="B261" s="75" t="str">
        <f t="shared" si="92"/>
        <v/>
      </c>
      <c r="C261" s="50" t="str">
        <f>IF($A261="","",IF(C260="","",IF(Main!E$87=0,0,IF(Main!K$120="","",IF($C$28="PM",Main!K$120/Main!E$87*Main!E95,ROUND(Main!K$120/Main!E$87*Main!E95*$B39,0))))))</f>
        <v/>
      </c>
      <c r="D261" s="32" t="str">
        <f>IF($A261="","",IF(D260="","",IF(Main!F$87=0,0,IF(Main!L$120="","",IF($C$28="PM",Main!L$120/Main!F$87*Main!F95,ROUND(Main!L$120/Main!F$87*Main!F95*$B39,0))))))</f>
        <v/>
      </c>
      <c r="E261" s="32" t="str">
        <f>IF($A261="","",IF(E260="","",IF(Main!G$87=0,0,IF(Main!M$120="","",IF($C$28="PM",Main!M$120/Main!G$87*Main!G95,ROUND(Main!M$120/Main!G$87*Main!G95*$B39,0))))))</f>
        <v/>
      </c>
      <c r="F261" s="32" t="str">
        <f>IF($A261="","",IF(F260="","",IF(Main!H$87=0,0,IF(Main!N$120="","",IF($C$28="PM",Main!N$120/Main!H$87*Main!H95,ROUND(Main!N$120/Main!H$87*Main!H95*$B39,0))))))</f>
        <v/>
      </c>
      <c r="G261" s="32" t="str">
        <f>IF($A261="","",IF(G260="","",IF(Main!I$87=0,0,IF(Main!O$120="","",IF($C$28="PM",Main!O$120/Main!I$87*Main!I95,ROUND(Main!O$120/Main!I$87*Main!I95*$B39,0))))))</f>
        <v/>
      </c>
      <c r="H261" s="32" t="str">
        <f>IF($A261="","",IF(H260="","",IF(Main!J$87=0,0,IF(Main!P$120="","",IF($C$28="PM",Main!P$120/Main!J$87*Main!J95,ROUND(Main!P$120/Main!J$87*Main!J95*$B39,0))))))</f>
        <v/>
      </c>
      <c r="I261" s="32" t="str">
        <f>IF($A261="","",IF(I260="","",IF(Main!K$87=0,0,IF(Main!Q$120="","",IF($C$28="PM",Main!Q$120/Main!K$87*Main!K95,ROUND(Main!Q$120/Main!K$87*Main!K95*$B39,0))))))</f>
        <v/>
      </c>
      <c r="J261" s="32" t="str">
        <f>IF($A261="","",IF(J260="","",IF(Main!L$87=0,0,IF(Main!R$120="","",IF($C$28="PM",Main!R$120/Main!L$87*Main!L95,ROUND(Main!R$120/Main!L$87*Main!L95*$B39,0))))))</f>
        <v/>
      </c>
      <c r="K261" s="32" t="str">
        <f>IF($A261="","",IF(K260="","",IF(Main!M$87=0,0,IF(Main!S$120="","",IF($C$28="PM",Main!S$120/Main!M$87*Main!M95,ROUND(Main!S$120/Main!M$87*Main!M95*$B39,0))))))</f>
        <v/>
      </c>
      <c r="L261" s="32" t="str">
        <f>IF($A261="","",IF(L260="","",IF(Main!N$87=0,0,IF(Main!T$120="","",IF($C$28="PM",Main!T$120/Main!N$87*Main!N95,ROUND(Main!T$120/Main!N$87*Main!N95*$B39,0))))))</f>
        <v/>
      </c>
      <c r="M261" s="32" t="str">
        <f>IF($A261="","",IF(M260="","",IF(Main!O$87=0,0,IF(Main!U$120="","",IF($C$28="PM",Main!U$120/Main!O$87*Main!O95,ROUND(Main!U$120/Main!O$87*Main!O95*$B39,0))))))</f>
        <v/>
      </c>
      <c r="N261" s="51" t="str">
        <f>IF($A261="","",IF(N260="","",IF(Main!P$87=0,0,IF(Main!V$120="","",IF($C$28="PM",Main!V$120/Main!P$87*Main!P95,ROUND(Main!V$120/Main!P$87*Main!P95*$B39,0))))))</f>
        <v/>
      </c>
      <c r="O261" s="32" t="str">
        <f>IF($A261="","",IF(O260="","",IF(Main!Q$87=0,0,IF(Main!W$120="","",IF($C$28="PM",Main!W$120/Main!Q$87*Main!Q95,ROUND(Main!W$120/Main!Q$87*Main!Q95*$B39,0))))))</f>
        <v/>
      </c>
      <c r="P261" s="32" t="str">
        <f>IF($A261="","",IF(P260="","",IF(Main!R$87=0,0,IF(Main!X$120="","",IF($C$28="PM",Main!X$120/Main!R$87*Main!R95,ROUND(Main!X$120/Main!R$87*Main!R95*$B39,0))))))</f>
        <v/>
      </c>
      <c r="Q261" s="32" t="str">
        <f>IF($A261="","",IF(Q260="","",IF(Main!S$87=0,0,IF(Main!Y$120="","",IF($C$28="PM",Main!Y$120/Main!S$87*Main!S95,ROUND(Main!Y$120/Main!S$87*Main!S95*$B39,0))))))</f>
        <v/>
      </c>
      <c r="R261" s="32" t="str">
        <f>IF($A261="","",IF(R260="","",IF(Main!T$87=0,0,IF(Main!Z$120="","",IF($C$28="PM",Main!Z$120/Main!T$87*Main!T95,ROUND(Main!Z$120/Main!T$87*Main!T95*$B39,0))))))</f>
        <v/>
      </c>
      <c r="S261" s="32" t="str">
        <f>IF($A261="","",IF(S260="","",IF(Main!U$87=0,0,IF(Main!AA$120="","",IF($C$28="PM",Main!AA$120/Main!U$87*Main!U95,ROUND(Main!AA$120/Main!U$87*Main!U95*$B39,0))))))</f>
        <v/>
      </c>
      <c r="T261" s="32" t="str">
        <f>IF($A261="","",IF(T260="","",IF(Main!V$87=0,0,IF(Main!AB$120="","",IF($C$28="PM",Main!AB$120/Main!V$87*Main!V95,ROUND(Main!AB$120/Main!V$87*Main!V95*$B39,0))))))</f>
        <v/>
      </c>
      <c r="U261" s="32" t="str">
        <f>IF($A261="","",IF(U260="","",IF(Main!W$87=0,0,IF(Main!AC$120="","",IF($C$28="PM",Main!AC$120/Main!W$87*Main!W95,ROUND(Main!AC$120/Main!W$87*Main!W95*$B39,0))))))</f>
        <v/>
      </c>
      <c r="V261" s="32" t="str">
        <f>IF($A261="","",IF(V260="","",IF(Main!X$87=0,0,IF(Main!AD$120="","",IF($C$28="PM",Main!AD$120/Main!X$87*Main!X95,ROUND(Main!AD$120/Main!X$87*Main!X95*$B39,0))))))</f>
        <v/>
      </c>
      <c r="W261" s="32" t="str">
        <f>IF($A261="","",IF(W260="","",IF(Main!Y$87=0,0,IF(Main!AE$120="","",IF($C$28="PM",Main!AE$120/Main!Y$87*Main!Y95,ROUND(Main!AE$120/Main!Y$87*Main!Y95*$B39,0))))))</f>
        <v/>
      </c>
      <c r="X261" s="32" t="str">
        <f>IF($A261="","",IF(X260="","",IF(Main!Z$87=0,0,IF(Main!AF$120="","",IF($C$28="PM",Main!AF$120/Main!Z$87*Main!Z95,ROUND(Main!AF$120/Main!Z$87*Main!Z95*$B39,0))))))</f>
        <v/>
      </c>
      <c r="Y261" s="32" t="str">
        <f>IF($A261="","",IF(Y260="","",IF(Main!AA$87=0,0,IF(Main!AG$120="","",IF($C$28="PM",Main!AG$120/Main!AA$87*Main!AA95,ROUND(Main!AG$120/Main!AA$87*Main!AA95*$B39,0))))))</f>
        <v/>
      </c>
      <c r="Z261" s="32" t="str">
        <f>IF($A261="","",IF(Z260="","",IF(Main!AB$87=0,0,IF(Main!AH$120="","",IF($C$28="PM",Main!AH$120/Main!AB$87*Main!AB95,ROUND(Main!AH$120/Main!AB$87*Main!AB95*$B39,0))))))</f>
        <v/>
      </c>
      <c r="AA261" s="50" t="str">
        <f>IF($A261="","",IF(AA260="","",IF(Main!AC$87=0,0,IF(Main!AI$120="","",IF($C$28="PM",Main!AI$120/Main!AC$87*Main!AC95,ROUND(Main!AI$120/Main!AC$87*Main!AC95*$B39,0))))))</f>
        <v/>
      </c>
      <c r="AB261" s="32" t="str">
        <f>IF($A261="","",IF(AB260="","",IF(Main!AD$87=0,0,IF(Main!AJ$120="","",IF($C$28="PM",Main!AJ$120/Main!AD$87*Main!AD95,ROUND(Main!AJ$120/Main!AD$87*Main!AD95*$B39,0))))))</f>
        <v/>
      </c>
      <c r="AC261" s="32" t="str">
        <f>IF($A261="","",IF(AC260="","",IF(Main!AE$87=0,0,IF(Main!AK$120="","",IF($C$28="PM",Main!AK$120/Main!AE$87*Main!AE95,ROUND(Main!AK$120/Main!AE$87*Main!AE95*$B39,0))))))</f>
        <v/>
      </c>
      <c r="AD261" s="32" t="str">
        <f>IF($A261="","",IF(AD260="","",IF(Main!AF$87=0,0,IF(Main!AL$120="","",IF($C$28="PM",Main!AL$120/Main!AF$87*Main!AF95,ROUND(Main!AL$120/Main!AF$87*Main!AF95*$B39,0))))))</f>
        <v/>
      </c>
      <c r="AE261" s="32" t="str">
        <f>IF($A261="","",IF(AE260="","",IF(Main!AG$87=0,0,IF(Main!AM$120="","",IF($C$28="PM",Main!AM$120/Main!AG$87*Main!AG95,ROUND(Main!AM$120/Main!AG$87*Main!AG95*$B39,0))))))</f>
        <v/>
      </c>
      <c r="AF261" s="32" t="str">
        <f>IF($A261="","",IF(AF260="","",IF(Main!AH$87=0,0,IF(Main!AN$120="","",IF($C$28="PM",Main!AN$120/Main!AH$87*Main!AH95,ROUND(Main!AN$120/Main!AH$87*Main!AH95*$B39,0))))))</f>
        <v/>
      </c>
      <c r="AG261" s="32" t="str">
        <f>IF($A261="","",IF(AG260="","",IF(Main!AI$87=0,0,IF(Main!AO$120="","",IF($C$28="PM",Main!AO$120/Main!AI$87*Main!AI95,ROUND(Main!AO$120/Main!AI$87*Main!AI95*$B39,0))))))</f>
        <v/>
      </c>
      <c r="AH261" s="32" t="str">
        <f>IF($A261="","",IF(AH260="","",IF(Main!AJ$87=0,0,IF(Main!AP$120="","",IF($C$28="PM",Main!AP$120/Main!AJ$87*Main!AJ95,ROUND(Main!AP$120/Main!AJ$87*Main!AJ95*$B39,0))))))</f>
        <v/>
      </c>
      <c r="AI261" s="32" t="str">
        <f>IF($A261="","",IF(AI260="","",IF(Main!AK$87=0,0,IF(Main!AQ$120="","",IF($C$28="PM",Main!AQ$120/Main!AK$87*Main!AK95,ROUND(Main!AQ$120/Main!AK$87*Main!AK95*$B39,0))))))</f>
        <v/>
      </c>
      <c r="AJ261" s="32" t="str">
        <f>IF($A261="","",IF(AJ260="","",IF(Main!AL$87=0,0,IF(Main!AR$120="","",IF($C$28="PM",Main!AR$120/Main!AL$87*Main!AL95,ROUND(Main!AR$120/Main!AL$87*Main!AL95*$B39,0))))))</f>
        <v/>
      </c>
      <c r="AK261" s="32" t="str">
        <f>IF($A261="","",IF(AK260="","",IF(Main!AM$87=0,0,IF(Main!AS$120="","",IF($C$28="PM",Main!AS$120/Main!AM$87*Main!AM95,ROUND(Main!AS$120/Main!AM$87*Main!AM95*$B39,0))))))</f>
        <v/>
      </c>
      <c r="AL261" s="51" t="str">
        <f>IF($A261="","",IF(AL260="","",IF(Main!AN$87=0,0,IF(Main!AT$120="","",IF($C$28="PM",Main!AT$120/Main!AN$87*Main!AN95,ROUND(Main!AT$120/Main!AN$87*Main!AN95*$B39,0))))))</f>
        <v/>
      </c>
      <c r="AM261" s="32" t="str">
        <f>IF($A261="","",IF(AM260="","",IF(Main!AO$87=0,0,IF(Main!AU$120="","",IF($C$28="PM",Main!AU$120/Main!AO$87*Main!AO95,ROUND(Main!AU$120/Main!AO$87*Main!AO95*$B39,0))))))</f>
        <v/>
      </c>
      <c r="AN261" s="32" t="str">
        <f>IF($A261="","",IF(AN260="","",IF(Main!AP$87=0,0,IF(Main!AV$120="","",IF($C$28="PM",Main!AV$120/Main!AP$87*Main!AP95,ROUND(Main!AV$120/Main!AP$87*Main!AP95*$B39,0))))))</f>
        <v/>
      </c>
      <c r="AO261" s="32" t="str">
        <f>IF($A261="","",IF(AO260="","",IF(Main!AQ$87=0,0,IF(Main!AW$120="","",IF($C$28="PM",Main!AW$120/Main!AQ$87*Main!AQ95,ROUND(Main!AW$120/Main!AQ$87*Main!AQ95*$B39,0))))))</f>
        <v/>
      </c>
      <c r="AP261" s="32" t="str">
        <f>IF($A261="","",IF(AP260="","",IF(Main!AR$87=0,0,IF(Main!AX$120="","",IF($C$28="PM",Main!AX$120/Main!AR$87*Main!AR95,ROUND(Main!AX$120/Main!AR$87*Main!AR95*$B39,0))))))</f>
        <v/>
      </c>
      <c r="AQ261" s="32" t="str">
        <f>IF($A261="","",IF(AQ260="","",IF(Main!AS$87=0,0,IF(Main!AY$120="","",IF($C$28="PM",Main!AY$120/Main!AS$87*Main!AS95,ROUND(Main!AY$120/Main!AS$87*Main!AS95*$B39,0))))))</f>
        <v/>
      </c>
      <c r="AR261" s="32" t="str">
        <f>IF($A261="","",IF(AR260="","",IF(Main!AT$87=0,0,IF(Main!AZ$120="","",IF($C$28="PM",Main!AZ$120/Main!AT$87*Main!AT95,ROUND(Main!AZ$120/Main!AT$87*Main!AT95*$B39,0))))))</f>
        <v/>
      </c>
      <c r="AS261" s="32" t="str">
        <f>IF($A261="","",IF(AS260="","",IF(Main!AU$87=0,0,IF(Main!BA$120="","",IF($C$28="PM",Main!BA$120/Main!AU$87*Main!AU95,ROUND(Main!BA$120/Main!AU$87*Main!AU95*$B39,0))))))</f>
        <v/>
      </c>
      <c r="AT261" s="32" t="str">
        <f>IF($A261="","",IF(AT260="","",IF(Main!AV$87=0,0,IF(Main!BB$120="","",IF($C$28="PM",Main!BB$120/Main!AV$87*Main!AV95,ROUND(Main!BB$120/Main!AV$87*Main!AV95*$B39,0))))))</f>
        <v/>
      </c>
      <c r="AU261" s="32" t="str">
        <f>IF($A261="","",IF(AU260="","",IF(Main!AW$87=0,0,IF(Main!BC$120="","",IF($C$28="PM",Main!BC$120/Main!AW$87*Main!AW95,ROUND(Main!BC$120/Main!AW$87*Main!AW95*$B39,0))))))</f>
        <v/>
      </c>
      <c r="AV261" s="32" t="str">
        <f>IF($A261="","",IF(AV260="","",IF(Main!AX$87=0,0,IF(Main!BD$120="","",IF($C$28="PM",Main!BD$120/Main!AX$87*Main!AX95,ROUND(Main!BD$120/Main!AX$87*Main!AX95*$B39,0))))))</f>
        <v/>
      </c>
      <c r="AW261" s="32" t="str">
        <f>IF($A261="","",IF(AW260="","",IF(Main!AY$87=0,0,IF(Main!BE$120="","",IF($C$28="PM",Main!BE$120/Main!AY$87*Main!AY95,ROUND(Main!BE$120/Main!AY$87*Main!AY95*$B39,0))))))</f>
        <v/>
      </c>
      <c r="AX261" s="51" t="str">
        <f>IF($A261="","",IF(AX260="","",IF(Main!AZ$87=0,0,IF(Main!BF$120="","",IF($C$28="PM",Main!BF$120/Main!AZ$87*Main!AZ95,ROUND(Main!BF$120/Main!AZ$87*Main!AZ95*$B39,0))))))</f>
        <v/>
      </c>
    </row>
    <row r="262" spans="1:50" x14ac:dyDescent="0.2">
      <c r="A262" s="72" t="str">
        <f>IF(Main!A$40="","",Main!A$40)</f>
        <v/>
      </c>
      <c r="B262" s="75" t="str">
        <f t="shared" si="92"/>
        <v/>
      </c>
      <c r="C262" s="50" t="str">
        <f>IF($A262="","",IF(C261="","",IF(Main!E$87=0,0,IF(Main!K$120="","",IF($C$28="PM",Main!K$120/Main!E$87*Main!E96,ROUND(Main!K$120/Main!E$87*Main!E96*$B40,0))))))</f>
        <v/>
      </c>
      <c r="D262" s="32" t="str">
        <f>IF($A262="","",IF(D261="","",IF(Main!F$87=0,0,IF(Main!L$120="","",IF($C$28="PM",Main!L$120/Main!F$87*Main!F96,ROUND(Main!L$120/Main!F$87*Main!F96*$B40,0))))))</f>
        <v/>
      </c>
      <c r="E262" s="32" t="str">
        <f>IF($A262="","",IF(E261="","",IF(Main!G$87=0,0,IF(Main!M$120="","",IF($C$28="PM",Main!M$120/Main!G$87*Main!G96,ROUND(Main!M$120/Main!G$87*Main!G96*$B40,0))))))</f>
        <v/>
      </c>
      <c r="F262" s="32" t="str">
        <f>IF($A262="","",IF(F261="","",IF(Main!H$87=0,0,IF(Main!N$120="","",IF($C$28="PM",Main!N$120/Main!H$87*Main!H96,ROUND(Main!N$120/Main!H$87*Main!H96*$B40,0))))))</f>
        <v/>
      </c>
      <c r="G262" s="32" t="str">
        <f>IF($A262="","",IF(G261="","",IF(Main!I$87=0,0,IF(Main!O$120="","",IF($C$28="PM",Main!O$120/Main!I$87*Main!I96,ROUND(Main!O$120/Main!I$87*Main!I96*$B40,0))))))</f>
        <v/>
      </c>
      <c r="H262" s="32" t="str">
        <f>IF($A262="","",IF(H261="","",IF(Main!J$87=0,0,IF(Main!P$120="","",IF($C$28="PM",Main!P$120/Main!J$87*Main!J96,ROUND(Main!P$120/Main!J$87*Main!J96*$B40,0))))))</f>
        <v/>
      </c>
      <c r="I262" s="32" t="str">
        <f>IF($A262="","",IF(I261="","",IF(Main!K$87=0,0,IF(Main!Q$120="","",IF($C$28="PM",Main!Q$120/Main!K$87*Main!K96,ROUND(Main!Q$120/Main!K$87*Main!K96*$B40,0))))))</f>
        <v/>
      </c>
      <c r="J262" s="32" t="str">
        <f>IF($A262="","",IF(J261="","",IF(Main!L$87=0,0,IF(Main!R$120="","",IF($C$28="PM",Main!R$120/Main!L$87*Main!L96,ROUND(Main!R$120/Main!L$87*Main!L96*$B40,0))))))</f>
        <v/>
      </c>
      <c r="K262" s="32" t="str">
        <f>IF($A262="","",IF(K261="","",IF(Main!M$87=0,0,IF(Main!S$120="","",IF($C$28="PM",Main!S$120/Main!M$87*Main!M96,ROUND(Main!S$120/Main!M$87*Main!M96*$B40,0))))))</f>
        <v/>
      </c>
      <c r="L262" s="32" t="str">
        <f>IF($A262="","",IF(L261="","",IF(Main!N$87=0,0,IF(Main!T$120="","",IF($C$28="PM",Main!T$120/Main!N$87*Main!N96,ROUND(Main!T$120/Main!N$87*Main!N96*$B40,0))))))</f>
        <v/>
      </c>
      <c r="M262" s="32" t="str">
        <f>IF($A262="","",IF(M261="","",IF(Main!O$87=0,0,IF(Main!U$120="","",IF($C$28="PM",Main!U$120/Main!O$87*Main!O96,ROUND(Main!U$120/Main!O$87*Main!O96*$B40,0))))))</f>
        <v/>
      </c>
      <c r="N262" s="51" t="str">
        <f>IF($A262="","",IF(N261="","",IF(Main!P$87=0,0,IF(Main!V$120="","",IF($C$28="PM",Main!V$120/Main!P$87*Main!P96,ROUND(Main!V$120/Main!P$87*Main!P96*$B40,0))))))</f>
        <v/>
      </c>
      <c r="O262" s="32" t="str">
        <f>IF($A262="","",IF(O261="","",IF(Main!Q$87=0,0,IF(Main!W$120="","",IF($C$28="PM",Main!W$120/Main!Q$87*Main!Q96,ROUND(Main!W$120/Main!Q$87*Main!Q96*$B40,0))))))</f>
        <v/>
      </c>
      <c r="P262" s="32" t="str">
        <f>IF($A262="","",IF(P261="","",IF(Main!R$87=0,0,IF(Main!X$120="","",IF($C$28="PM",Main!X$120/Main!R$87*Main!R96,ROUND(Main!X$120/Main!R$87*Main!R96*$B40,0))))))</f>
        <v/>
      </c>
      <c r="Q262" s="32" t="str">
        <f>IF($A262="","",IF(Q261="","",IF(Main!S$87=0,0,IF(Main!Y$120="","",IF($C$28="PM",Main!Y$120/Main!S$87*Main!S96,ROUND(Main!Y$120/Main!S$87*Main!S96*$B40,0))))))</f>
        <v/>
      </c>
      <c r="R262" s="32" t="str">
        <f>IF($A262="","",IF(R261="","",IF(Main!T$87=0,0,IF(Main!Z$120="","",IF($C$28="PM",Main!Z$120/Main!T$87*Main!T96,ROUND(Main!Z$120/Main!T$87*Main!T96*$B40,0))))))</f>
        <v/>
      </c>
      <c r="S262" s="32" t="str">
        <f>IF($A262="","",IF(S261="","",IF(Main!U$87=0,0,IF(Main!AA$120="","",IF($C$28="PM",Main!AA$120/Main!U$87*Main!U96,ROUND(Main!AA$120/Main!U$87*Main!U96*$B40,0))))))</f>
        <v/>
      </c>
      <c r="T262" s="32" t="str">
        <f>IF($A262="","",IF(T261="","",IF(Main!V$87=0,0,IF(Main!AB$120="","",IF($C$28="PM",Main!AB$120/Main!V$87*Main!V96,ROUND(Main!AB$120/Main!V$87*Main!V96*$B40,0))))))</f>
        <v/>
      </c>
      <c r="U262" s="32" t="str">
        <f>IF($A262="","",IF(U261="","",IF(Main!W$87=0,0,IF(Main!AC$120="","",IF($C$28="PM",Main!AC$120/Main!W$87*Main!W96,ROUND(Main!AC$120/Main!W$87*Main!W96*$B40,0))))))</f>
        <v/>
      </c>
      <c r="V262" s="32" t="str">
        <f>IF($A262="","",IF(V261="","",IF(Main!X$87=0,0,IF(Main!AD$120="","",IF($C$28="PM",Main!AD$120/Main!X$87*Main!X96,ROUND(Main!AD$120/Main!X$87*Main!X96*$B40,0))))))</f>
        <v/>
      </c>
      <c r="W262" s="32" t="str">
        <f>IF($A262="","",IF(W261="","",IF(Main!Y$87=0,0,IF(Main!AE$120="","",IF($C$28="PM",Main!AE$120/Main!Y$87*Main!Y96,ROUND(Main!AE$120/Main!Y$87*Main!Y96*$B40,0))))))</f>
        <v/>
      </c>
      <c r="X262" s="32" t="str">
        <f>IF($A262="","",IF(X261="","",IF(Main!Z$87=0,0,IF(Main!AF$120="","",IF($C$28="PM",Main!AF$120/Main!Z$87*Main!Z96,ROUND(Main!AF$120/Main!Z$87*Main!Z96*$B40,0))))))</f>
        <v/>
      </c>
      <c r="Y262" s="32" t="str">
        <f>IF($A262="","",IF(Y261="","",IF(Main!AA$87=0,0,IF(Main!AG$120="","",IF($C$28="PM",Main!AG$120/Main!AA$87*Main!AA96,ROUND(Main!AG$120/Main!AA$87*Main!AA96*$B40,0))))))</f>
        <v/>
      </c>
      <c r="Z262" s="32" t="str">
        <f>IF($A262="","",IF(Z261="","",IF(Main!AB$87=0,0,IF(Main!AH$120="","",IF($C$28="PM",Main!AH$120/Main!AB$87*Main!AB96,ROUND(Main!AH$120/Main!AB$87*Main!AB96*$B40,0))))))</f>
        <v/>
      </c>
      <c r="AA262" s="50" t="str">
        <f>IF($A262="","",IF(AA261="","",IF(Main!AC$87=0,0,IF(Main!AI$120="","",IF($C$28="PM",Main!AI$120/Main!AC$87*Main!AC96,ROUND(Main!AI$120/Main!AC$87*Main!AC96*$B40,0))))))</f>
        <v/>
      </c>
      <c r="AB262" s="32" t="str">
        <f>IF($A262="","",IF(AB261="","",IF(Main!AD$87=0,0,IF(Main!AJ$120="","",IF($C$28="PM",Main!AJ$120/Main!AD$87*Main!AD96,ROUND(Main!AJ$120/Main!AD$87*Main!AD96*$B40,0))))))</f>
        <v/>
      </c>
      <c r="AC262" s="32" t="str">
        <f>IF($A262="","",IF(AC261="","",IF(Main!AE$87=0,0,IF(Main!AK$120="","",IF($C$28="PM",Main!AK$120/Main!AE$87*Main!AE96,ROUND(Main!AK$120/Main!AE$87*Main!AE96*$B40,0))))))</f>
        <v/>
      </c>
      <c r="AD262" s="32" t="str">
        <f>IF($A262="","",IF(AD261="","",IF(Main!AF$87=0,0,IF(Main!AL$120="","",IF($C$28="PM",Main!AL$120/Main!AF$87*Main!AF96,ROUND(Main!AL$120/Main!AF$87*Main!AF96*$B40,0))))))</f>
        <v/>
      </c>
      <c r="AE262" s="32" t="str">
        <f>IF($A262="","",IF(AE261="","",IF(Main!AG$87=0,0,IF(Main!AM$120="","",IF($C$28="PM",Main!AM$120/Main!AG$87*Main!AG96,ROUND(Main!AM$120/Main!AG$87*Main!AG96*$B40,0))))))</f>
        <v/>
      </c>
      <c r="AF262" s="32" t="str">
        <f>IF($A262="","",IF(AF261="","",IF(Main!AH$87=0,0,IF(Main!AN$120="","",IF($C$28="PM",Main!AN$120/Main!AH$87*Main!AH96,ROUND(Main!AN$120/Main!AH$87*Main!AH96*$B40,0))))))</f>
        <v/>
      </c>
      <c r="AG262" s="32" t="str">
        <f>IF($A262="","",IF(AG261="","",IF(Main!AI$87=0,0,IF(Main!AO$120="","",IF($C$28="PM",Main!AO$120/Main!AI$87*Main!AI96,ROUND(Main!AO$120/Main!AI$87*Main!AI96*$B40,0))))))</f>
        <v/>
      </c>
      <c r="AH262" s="32" t="str">
        <f>IF($A262="","",IF(AH261="","",IF(Main!AJ$87=0,0,IF(Main!AP$120="","",IF($C$28="PM",Main!AP$120/Main!AJ$87*Main!AJ96,ROUND(Main!AP$120/Main!AJ$87*Main!AJ96*$B40,0))))))</f>
        <v/>
      </c>
      <c r="AI262" s="32" t="str">
        <f>IF($A262="","",IF(AI261="","",IF(Main!AK$87=0,0,IF(Main!AQ$120="","",IF($C$28="PM",Main!AQ$120/Main!AK$87*Main!AK96,ROUND(Main!AQ$120/Main!AK$87*Main!AK96*$B40,0))))))</f>
        <v/>
      </c>
      <c r="AJ262" s="32" t="str">
        <f>IF($A262="","",IF(AJ261="","",IF(Main!AL$87=0,0,IF(Main!AR$120="","",IF($C$28="PM",Main!AR$120/Main!AL$87*Main!AL96,ROUND(Main!AR$120/Main!AL$87*Main!AL96*$B40,0))))))</f>
        <v/>
      </c>
      <c r="AK262" s="32" t="str">
        <f>IF($A262="","",IF(AK261="","",IF(Main!AM$87=0,0,IF(Main!AS$120="","",IF($C$28="PM",Main!AS$120/Main!AM$87*Main!AM96,ROUND(Main!AS$120/Main!AM$87*Main!AM96*$B40,0))))))</f>
        <v/>
      </c>
      <c r="AL262" s="51" t="str">
        <f>IF($A262="","",IF(AL261="","",IF(Main!AN$87=0,0,IF(Main!AT$120="","",IF($C$28="PM",Main!AT$120/Main!AN$87*Main!AN96,ROUND(Main!AT$120/Main!AN$87*Main!AN96*$B40,0))))))</f>
        <v/>
      </c>
      <c r="AM262" s="32" t="str">
        <f>IF($A262="","",IF(AM261="","",IF(Main!AO$87=0,0,IF(Main!AU$120="","",IF($C$28="PM",Main!AU$120/Main!AO$87*Main!AO96,ROUND(Main!AU$120/Main!AO$87*Main!AO96*$B40,0))))))</f>
        <v/>
      </c>
      <c r="AN262" s="32" t="str">
        <f>IF($A262="","",IF(AN261="","",IF(Main!AP$87=0,0,IF(Main!AV$120="","",IF($C$28="PM",Main!AV$120/Main!AP$87*Main!AP96,ROUND(Main!AV$120/Main!AP$87*Main!AP96*$B40,0))))))</f>
        <v/>
      </c>
      <c r="AO262" s="32" t="str">
        <f>IF($A262="","",IF(AO261="","",IF(Main!AQ$87=0,0,IF(Main!AW$120="","",IF($C$28="PM",Main!AW$120/Main!AQ$87*Main!AQ96,ROUND(Main!AW$120/Main!AQ$87*Main!AQ96*$B40,0))))))</f>
        <v/>
      </c>
      <c r="AP262" s="32" t="str">
        <f>IF($A262="","",IF(AP261="","",IF(Main!AR$87=0,0,IF(Main!AX$120="","",IF($C$28="PM",Main!AX$120/Main!AR$87*Main!AR96,ROUND(Main!AX$120/Main!AR$87*Main!AR96*$B40,0))))))</f>
        <v/>
      </c>
      <c r="AQ262" s="32" t="str">
        <f>IF($A262="","",IF(AQ261="","",IF(Main!AS$87=0,0,IF(Main!AY$120="","",IF($C$28="PM",Main!AY$120/Main!AS$87*Main!AS96,ROUND(Main!AY$120/Main!AS$87*Main!AS96*$B40,0))))))</f>
        <v/>
      </c>
      <c r="AR262" s="32" t="str">
        <f>IF($A262="","",IF(AR261="","",IF(Main!AT$87=0,0,IF(Main!AZ$120="","",IF($C$28="PM",Main!AZ$120/Main!AT$87*Main!AT96,ROUND(Main!AZ$120/Main!AT$87*Main!AT96*$B40,0))))))</f>
        <v/>
      </c>
      <c r="AS262" s="32" t="str">
        <f>IF($A262="","",IF(AS261="","",IF(Main!AU$87=0,0,IF(Main!BA$120="","",IF($C$28="PM",Main!BA$120/Main!AU$87*Main!AU96,ROUND(Main!BA$120/Main!AU$87*Main!AU96*$B40,0))))))</f>
        <v/>
      </c>
      <c r="AT262" s="32" t="str">
        <f>IF($A262="","",IF(AT261="","",IF(Main!AV$87=0,0,IF(Main!BB$120="","",IF($C$28="PM",Main!BB$120/Main!AV$87*Main!AV96,ROUND(Main!BB$120/Main!AV$87*Main!AV96*$B40,0))))))</f>
        <v/>
      </c>
      <c r="AU262" s="32" t="str">
        <f>IF($A262="","",IF(AU261="","",IF(Main!AW$87=0,0,IF(Main!BC$120="","",IF($C$28="PM",Main!BC$120/Main!AW$87*Main!AW96,ROUND(Main!BC$120/Main!AW$87*Main!AW96*$B40,0))))))</f>
        <v/>
      </c>
      <c r="AV262" s="32" t="str">
        <f>IF($A262="","",IF(AV261="","",IF(Main!AX$87=0,0,IF(Main!BD$120="","",IF($C$28="PM",Main!BD$120/Main!AX$87*Main!AX96,ROUND(Main!BD$120/Main!AX$87*Main!AX96*$B40,0))))))</f>
        <v/>
      </c>
      <c r="AW262" s="32" t="str">
        <f>IF($A262="","",IF(AW261="","",IF(Main!AY$87=0,0,IF(Main!BE$120="","",IF($C$28="PM",Main!BE$120/Main!AY$87*Main!AY96,ROUND(Main!BE$120/Main!AY$87*Main!AY96*$B40,0))))))</f>
        <v/>
      </c>
      <c r="AX262" s="51" t="str">
        <f>IF($A262="","",IF(AX261="","",IF(Main!AZ$87=0,0,IF(Main!BF$120="","",IF($C$28="PM",Main!BF$120/Main!AZ$87*Main!AZ96,ROUND(Main!BF$120/Main!AZ$87*Main!AZ96*$B40,0))))))</f>
        <v/>
      </c>
    </row>
    <row r="263" spans="1:50" x14ac:dyDescent="0.2">
      <c r="A263" s="72" t="str">
        <f>IF(Main!A$41="","",Main!A$41)</f>
        <v/>
      </c>
      <c r="B263" s="75" t="str">
        <f t="shared" si="92"/>
        <v/>
      </c>
      <c r="C263" s="50" t="str">
        <f>IF($A263="","",IF(C262="","",IF(Main!E$87=0,0,IF(Main!K$120="","",IF($C$28="PM",Main!K$120/Main!E$87*Main!E97,ROUND(Main!K$120/Main!E$87*Main!E97*$B41,0))))))</f>
        <v/>
      </c>
      <c r="D263" s="32" t="str">
        <f>IF($A263="","",IF(D262="","",IF(Main!F$87=0,0,IF(Main!L$120="","",IF($C$28="PM",Main!L$120/Main!F$87*Main!F97,ROUND(Main!L$120/Main!F$87*Main!F97*$B41,0))))))</f>
        <v/>
      </c>
      <c r="E263" s="32" t="str">
        <f>IF($A263="","",IF(E262="","",IF(Main!G$87=0,0,IF(Main!M$120="","",IF($C$28="PM",Main!M$120/Main!G$87*Main!G97,ROUND(Main!M$120/Main!G$87*Main!G97*$B41,0))))))</f>
        <v/>
      </c>
      <c r="F263" s="32" t="str">
        <f>IF($A263="","",IF(F262="","",IF(Main!H$87=0,0,IF(Main!N$120="","",IF($C$28="PM",Main!N$120/Main!H$87*Main!H97,ROUND(Main!N$120/Main!H$87*Main!H97*$B41,0))))))</f>
        <v/>
      </c>
      <c r="G263" s="32" t="str">
        <f>IF($A263="","",IF(G262="","",IF(Main!I$87=0,0,IF(Main!O$120="","",IF($C$28="PM",Main!O$120/Main!I$87*Main!I97,ROUND(Main!O$120/Main!I$87*Main!I97*$B41,0))))))</f>
        <v/>
      </c>
      <c r="H263" s="32" t="str">
        <f>IF($A263="","",IF(H262="","",IF(Main!J$87=0,0,IF(Main!P$120="","",IF($C$28="PM",Main!P$120/Main!J$87*Main!J97,ROUND(Main!P$120/Main!J$87*Main!J97*$B41,0))))))</f>
        <v/>
      </c>
      <c r="I263" s="32" t="str">
        <f>IF($A263="","",IF(I262="","",IF(Main!K$87=0,0,IF(Main!Q$120="","",IF($C$28="PM",Main!Q$120/Main!K$87*Main!K97,ROUND(Main!Q$120/Main!K$87*Main!K97*$B41,0))))))</f>
        <v/>
      </c>
      <c r="J263" s="32" t="str">
        <f>IF($A263="","",IF(J262="","",IF(Main!L$87=0,0,IF(Main!R$120="","",IF($C$28="PM",Main!R$120/Main!L$87*Main!L97,ROUND(Main!R$120/Main!L$87*Main!L97*$B41,0))))))</f>
        <v/>
      </c>
      <c r="K263" s="32" t="str">
        <f>IF($A263="","",IF(K262="","",IF(Main!M$87=0,0,IF(Main!S$120="","",IF($C$28="PM",Main!S$120/Main!M$87*Main!M97,ROUND(Main!S$120/Main!M$87*Main!M97*$B41,0))))))</f>
        <v/>
      </c>
      <c r="L263" s="32" t="str">
        <f>IF($A263="","",IF(L262="","",IF(Main!N$87=0,0,IF(Main!T$120="","",IF($C$28="PM",Main!T$120/Main!N$87*Main!N97,ROUND(Main!T$120/Main!N$87*Main!N97*$B41,0))))))</f>
        <v/>
      </c>
      <c r="M263" s="32" t="str">
        <f>IF($A263="","",IF(M262="","",IF(Main!O$87=0,0,IF(Main!U$120="","",IF($C$28="PM",Main!U$120/Main!O$87*Main!O97,ROUND(Main!U$120/Main!O$87*Main!O97*$B41,0))))))</f>
        <v/>
      </c>
      <c r="N263" s="51" t="str">
        <f>IF($A263="","",IF(N262="","",IF(Main!P$87=0,0,IF(Main!V$120="","",IF($C$28="PM",Main!V$120/Main!P$87*Main!P97,ROUND(Main!V$120/Main!P$87*Main!P97*$B41,0))))))</f>
        <v/>
      </c>
      <c r="O263" s="32" t="str">
        <f>IF($A263="","",IF(O262="","",IF(Main!Q$87=0,0,IF(Main!W$120="","",IF($C$28="PM",Main!W$120/Main!Q$87*Main!Q97,ROUND(Main!W$120/Main!Q$87*Main!Q97*$B41,0))))))</f>
        <v/>
      </c>
      <c r="P263" s="32" t="str">
        <f>IF($A263="","",IF(P262="","",IF(Main!R$87=0,0,IF(Main!X$120="","",IF($C$28="PM",Main!X$120/Main!R$87*Main!R97,ROUND(Main!X$120/Main!R$87*Main!R97*$B41,0))))))</f>
        <v/>
      </c>
      <c r="Q263" s="32" t="str">
        <f>IF($A263="","",IF(Q262="","",IF(Main!S$87=0,0,IF(Main!Y$120="","",IF($C$28="PM",Main!Y$120/Main!S$87*Main!S97,ROUND(Main!Y$120/Main!S$87*Main!S97*$B41,0))))))</f>
        <v/>
      </c>
      <c r="R263" s="32" t="str">
        <f>IF($A263="","",IF(R262="","",IF(Main!T$87=0,0,IF(Main!Z$120="","",IF($C$28="PM",Main!Z$120/Main!T$87*Main!T97,ROUND(Main!Z$120/Main!T$87*Main!T97*$B41,0))))))</f>
        <v/>
      </c>
      <c r="S263" s="32" t="str">
        <f>IF($A263="","",IF(S262="","",IF(Main!U$87=0,0,IF(Main!AA$120="","",IF($C$28="PM",Main!AA$120/Main!U$87*Main!U97,ROUND(Main!AA$120/Main!U$87*Main!U97*$B41,0))))))</f>
        <v/>
      </c>
      <c r="T263" s="32" t="str">
        <f>IF($A263="","",IF(T262="","",IF(Main!V$87=0,0,IF(Main!AB$120="","",IF($C$28="PM",Main!AB$120/Main!V$87*Main!V97,ROUND(Main!AB$120/Main!V$87*Main!V97*$B41,0))))))</f>
        <v/>
      </c>
      <c r="U263" s="32" t="str">
        <f>IF($A263="","",IF(U262="","",IF(Main!W$87=0,0,IF(Main!AC$120="","",IF($C$28="PM",Main!AC$120/Main!W$87*Main!W97,ROUND(Main!AC$120/Main!W$87*Main!W97*$B41,0))))))</f>
        <v/>
      </c>
      <c r="V263" s="32" t="str">
        <f>IF($A263="","",IF(V262="","",IF(Main!X$87=0,0,IF(Main!AD$120="","",IF($C$28="PM",Main!AD$120/Main!X$87*Main!X97,ROUND(Main!AD$120/Main!X$87*Main!X97*$B41,0))))))</f>
        <v/>
      </c>
      <c r="W263" s="32" t="str">
        <f>IF($A263="","",IF(W262="","",IF(Main!Y$87=0,0,IF(Main!AE$120="","",IF($C$28="PM",Main!AE$120/Main!Y$87*Main!Y97,ROUND(Main!AE$120/Main!Y$87*Main!Y97*$B41,0))))))</f>
        <v/>
      </c>
      <c r="X263" s="32" t="str">
        <f>IF($A263="","",IF(X262="","",IF(Main!Z$87=0,0,IF(Main!AF$120="","",IF($C$28="PM",Main!AF$120/Main!Z$87*Main!Z97,ROUND(Main!AF$120/Main!Z$87*Main!Z97*$B41,0))))))</f>
        <v/>
      </c>
      <c r="Y263" s="32" t="str">
        <f>IF($A263="","",IF(Y262="","",IF(Main!AA$87=0,0,IF(Main!AG$120="","",IF($C$28="PM",Main!AG$120/Main!AA$87*Main!AA97,ROUND(Main!AG$120/Main!AA$87*Main!AA97*$B41,0))))))</f>
        <v/>
      </c>
      <c r="Z263" s="32" t="str">
        <f>IF($A263="","",IF(Z262="","",IF(Main!AB$87=0,0,IF(Main!AH$120="","",IF($C$28="PM",Main!AH$120/Main!AB$87*Main!AB97,ROUND(Main!AH$120/Main!AB$87*Main!AB97*$B41,0))))))</f>
        <v/>
      </c>
      <c r="AA263" s="50" t="str">
        <f>IF($A263="","",IF(AA262="","",IF(Main!AC$87=0,0,IF(Main!AI$120="","",IF($C$28="PM",Main!AI$120/Main!AC$87*Main!AC97,ROUND(Main!AI$120/Main!AC$87*Main!AC97*$B41,0))))))</f>
        <v/>
      </c>
      <c r="AB263" s="32" t="str">
        <f>IF($A263="","",IF(AB262="","",IF(Main!AD$87=0,0,IF(Main!AJ$120="","",IF($C$28="PM",Main!AJ$120/Main!AD$87*Main!AD97,ROUND(Main!AJ$120/Main!AD$87*Main!AD97*$B41,0))))))</f>
        <v/>
      </c>
      <c r="AC263" s="32" t="str">
        <f>IF($A263="","",IF(AC262="","",IF(Main!AE$87=0,0,IF(Main!AK$120="","",IF($C$28="PM",Main!AK$120/Main!AE$87*Main!AE97,ROUND(Main!AK$120/Main!AE$87*Main!AE97*$B41,0))))))</f>
        <v/>
      </c>
      <c r="AD263" s="32" t="str">
        <f>IF($A263="","",IF(AD262="","",IF(Main!AF$87=0,0,IF(Main!AL$120="","",IF($C$28="PM",Main!AL$120/Main!AF$87*Main!AF97,ROUND(Main!AL$120/Main!AF$87*Main!AF97*$B41,0))))))</f>
        <v/>
      </c>
      <c r="AE263" s="32" t="str">
        <f>IF($A263="","",IF(AE262="","",IF(Main!AG$87=0,0,IF(Main!AM$120="","",IF($C$28="PM",Main!AM$120/Main!AG$87*Main!AG97,ROUND(Main!AM$120/Main!AG$87*Main!AG97*$B41,0))))))</f>
        <v/>
      </c>
      <c r="AF263" s="32" t="str">
        <f>IF($A263="","",IF(AF262="","",IF(Main!AH$87=0,0,IF(Main!AN$120="","",IF($C$28="PM",Main!AN$120/Main!AH$87*Main!AH97,ROUND(Main!AN$120/Main!AH$87*Main!AH97*$B41,0))))))</f>
        <v/>
      </c>
      <c r="AG263" s="32" t="str">
        <f>IF($A263="","",IF(AG262="","",IF(Main!AI$87=0,0,IF(Main!AO$120="","",IF($C$28="PM",Main!AO$120/Main!AI$87*Main!AI97,ROUND(Main!AO$120/Main!AI$87*Main!AI97*$B41,0))))))</f>
        <v/>
      </c>
      <c r="AH263" s="32" t="str">
        <f>IF($A263="","",IF(AH262="","",IF(Main!AJ$87=0,0,IF(Main!AP$120="","",IF($C$28="PM",Main!AP$120/Main!AJ$87*Main!AJ97,ROUND(Main!AP$120/Main!AJ$87*Main!AJ97*$B41,0))))))</f>
        <v/>
      </c>
      <c r="AI263" s="32" t="str">
        <f>IF($A263="","",IF(AI262="","",IF(Main!AK$87=0,0,IF(Main!AQ$120="","",IF($C$28="PM",Main!AQ$120/Main!AK$87*Main!AK97,ROUND(Main!AQ$120/Main!AK$87*Main!AK97*$B41,0))))))</f>
        <v/>
      </c>
      <c r="AJ263" s="32" t="str">
        <f>IF($A263="","",IF(AJ262="","",IF(Main!AL$87=0,0,IF(Main!AR$120="","",IF($C$28="PM",Main!AR$120/Main!AL$87*Main!AL97,ROUND(Main!AR$120/Main!AL$87*Main!AL97*$B41,0))))))</f>
        <v/>
      </c>
      <c r="AK263" s="32" t="str">
        <f>IF($A263="","",IF(AK262="","",IF(Main!AM$87=0,0,IF(Main!AS$120="","",IF($C$28="PM",Main!AS$120/Main!AM$87*Main!AM97,ROUND(Main!AS$120/Main!AM$87*Main!AM97*$B41,0))))))</f>
        <v/>
      </c>
      <c r="AL263" s="51" t="str">
        <f>IF($A263="","",IF(AL262="","",IF(Main!AN$87=0,0,IF(Main!AT$120="","",IF($C$28="PM",Main!AT$120/Main!AN$87*Main!AN97,ROUND(Main!AT$120/Main!AN$87*Main!AN97*$B41,0))))))</f>
        <v/>
      </c>
      <c r="AM263" s="32" t="str">
        <f>IF($A263="","",IF(AM262="","",IF(Main!AO$87=0,0,IF(Main!AU$120="","",IF($C$28="PM",Main!AU$120/Main!AO$87*Main!AO97,ROUND(Main!AU$120/Main!AO$87*Main!AO97*$B41,0))))))</f>
        <v/>
      </c>
      <c r="AN263" s="32" t="str">
        <f>IF($A263="","",IF(AN262="","",IF(Main!AP$87=0,0,IF(Main!AV$120="","",IF($C$28="PM",Main!AV$120/Main!AP$87*Main!AP97,ROUND(Main!AV$120/Main!AP$87*Main!AP97*$B41,0))))))</f>
        <v/>
      </c>
      <c r="AO263" s="32" t="str">
        <f>IF($A263="","",IF(AO262="","",IF(Main!AQ$87=0,0,IF(Main!AW$120="","",IF($C$28="PM",Main!AW$120/Main!AQ$87*Main!AQ97,ROUND(Main!AW$120/Main!AQ$87*Main!AQ97*$B41,0))))))</f>
        <v/>
      </c>
      <c r="AP263" s="32" t="str">
        <f>IF($A263="","",IF(AP262="","",IF(Main!AR$87=0,0,IF(Main!AX$120="","",IF($C$28="PM",Main!AX$120/Main!AR$87*Main!AR97,ROUND(Main!AX$120/Main!AR$87*Main!AR97*$B41,0))))))</f>
        <v/>
      </c>
      <c r="AQ263" s="32" t="str">
        <f>IF($A263="","",IF(AQ262="","",IF(Main!AS$87=0,0,IF(Main!AY$120="","",IF($C$28="PM",Main!AY$120/Main!AS$87*Main!AS97,ROUND(Main!AY$120/Main!AS$87*Main!AS97*$B41,0))))))</f>
        <v/>
      </c>
      <c r="AR263" s="32" t="str">
        <f>IF($A263="","",IF(AR262="","",IF(Main!AT$87=0,0,IF(Main!AZ$120="","",IF($C$28="PM",Main!AZ$120/Main!AT$87*Main!AT97,ROUND(Main!AZ$120/Main!AT$87*Main!AT97*$B41,0))))))</f>
        <v/>
      </c>
      <c r="AS263" s="32" t="str">
        <f>IF($A263="","",IF(AS262="","",IF(Main!AU$87=0,0,IF(Main!BA$120="","",IF($C$28="PM",Main!BA$120/Main!AU$87*Main!AU97,ROUND(Main!BA$120/Main!AU$87*Main!AU97*$B41,0))))))</f>
        <v/>
      </c>
      <c r="AT263" s="32" t="str">
        <f>IF($A263="","",IF(AT262="","",IF(Main!AV$87=0,0,IF(Main!BB$120="","",IF($C$28="PM",Main!BB$120/Main!AV$87*Main!AV97,ROUND(Main!BB$120/Main!AV$87*Main!AV97*$B41,0))))))</f>
        <v/>
      </c>
      <c r="AU263" s="32" t="str">
        <f>IF($A263="","",IF(AU262="","",IF(Main!AW$87=0,0,IF(Main!BC$120="","",IF($C$28="PM",Main!BC$120/Main!AW$87*Main!AW97,ROUND(Main!BC$120/Main!AW$87*Main!AW97*$B41,0))))))</f>
        <v/>
      </c>
      <c r="AV263" s="32" t="str">
        <f>IF($A263="","",IF(AV262="","",IF(Main!AX$87=0,0,IF(Main!BD$120="","",IF($C$28="PM",Main!BD$120/Main!AX$87*Main!AX97,ROUND(Main!BD$120/Main!AX$87*Main!AX97*$B41,0))))))</f>
        <v/>
      </c>
      <c r="AW263" s="32" t="str">
        <f>IF($A263="","",IF(AW262="","",IF(Main!AY$87=0,0,IF(Main!BE$120="","",IF($C$28="PM",Main!BE$120/Main!AY$87*Main!AY97,ROUND(Main!BE$120/Main!AY$87*Main!AY97*$B41,0))))))</f>
        <v/>
      </c>
      <c r="AX263" s="51" t="str">
        <f>IF($A263="","",IF(AX262="","",IF(Main!AZ$87=0,0,IF(Main!BF$120="","",IF($C$28="PM",Main!BF$120/Main!AZ$87*Main!AZ97,ROUND(Main!BF$120/Main!AZ$87*Main!AZ97*$B41,0))))))</f>
        <v/>
      </c>
    </row>
    <row r="264" spans="1:50" x14ac:dyDescent="0.2">
      <c r="A264" s="72" t="str">
        <f>IF(Main!A$42="","",Main!A$42)</f>
        <v/>
      </c>
      <c r="B264" s="75" t="str">
        <f t="shared" si="92"/>
        <v/>
      </c>
      <c r="C264" s="50" t="str">
        <f>IF($A264="","",IF(C263="","",IF(Main!E$87=0,0,IF(Main!K$120="","",IF($C$28="PM",Main!K$120/Main!E$87*Main!E98,ROUND(Main!K$120/Main!E$87*Main!E98*$B42,0))))))</f>
        <v/>
      </c>
      <c r="D264" s="32" t="str">
        <f>IF($A264="","",IF(D263="","",IF(Main!F$87=0,0,IF(Main!L$120="","",IF($C$28="PM",Main!L$120/Main!F$87*Main!F98,ROUND(Main!L$120/Main!F$87*Main!F98*$B42,0))))))</f>
        <v/>
      </c>
      <c r="E264" s="32" t="str">
        <f>IF($A264="","",IF(E263="","",IF(Main!G$87=0,0,IF(Main!M$120="","",IF($C$28="PM",Main!M$120/Main!G$87*Main!G98,ROUND(Main!M$120/Main!G$87*Main!G98*$B42,0))))))</f>
        <v/>
      </c>
      <c r="F264" s="32" t="str">
        <f>IF($A264="","",IF(F263="","",IF(Main!H$87=0,0,IF(Main!N$120="","",IF($C$28="PM",Main!N$120/Main!H$87*Main!H98,ROUND(Main!N$120/Main!H$87*Main!H98*$B42,0))))))</f>
        <v/>
      </c>
      <c r="G264" s="32" t="str">
        <f>IF($A264="","",IF(G263="","",IF(Main!I$87=0,0,IF(Main!O$120="","",IF($C$28="PM",Main!O$120/Main!I$87*Main!I98,ROUND(Main!O$120/Main!I$87*Main!I98*$B42,0))))))</f>
        <v/>
      </c>
      <c r="H264" s="32" t="str">
        <f>IF($A264="","",IF(H263="","",IF(Main!J$87=0,0,IF(Main!P$120="","",IF($C$28="PM",Main!P$120/Main!J$87*Main!J98,ROUND(Main!P$120/Main!J$87*Main!J98*$B42,0))))))</f>
        <v/>
      </c>
      <c r="I264" s="32" t="str">
        <f>IF($A264="","",IF(I263="","",IF(Main!K$87=0,0,IF(Main!Q$120="","",IF($C$28="PM",Main!Q$120/Main!K$87*Main!K98,ROUND(Main!Q$120/Main!K$87*Main!K98*$B42,0))))))</f>
        <v/>
      </c>
      <c r="J264" s="32" t="str">
        <f>IF($A264="","",IF(J263="","",IF(Main!L$87=0,0,IF(Main!R$120="","",IF($C$28="PM",Main!R$120/Main!L$87*Main!L98,ROUND(Main!R$120/Main!L$87*Main!L98*$B42,0))))))</f>
        <v/>
      </c>
      <c r="K264" s="32" t="str">
        <f>IF($A264="","",IF(K263="","",IF(Main!M$87=0,0,IF(Main!S$120="","",IF($C$28="PM",Main!S$120/Main!M$87*Main!M98,ROUND(Main!S$120/Main!M$87*Main!M98*$B42,0))))))</f>
        <v/>
      </c>
      <c r="L264" s="32" t="str">
        <f>IF($A264="","",IF(L263="","",IF(Main!N$87=0,0,IF(Main!T$120="","",IF($C$28="PM",Main!T$120/Main!N$87*Main!N98,ROUND(Main!T$120/Main!N$87*Main!N98*$B42,0))))))</f>
        <v/>
      </c>
      <c r="M264" s="32" t="str">
        <f>IF($A264="","",IF(M263="","",IF(Main!O$87=0,0,IF(Main!U$120="","",IF($C$28="PM",Main!U$120/Main!O$87*Main!O98,ROUND(Main!U$120/Main!O$87*Main!O98*$B42,0))))))</f>
        <v/>
      </c>
      <c r="N264" s="51" t="str">
        <f>IF($A264="","",IF(N263="","",IF(Main!P$87=0,0,IF(Main!V$120="","",IF($C$28="PM",Main!V$120/Main!P$87*Main!P98,ROUND(Main!V$120/Main!P$87*Main!P98*$B42,0))))))</f>
        <v/>
      </c>
      <c r="O264" s="32" t="str">
        <f>IF($A264="","",IF(O263="","",IF(Main!Q$87=0,0,IF(Main!W$120="","",IF($C$28="PM",Main!W$120/Main!Q$87*Main!Q98,ROUND(Main!W$120/Main!Q$87*Main!Q98*$B42,0))))))</f>
        <v/>
      </c>
      <c r="P264" s="32" t="str">
        <f>IF($A264="","",IF(P263="","",IF(Main!R$87=0,0,IF(Main!X$120="","",IF($C$28="PM",Main!X$120/Main!R$87*Main!R98,ROUND(Main!X$120/Main!R$87*Main!R98*$B42,0))))))</f>
        <v/>
      </c>
      <c r="Q264" s="32" t="str">
        <f>IF($A264="","",IF(Q263="","",IF(Main!S$87=0,0,IF(Main!Y$120="","",IF($C$28="PM",Main!Y$120/Main!S$87*Main!S98,ROUND(Main!Y$120/Main!S$87*Main!S98*$B42,0))))))</f>
        <v/>
      </c>
      <c r="R264" s="32" t="str">
        <f>IF($A264="","",IF(R263="","",IF(Main!T$87=0,0,IF(Main!Z$120="","",IF($C$28="PM",Main!Z$120/Main!T$87*Main!T98,ROUND(Main!Z$120/Main!T$87*Main!T98*$B42,0))))))</f>
        <v/>
      </c>
      <c r="S264" s="32" t="str">
        <f>IF($A264="","",IF(S263="","",IF(Main!U$87=0,0,IF(Main!AA$120="","",IF($C$28="PM",Main!AA$120/Main!U$87*Main!U98,ROUND(Main!AA$120/Main!U$87*Main!U98*$B42,0))))))</f>
        <v/>
      </c>
      <c r="T264" s="32" t="str">
        <f>IF($A264="","",IF(T263="","",IF(Main!V$87=0,0,IF(Main!AB$120="","",IF($C$28="PM",Main!AB$120/Main!V$87*Main!V98,ROUND(Main!AB$120/Main!V$87*Main!V98*$B42,0))))))</f>
        <v/>
      </c>
      <c r="U264" s="32" t="str">
        <f>IF($A264="","",IF(U263="","",IF(Main!W$87=0,0,IF(Main!AC$120="","",IF($C$28="PM",Main!AC$120/Main!W$87*Main!W98,ROUND(Main!AC$120/Main!W$87*Main!W98*$B42,0))))))</f>
        <v/>
      </c>
      <c r="V264" s="32" t="str">
        <f>IF($A264="","",IF(V263="","",IF(Main!X$87=0,0,IF(Main!AD$120="","",IF($C$28="PM",Main!AD$120/Main!X$87*Main!X98,ROUND(Main!AD$120/Main!X$87*Main!X98*$B42,0))))))</f>
        <v/>
      </c>
      <c r="W264" s="32" t="str">
        <f>IF($A264="","",IF(W263="","",IF(Main!Y$87=0,0,IF(Main!AE$120="","",IF($C$28="PM",Main!AE$120/Main!Y$87*Main!Y98,ROUND(Main!AE$120/Main!Y$87*Main!Y98*$B42,0))))))</f>
        <v/>
      </c>
      <c r="X264" s="32" t="str">
        <f>IF($A264="","",IF(X263="","",IF(Main!Z$87=0,0,IF(Main!AF$120="","",IF($C$28="PM",Main!AF$120/Main!Z$87*Main!Z98,ROUND(Main!AF$120/Main!Z$87*Main!Z98*$B42,0))))))</f>
        <v/>
      </c>
      <c r="Y264" s="32" t="str">
        <f>IF($A264="","",IF(Y263="","",IF(Main!AA$87=0,0,IF(Main!AG$120="","",IF($C$28="PM",Main!AG$120/Main!AA$87*Main!AA98,ROUND(Main!AG$120/Main!AA$87*Main!AA98*$B42,0))))))</f>
        <v/>
      </c>
      <c r="Z264" s="32" t="str">
        <f>IF($A264="","",IF(Z263="","",IF(Main!AB$87=0,0,IF(Main!AH$120="","",IF($C$28="PM",Main!AH$120/Main!AB$87*Main!AB98,ROUND(Main!AH$120/Main!AB$87*Main!AB98*$B42,0))))))</f>
        <v/>
      </c>
      <c r="AA264" s="50" t="str">
        <f>IF($A264="","",IF(AA263="","",IF(Main!AC$87=0,0,IF(Main!AI$120="","",IF($C$28="PM",Main!AI$120/Main!AC$87*Main!AC98,ROUND(Main!AI$120/Main!AC$87*Main!AC98*$B42,0))))))</f>
        <v/>
      </c>
      <c r="AB264" s="32" t="str">
        <f>IF($A264="","",IF(AB263="","",IF(Main!AD$87=0,0,IF(Main!AJ$120="","",IF($C$28="PM",Main!AJ$120/Main!AD$87*Main!AD98,ROUND(Main!AJ$120/Main!AD$87*Main!AD98*$B42,0))))))</f>
        <v/>
      </c>
      <c r="AC264" s="32" t="str">
        <f>IF($A264="","",IF(AC263="","",IF(Main!AE$87=0,0,IF(Main!AK$120="","",IF($C$28="PM",Main!AK$120/Main!AE$87*Main!AE98,ROUND(Main!AK$120/Main!AE$87*Main!AE98*$B42,0))))))</f>
        <v/>
      </c>
      <c r="AD264" s="32" t="str">
        <f>IF($A264="","",IF(AD263="","",IF(Main!AF$87=0,0,IF(Main!AL$120="","",IF($C$28="PM",Main!AL$120/Main!AF$87*Main!AF98,ROUND(Main!AL$120/Main!AF$87*Main!AF98*$B42,0))))))</f>
        <v/>
      </c>
      <c r="AE264" s="32" t="str">
        <f>IF($A264="","",IF(AE263="","",IF(Main!AG$87=0,0,IF(Main!AM$120="","",IF($C$28="PM",Main!AM$120/Main!AG$87*Main!AG98,ROUND(Main!AM$120/Main!AG$87*Main!AG98*$B42,0))))))</f>
        <v/>
      </c>
      <c r="AF264" s="32" t="str">
        <f>IF($A264="","",IF(AF263="","",IF(Main!AH$87=0,0,IF(Main!AN$120="","",IF($C$28="PM",Main!AN$120/Main!AH$87*Main!AH98,ROUND(Main!AN$120/Main!AH$87*Main!AH98*$B42,0))))))</f>
        <v/>
      </c>
      <c r="AG264" s="32" t="str">
        <f>IF($A264="","",IF(AG263="","",IF(Main!AI$87=0,0,IF(Main!AO$120="","",IF($C$28="PM",Main!AO$120/Main!AI$87*Main!AI98,ROUND(Main!AO$120/Main!AI$87*Main!AI98*$B42,0))))))</f>
        <v/>
      </c>
      <c r="AH264" s="32" t="str">
        <f>IF($A264="","",IF(AH263="","",IF(Main!AJ$87=0,0,IF(Main!AP$120="","",IF($C$28="PM",Main!AP$120/Main!AJ$87*Main!AJ98,ROUND(Main!AP$120/Main!AJ$87*Main!AJ98*$B42,0))))))</f>
        <v/>
      </c>
      <c r="AI264" s="32" t="str">
        <f>IF($A264="","",IF(AI263="","",IF(Main!AK$87=0,0,IF(Main!AQ$120="","",IF($C$28="PM",Main!AQ$120/Main!AK$87*Main!AK98,ROUND(Main!AQ$120/Main!AK$87*Main!AK98*$B42,0))))))</f>
        <v/>
      </c>
      <c r="AJ264" s="32" t="str">
        <f>IF($A264="","",IF(AJ263="","",IF(Main!AL$87=0,0,IF(Main!AR$120="","",IF($C$28="PM",Main!AR$120/Main!AL$87*Main!AL98,ROUND(Main!AR$120/Main!AL$87*Main!AL98*$B42,0))))))</f>
        <v/>
      </c>
      <c r="AK264" s="32" t="str">
        <f>IF($A264="","",IF(AK263="","",IF(Main!AM$87=0,0,IF(Main!AS$120="","",IF($C$28="PM",Main!AS$120/Main!AM$87*Main!AM98,ROUND(Main!AS$120/Main!AM$87*Main!AM98*$B42,0))))))</f>
        <v/>
      </c>
      <c r="AL264" s="51" t="str">
        <f>IF($A264="","",IF(AL263="","",IF(Main!AN$87=0,0,IF(Main!AT$120="","",IF($C$28="PM",Main!AT$120/Main!AN$87*Main!AN98,ROUND(Main!AT$120/Main!AN$87*Main!AN98*$B42,0))))))</f>
        <v/>
      </c>
      <c r="AM264" s="32" t="str">
        <f>IF($A264="","",IF(AM263="","",IF(Main!AO$87=0,0,IF(Main!AU$120="","",IF($C$28="PM",Main!AU$120/Main!AO$87*Main!AO98,ROUND(Main!AU$120/Main!AO$87*Main!AO98*$B42,0))))))</f>
        <v/>
      </c>
      <c r="AN264" s="32" t="str">
        <f>IF($A264="","",IF(AN263="","",IF(Main!AP$87=0,0,IF(Main!AV$120="","",IF($C$28="PM",Main!AV$120/Main!AP$87*Main!AP98,ROUND(Main!AV$120/Main!AP$87*Main!AP98*$B42,0))))))</f>
        <v/>
      </c>
      <c r="AO264" s="32" t="str">
        <f>IF($A264="","",IF(AO263="","",IF(Main!AQ$87=0,0,IF(Main!AW$120="","",IF($C$28="PM",Main!AW$120/Main!AQ$87*Main!AQ98,ROUND(Main!AW$120/Main!AQ$87*Main!AQ98*$B42,0))))))</f>
        <v/>
      </c>
      <c r="AP264" s="32" t="str">
        <f>IF($A264="","",IF(AP263="","",IF(Main!AR$87=0,0,IF(Main!AX$120="","",IF($C$28="PM",Main!AX$120/Main!AR$87*Main!AR98,ROUND(Main!AX$120/Main!AR$87*Main!AR98*$B42,0))))))</f>
        <v/>
      </c>
      <c r="AQ264" s="32" t="str">
        <f>IF($A264="","",IF(AQ263="","",IF(Main!AS$87=0,0,IF(Main!AY$120="","",IF($C$28="PM",Main!AY$120/Main!AS$87*Main!AS98,ROUND(Main!AY$120/Main!AS$87*Main!AS98*$B42,0))))))</f>
        <v/>
      </c>
      <c r="AR264" s="32" t="str">
        <f>IF($A264="","",IF(AR263="","",IF(Main!AT$87=0,0,IF(Main!AZ$120="","",IF($C$28="PM",Main!AZ$120/Main!AT$87*Main!AT98,ROUND(Main!AZ$120/Main!AT$87*Main!AT98*$B42,0))))))</f>
        <v/>
      </c>
      <c r="AS264" s="32" t="str">
        <f>IF($A264="","",IF(AS263="","",IF(Main!AU$87=0,0,IF(Main!BA$120="","",IF($C$28="PM",Main!BA$120/Main!AU$87*Main!AU98,ROUND(Main!BA$120/Main!AU$87*Main!AU98*$B42,0))))))</f>
        <v/>
      </c>
      <c r="AT264" s="32" t="str">
        <f>IF($A264="","",IF(AT263="","",IF(Main!AV$87=0,0,IF(Main!BB$120="","",IF($C$28="PM",Main!BB$120/Main!AV$87*Main!AV98,ROUND(Main!BB$120/Main!AV$87*Main!AV98*$B42,0))))))</f>
        <v/>
      </c>
      <c r="AU264" s="32" t="str">
        <f>IF($A264="","",IF(AU263="","",IF(Main!AW$87=0,0,IF(Main!BC$120="","",IF($C$28="PM",Main!BC$120/Main!AW$87*Main!AW98,ROUND(Main!BC$120/Main!AW$87*Main!AW98*$B42,0))))))</f>
        <v/>
      </c>
      <c r="AV264" s="32" t="str">
        <f>IF($A264="","",IF(AV263="","",IF(Main!AX$87=0,0,IF(Main!BD$120="","",IF($C$28="PM",Main!BD$120/Main!AX$87*Main!AX98,ROUND(Main!BD$120/Main!AX$87*Main!AX98*$B42,0))))))</f>
        <v/>
      </c>
      <c r="AW264" s="32" t="str">
        <f>IF($A264="","",IF(AW263="","",IF(Main!AY$87=0,0,IF(Main!BE$120="","",IF($C$28="PM",Main!BE$120/Main!AY$87*Main!AY98,ROUND(Main!BE$120/Main!AY$87*Main!AY98*$B42,0))))))</f>
        <v/>
      </c>
      <c r="AX264" s="51" t="str">
        <f>IF($A264="","",IF(AX263="","",IF(Main!AZ$87=0,0,IF(Main!BF$120="","",IF($C$28="PM",Main!BF$120/Main!AZ$87*Main!AZ98,ROUND(Main!BF$120/Main!AZ$87*Main!AZ98*$B42,0))))))</f>
        <v/>
      </c>
    </row>
    <row r="265" spans="1:50" x14ac:dyDescent="0.2">
      <c r="A265" s="72" t="str">
        <f>IF(Main!A$43="","",Main!A$43)</f>
        <v/>
      </c>
      <c r="B265" s="75" t="str">
        <f t="shared" si="92"/>
        <v/>
      </c>
      <c r="C265" s="50" t="str">
        <f>IF($A265="","",IF(C264="","",IF(Main!E$87=0,0,IF(Main!K$120="","",IF($C$28="PM",Main!K$120/Main!E$87*Main!E99,ROUND(Main!K$120/Main!E$87*Main!E99*$B43,0))))))</f>
        <v/>
      </c>
      <c r="D265" s="32" t="str">
        <f>IF($A265="","",IF(D264="","",IF(Main!F$87=0,0,IF(Main!L$120="","",IF($C$28="PM",Main!L$120/Main!F$87*Main!F99,ROUND(Main!L$120/Main!F$87*Main!F99*$B43,0))))))</f>
        <v/>
      </c>
      <c r="E265" s="32" t="str">
        <f>IF($A265="","",IF(E264="","",IF(Main!G$87=0,0,IF(Main!M$120="","",IF($C$28="PM",Main!M$120/Main!G$87*Main!G99,ROUND(Main!M$120/Main!G$87*Main!G99*$B43,0))))))</f>
        <v/>
      </c>
      <c r="F265" s="32" t="str">
        <f>IF($A265="","",IF(F264="","",IF(Main!H$87=0,0,IF(Main!N$120="","",IF($C$28="PM",Main!N$120/Main!H$87*Main!H99,ROUND(Main!N$120/Main!H$87*Main!H99*$B43,0))))))</f>
        <v/>
      </c>
      <c r="G265" s="32" t="str">
        <f>IF($A265="","",IF(G264="","",IF(Main!I$87=0,0,IF(Main!O$120="","",IF($C$28="PM",Main!O$120/Main!I$87*Main!I99,ROUND(Main!O$120/Main!I$87*Main!I99*$B43,0))))))</f>
        <v/>
      </c>
      <c r="H265" s="32" t="str">
        <f>IF($A265="","",IF(H264="","",IF(Main!J$87=0,0,IF(Main!P$120="","",IF($C$28="PM",Main!P$120/Main!J$87*Main!J99,ROUND(Main!P$120/Main!J$87*Main!J99*$B43,0))))))</f>
        <v/>
      </c>
      <c r="I265" s="32" t="str">
        <f>IF($A265="","",IF(I264="","",IF(Main!K$87=0,0,IF(Main!Q$120="","",IF($C$28="PM",Main!Q$120/Main!K$87*Main!K99,ROUND(Main!Q$120/Main!K$87*Main!K99*$B43,0))))))</f>
        <v/>
      </c>
      <c r="J265" s="32" t="str">
        <f>IF($A265="","",IF(J264="","",IF(Main!L$87=0,0,IF(Main!R$120="","",IF($C$28="PM",Main!R$120/Main!L$87*Main!L99,ROUND(Main!R$120/Main!L$87*Main!L99*$B43,0))))))</f>
        <v/>
      </c>
      <c r="K265" s="32" t="str">
        <f>IF($A265="","",IF(K264="","",IF(Main!M$87=0,0,IF(Main!S$120="","",IF($C$28="PM",Main!S$120/Main!M$87*Main!M99,ROUND(Main!S$120/Main!M$87*Main!M99*$B43,0))))))</f>
        <v/>
      </c>
      <c r="L265" s="32" t="str">
        <f>IF($A265="","",IF(L264="","",IF(Main!N$87=0,0,IF(Main!T$120="","",IF($C$28="PM",Main!T$120/Main!N$87*Main!N99,ROUND(Main!T$120/Main!N$87*Main!N99*$B43,0))))))</f>
        <v/>
      </c>
      <c r="M265" s="32" t="str">
        <f>IF($A265="","",IF(M264="","",IF(Main!O$87=0,0,IF(Main!U$120="","",IF($C$28="PM",Main!U$120/Main!O$87*Main!O99,ROUND(Main!U$120/Main!O$87*Main!O99*$B43,0))))))</f>
        <v/>
      </c>
      <c r="N265" s="51" t="str">
        <f>IF($A265="","",IF(N264="","",IF(Main!P$87=0,0,IF(Main!V$120="","",IF($C$28="PM",Main!V$120/Main!P$87*Main!P99,ROUND(Main!V$120/Main!P$87*Main!P99*$B43,0))))))</f>
        <v/>
      </c>
      <c r="O265" s="32" t="str">
        <f>IF($A265="","",IF(O264="","",IF(Main!Q$87=0,0,IF(Main!W$120="","",IF($C$28="PM",Main!W$120/Main!Q$87*Main!Q99,ROUND(Main!W$120/Main!Q$87*Main!Q99*$B43,0))))))</f>
        <v/>
      </c>
      <c r="P265" s="32" t="str">
        <f>IF($A265="","",IF(P264="","",IF(Main!R$87=0,0,IF(Main!X$120="","",IF($C$28="PM",Main!X$120/Main!R$87*Main!R99,ROUND(Main!X$120/Main!R$87*Main!R99*$B43,0))))))</f>
        <v/>
      </c>
      <c r="Q265" s="32" t="str">
        <f>IF($A265="","",IF(Q264="","",IF(Main!S$87=0,0,IF(Main!Y$120="","",IF($C$28="PM",Main!Y$120/Main!S$87*Main!S99,ROUND(Main!Y$120/Main!S$87*Main!S99*$B43,0))))))</f>
        <v/>
      </c>
      <c r="R265" s="32" t="str">
        <f>IF($A265="","",IF(R264="","",IF(Main!T$87=0,0,IF(Main!Z$120="","",IF($C$28="PM",Main!Z$120/Main!T$87*Main!T99,ROUND(Main!Z$120/Main!T$87*Main!T99*$B43,0))))))</f>
        <v/>
      </c>
      <c r="S265" s="32" t="str">
        <f>IF($A265="","",IF(S264="","",IF(Main!U$87=0,0,IF(Main!AA$120="","",IF($C$28="PM",Main!AA$120/Main!U$87*Main!U99,ROUND(Main!AA$120/Main!U$87*Main!U99*$B43,0))))))</f>
        <v/>
      </c>
      <c r="T265" s="32" t="str">
        <f>IF($A265="","",IF(T264="","",IF(Main!V$87=0,0,IF(Main!AB$120="","",IF($C$28="PM",Main!AB$120/Main!V$87*Main!V99,ROUND(Main!AB$120/Main!V$87*Main!V99*$B43,0))))))</f>
        <v/>
      </c>
      <c r="U265" s="32" t="str">
        <f>IF($A265="","",IF(U264="","",IF(Main!W$87=0,0,IF(Main!AC$120="","",IF($C$28="PM",Main!AC$120/Main!W$87*Main!W99,ROUND(Main!AC$120/Main!W$87*Main!W99*$B43,0))))))</f>
        <v/>
      </c>
      <c r="V265" s="32" t="str">
        <f>IF($A265="","",IF(V264="","",IF(Main!X$87=0,0,IF(Main!AD$120="","",IF($C$28="PM",Main!AD$120/Main!X$87*Main!X99,ROUND(Main!AD$120/Main!X$87*Main!X99*$B43,0))))))</f>
        <v/>
      </c>
      <c r="W265" s="32" t="str">
        <f>IF($A265="","",IF(W264="","",IF(Main!Y$87=0,0,IF(Main!AE$120="","",IF($C$28="PM",Main!AE$120/Main!Y$87*Main!Y99,ROUND(Main!AE$120/Main!Y$87*Main!Y99*$B43,0))))))</f>
        <v/>
      </c>
      <c r="X265" s="32" t="str">
        <f>IF($A265="","",IF(X264="","",IF(Main!Z$87=0,0,IF(Main!AF$120="","",IF($C$28="PM",Main!AF$120/Main!Z$87*Main!Z99,ROUND(Main!AF$120/Main!Z$87*Main!Z99*$B43,0))))))</f>
        <v/>
      </c>
      <c r="Y265" s="32" t="str">
        <f>IF($A265="","",IF(Y264="","",IF(Main!AA$87=0,0,IF(Main!AG$120="","",IF($C$28="PM",Main!AG$120/Main!AA$87*Main!AA99,ROUND(Main!AG$120/Main!AA$87*Main!AA99*$B43,0))))))</f>
        <v/>
      </c>
      <c r="Z265" s="32" t="str">
        <f>IF($A265="","",IF(Z264="","",IF(Main!AB$87=0,0,IF(Main!AH$120="","",IF($C$28="PM",Main!AH$120/Main!AB$87*Main!AB99,ROUND(Main!AH$120/Main!AB$87*Main!AB99*$B43,0))))))</f>
        <v/>
      </c>
      <c r="AA265" s="50" t="str">
        <f>IF($A265="","",IF(AA264="","",IF(Main!AC$87=0,0,IF(Main!AI$120="","",IF($C$28="PM",Main!AI$120/Main!AC$87*Main!AC99,ROUND(Main!AI$120/Main!AC$87*Main!AC99*$B43,0))))))</f>
        <v/>
      </c>
      <c r="AB265" s="32" t="str">
        <f>IF($A265="","",IF(AB264="","",IF(Main!AD$87=0,0,IF(Main!AJ$120="","",IF($C$28="PM",Main!AJ$120/Main!AD$87*Main!AD99,ROUND(Main!AJ$120/Main!AD$87*Main!AD99*$B43,0))))))</f>
        <v/>
      </c>
      <c r="AC265" s="32" t="str">
        <f>IF($A265="","",IF(AC264="","",IF(Main!AE$87=0,0,IF(Main!AK$120="","",IF($C$28="PM",Main!AK$120/Main!AE$87*Main!AE99,ROUND(Main!AK$120/Main!AE$87*Main!AE99*$B43,0))))))</f>
        <v/>
      </c>
      <c r="AD265" s="32" t="str">
        <f>IF($A265="","",IF(AD264="","",IF(Main!AF$87=0,0,IF(Main!AL$120="","",IF($C$28="PM",Main!AL$120/Main!AF$87*Main!AF99,ROUND(Main!AL$120/Main!AF$87*Main!AF99*$B43,0))))))</f>
        <v/>
      </c>
      <c r="AE265" s="32" t="str">
        <f>IF($A265="","",IF(AE264="","",IF(Main!AG$87=0,0,IF(Main!AM$120="","",IF($C$28="PM",Main!AM$120/Main!AG$87*Main!AG99,ROUND(Main!AM$120/Main!AG$87*Main!AG99*$B43,0))))))</f>
        <v/>
      </c>
      <c r="AF265" s="32" t="str">
        <f>IF($A265="","",IF(AF264="","",IF(Main!AH$87=0,0,IF(Main!AN$120="","",IF($C$28="PM",Main!AN$120/Main!AH$87*Main!AH99,ROUND(Main!AN$120/Main!AH$87*Main!AH99*$B43,0))))))</f>
        <v/>
      </c>
      <c r="AG265" s="32" t="str">
        <f>IF($A265="","",IF(AG264="","",IF(Main!AI$87=0,0,IF(Main!AO$120="","",IF($C$28="PM",Main!AO$120/Main!AI$87*Main!AI99,ROUND(Main!AO$120/Main!AI$87*Main!AI99*$B43,0))))))</f>
        <v/>
      </c>
      <c r="AH265" s="32" t="str">
        <f>IF($A265="","",IF(AH264="","",IF(Main!AJ$87=0,0,IF(Main!AP$120="","",IF($C$28="PM",Main!AP$120/Main!AJ$87*Main!AJ99,ROUND(Main!AP$120/Main!AJ$87*Main!AJ99*$B43,0))))))</f>
        <v/>
      </c>
      <c r="AI265" s="32" t="str">
        <f>IF($A265="","",IF(AI264="","",IF(Main!AK$87=0,0,IF(Main!AQ$120="","",IF($C$28="PM",Main!AQ$120/Main!AK$87*Main!AK99,ROUND(Main!AQ$120/Main!AK$87*Main!AK99*$B43,0))))))</f>
        <v/>
      </c>
      <c r="AJ265" s="32" t="str">
        <f>IF($A265="","",IF(AJ264="","",IF(Main!AL$87=0,0,IF(Main!AR$120="","",IF($C$28="PM",Main!AR$120/Main!AL$87*Main!AL99,ROUND(Main!AR$120/Main!AL$87*Main!AL99*$B43,0))))))</f>
        <v/>
      </c>
      <c r="AK265" s="32" t="str">
        <f>IF($A265="","",IF(AK264="","",IF(Main!AM$87=0,0,IF(Main!AS$120="","",IF($C$28="PM",Main!AS$120/Main!AM$87*Main!AM99,ROUND(Main!AS$120/Main!AM$87*Main!AM99*$B43,0))))))</f>
        <v/>
      </c>
      <c r="AL265" s="51" t="str">
        <f>IF($A265="","",IF(AL264="","",IF(Main!AN$87=0,0,IF(Main!AT$120="","",IF($C$28="PM",Main!AT$120/Main!AN$87*Main!AN99,ROUND(Main!AT$120/Main!AN$87*Main!AN99*$B43,0))))))</f>
        <v/>
      </c>
      <c r="AM265" s="32" t="str">
        <f>IF($A265="","",IF(AM264="","",IF(Main!AO$87=0,0,IF(Main!AU$120="","",IF($C$28="PM",Main!AU$120/Main!AO$87*Main!AO99,ROUND(Main!AU$120/Main!AO$87*Main!AO99*$B43,0))))))</f>
        <v/>
      </c>
      <c r="AN265" s="32" t="str">
        <f>IF($A265="","",IF(AN264="","",IF(Main!AP$87=0,0,IF(Main!AV$120="","",IF($C$28="PM",Main!AV$120/Main!AP$87*Main!AP99,ROUND(Main!AV$120/Main!AP$87*Main!AP99*$B43,0))))))</f>
        <v/>
      </c>
      <c r="AO265" s="32" t="str">
        <f>IF($A265="","",IF(AO264="","",IF(Main!AQ$87=0,0,IF(Main!AW$120="","",IF($C$28="PM",Main!AW$120/Main!AQ$87*Main!AQ99,ROUND(Main!AW$120/Main!AQ$87*Main!AQ99*$B43,0))))))</f>
        <v/>
      </c>
      <c r="AP265" s="32" t="str">
        <f>IF($A265="","",IF(AP264="","",IF(Main!AR$87=0,0,IF(Main!AX$120="","",IF($C$28="PM",Main!AX$120/Main!AR$87*Main!AR99,ROUND(Main!AX$120/Main!AR$87*Main!AR99*$B43,0))))))</f>
        <v/>
      </c>
      <c r="AQ265" s="32" t="str">
        <f>IF($A265="","",IF(AQ264="","",IF(Main!AS$87=0,0,IF(Main!AY$120="","",IF($C$28="PM",Main!AY$120/Main!AS$87*Main!AS99,ROUND(Main!AY$120/Main!AS$87*Main!AS99*$B43,0))))))</f>
        <v/>
      </c>
      <c r="AR265" s="32" t="str">
        <f>IF($A265="","",IF(AR264="","",IF(Main!AT$87=0,0,IF(Main!AZ$120="","",IF($C$28="PM",Main!AZ$120/Main!AT$87*Main!AT99,ROUND(Main!AZ$120/Main!AT$87*Main!AT99*$B43,0))))))</f>
        <v/>
      </c>
      <c r="AS265" s="32" t="str">
        <f>IF($A265="","",IF(AS264="","",IF(Main!AU$87=0,0,IF(Main!BA$120="","",IF($C$28="PM",Main!BA$120/Main!AU$87*Main!AU99,ROUND(Main!BA$120/Main!AU$87*Main!AU99*$B43,0))))))</f>
        <v/>
      </c>
      <c r="AT265" s="32" t="str">
        <f>IF($A265="","",IF(AT264="","",IF(Main!AV$87=0,0,IF(Main!BB$120="","",IF($C$28="PM",Main!BB$120/Main!AV$87*Main!AV99,ROUND(Main!BB$120/Main!AV$87*Main!AV99*$B43,0))))))</f>
        <v/>
      </c>
      <c r="AU265" s="32" t="str">
        <f>IF($A265="","",IF(AU264="","",IF(Main!AW$87=0,0,IF(Main!BC$120="","",IF($C$28="PM",Main!BC$120/Main!AW$87*Main!AW99,ROUND(Main!BC$120/Main!AW$87*Main!AW99*$B43,0))))))</f>
        <v/>
      </c>
      <c r="AV265" s="32" t="str">
        <f>IF($A265="","",IF(AV264="","",IF(Main!AX$87=0,0,IF(Main!BD$120="","",IF($C$28="PM",Main!BD$120/Main!AX$87*Main!AX99,ROUND(Main!BD$120/Main!AX$87*Main!AX99*$B43,0))))))</f>
        <v/>
      </c>
      <c r="AW265" s="32" t="str">
        <f>IF($A265="","",IF(AW264="","",IF(Main!AY$87=0,0,IF(Main!BE$120="","",IF($C$28="PM",Main!BE$120/Main!AY$87*Main!AY99,ROUND(Main!BE$120/Main!AY$87*Main!AY99*$B43,0))))))</f>
        <v/>
      </c>
      <c r="AX265" s="51" t="str">
        <f>IF($A265="","",IF(AX264="","",IF(Main!AZ$87=0,0,IF(Main!BF$120="","",IF($C$28="PM",Main!BF$120/Main!AZ$87*Main!AZ99,ROUND(Main!BF$120/Main!AZ$87*Main!AZ99*$B43,0))))))</f>
        <v/>
      </c>
    </row>
    <row r="266" spans="1:50" x14ac:dyDescent="0.2">
      <c r="A266" s="72" t="str">
        <f>IF(Main!A$44="","",Main!A$44)</f>
        <v/>
      </c>
      <c r="B266" s="75" t="str">
        <f t="shared" si="92"/>
        <v/>
      </c>
      <c r="C266" s="50" t="str">
        <f>IF($A266="","",IF(C265="","",IF(Main!E$87=0,0,IF(Main!K$120="","",IF($C$28="PM",Main!K$120/Main!E$87*Main!E100,ROUND(Main!K$120/Main!E$87*Main!E100*$B44,0))))))</f>
        <v/>
      </c>
      <c r="D266" s="32" t="str">
        <f>IF($A266="","",IF(D265="","",IF(Main!F$87=0,0,IF(Main!L$120="","",IF($C$28="PM",Main!L$120/Main!F$87*Main!F100,ROUND(Main!L$120/Main!F$87*Main!F100*$B44,0))))))</f>
        <v/>
      </c>
      <c r="E266" s="32" t="str">
        <f>IF($A266="","",IF(E265="","",IF(Main!G$87=0,0,IF(Main!M$120="","",IF($C$28="PM",Main!M$120/Main!G$87*Main!G100,ROUND(Main!M$120/Main!G$87*Main!G100*$B44,0))))))</f>
        <v/>
      </c>
      <c r="F266" s="32" t="str">
        <f>IF($A266="","",IF(F265="","",IF(Main!H$87=0,0,IF(Main!N$120="","",IF($C$28="PM",Main!N$120/Main!H$87*Main!H100,ROUND(Main!N$120/Main!H$87*Main!H100*$B44,0))))))</f>
        <v/>
      </c>
      <c r="G266" s="32" t="str">
        <f>IF($A266="","",IF(G265="","",IF(Main!I$87=0,0,IF(Main!O$120="","",IF($C$28="PM",Main!O$120/Main!I$87*Main!I100,ROUND(Main!O$120/Main!I$87*Main!I100*$B44,0))))))</f>
        <v/>
      </c>
      <c r="H266" s="32" t="str">
        <f>IF($A266="","",IF(H265="","",IF(Main!J$87=0,0,IF(Main!P$120="","",IF($C$28="PM",Main!P$120/Main!J$87*Main!J100,ROUND(Main!P$120/Main!J$87*Main!J100*$B44,0))))))</f>
        <v/>
      </c>
      <c r="I266" s="32" t="str">
        <f>IF($A266="","",IF(I265="","",IF(Main!K$87=0,0,IF(Main!Q$120="","",IF($C$28="PM",Main!Q$120/Main!K$87*Main!K100,ROUND(Main!Q$120/Main!K$87*Main!K100*$B44,0))))))</f>
        <v/>
      </c>
      <c r="J266" s="32" t="str">
        <f>IF($A266="","",IF(J265="","",IF(Main!L$87=0,0,IF(Main!R$120="","",IF($C$28="PM",Main!R$120/Main!L$87*Main!L100,ROUND(Main!R$120/Main!L$87*Main!L100*$B44,0))))))</f>
        <v/>
      </c>
      <c r="K266" s="32" t="str">
        <f>IF($A266="","",IF(K265="","",IF(Main!M$87=0,0,IF(Main!S$120="","",IF($C$28="PM",Main!S$120/Main!M$87*Main!M100,ROUND(Main!S$120/Main!M$87*Main!M100*$B44,0))))))</f>
        <v/>
      </c>
      <c r="L266" s="32" t="str">
        <f>IF($A266="","",IF(L265="","",IF(Main!N$87=0,0,IF(Main!T$120="","",IF($C$28="PM",Main!T$120/Main!N$87*Main!N100,ROUND(Main!T$120/Main!N$87*Main!N100*$B44,0))))))</f>
        <v/>
      </c>
      <c r="M266" s="32" t="str">
        <f>IF($A266="","",IF(M265="","",IF(Main!O$87=0,0,IF(Main!U$120="","",IF($C$28="PM",Main!U$120/Main!O$87*Main!O100,ROUND(Main!U$120/Main!O$87*Main!O100*$B44,0))))))</f>
        <v/>
      </c>
      <c r="N266" s="51" t="str">
        <f>IF($A266="","",IF(N265="","",IF(Main!P$87=0,0,IF(Main!V$120="","",IF($C$28="PM",Main!V$120/Main!P$87*Main!P100,ROUND(Main!V$120/Main!P$87*Main!P100*$B44,0))))))</f>
        <v/>
      </c>
      <c r="O266" s="32" t="str">
        <f>IF($A266="","",IF(O265="","",IF(Main!Q$87=0,0,IF(Main!W$120="","",IF($C$28="PM",Main!W$120/Main!Q$87*Main!Q100,ROUND(Main!W$120/Main!Q$87*Main!Q100*$B44,0))))))</f>
        <v/>
      </c>
      <c r="P266" s="32" t="str">
        <f>IF($A266="","",IF(P265="","",IF(Main!R$87=0,0,IF(Main!X$120="","",IF($C$28="PM",Main!X$120/Main!R$87*Main!R100,ROUND(Main!X$120/Main!R$87*Main!R100*$B44,0))))))</f>
        <v/>
      </c>
      <c r="Q266" s="32" t="str">
        <f>IF($A266="","",IF(Q265="","",IF(Main!S$87=0,0,IF(Main!Y$120="","",IF($C$28="PM",Main!Y$120/Main!S$87*Main!S100,ROUND(Main!Y$120/Main!S$87*Main!S100*$B44,0))))))</f>
        <v/>
      </c>
      <c r="R266" s="32" t="str">
        <f>IF($A266="","",IF(R265="","",IF(Main!T$87=0,0,IF(Main!Z$120="","",IF($C$28="PM",Main!Z$120/Main!T$87*Main!T100,ROUND(Main!Z$120/Main!T$87*Main!T100*$B44,0))))))</f>
        <v/>
      </c>
      <c r="S266" s="32" t="str">
        <f>IF($A266="","",IF(S265="","",IF(Main!U$87=0,0,IF(Main!AA$120="","",IF($C$28="PM",Main!AA$120/Main!U$87*Main!U100,ROUND(Main!AA$120/Main!U$87*Main!U100*$B44,0))))))</f>
        <v/>
      </c>
      <c r="T266" s="32" t="str">
        <f>IF($A266="","",IF(T265="","",IF(Main!V$87=0,0,IF(Main!AB$120="","",IF($C$28="PM",Main!AB$120/Main!V$87*Main!V100,ROUND(Main!AB$120/Main!V$87*Main!V100*$B44,0))))))</f>
        <v/>
      </c>
      <c r="U266" s="32" t="str">
        <f>IF($A266="","",IF(U265="","",IF(Main!W$87=0,0,IF(Main!AC$120="","",IF($C$28="PM",Main!AC$120/Main!W$87*Main!W100,ROUND(Main!AC$120/Main!W$87*Main!W100*$B44,0))))))</f>
        <v/>
      </c>
      <c r="V266" s="32" t="str">
        <f>IF($A266="","",IF(V265="","",IF(Main!X$87=0,0,IF(Main!AD$120="","",IF($C$28="PM",Main!AD$120/Main!X$87*Main!X100,ROUND(Main!AD$120/Main!X$87*Main!X100*$B44,0))))))</f>
        <v/>
      </c>
      <c r="W266" s="32" t="str">
        <f>IF($A266="","",IF(W265="","",IF(Main!Y$87=0,0,IF(Main!AE$120="","",IF($C$28="PM",Main!AE$120/Main!Y$87*Main!Y100,ROUND(Main!AE$120/Main!Y$87*Main!Y100*$B44,0))))))</f>
        <v/>
      </c>
      <c r="X266" s="32" t="str">
        <f>IF($A266="","",IF(X265="","",IF(Main!Z$87=0,0,IF(Main!AF$120="","",IF($C$28="PM",Main!AF$120/Main!Z$87*Main!Z100,ROUND(Main!AF$120/Main!Z$87*Main!Z100*$B44,0))))))</f>
        <v/>
      </c>
      <c r="Y266" s="32" t="str">
        <f>IF($A266="","",IF(Y265="","",IF(Main!AA$87=0,0,IF(Main!AG$120="","",IF($C$28="PM",Main!AG$120/Main!AA$87*Main!AA100,ROUND(Main!AG$120/Main!AA$87*Main!AA100*$B44,0))))))</f>
        <v/>
      </c>
      <c r="Z266" s="32" t="str">
        <f>IF($A266="","",IF(Z265="","",IF(Main!AB$87=0,0,IF(Main!AH$120="","",IF($C$28="PM",Main!AH$120/Main!AB$87*Main!AB100,ROUND(Main!AH$120/Main!AB$87*Main!AB100*$B44,0))))))</f>
        <v/>
      </c>
      <c r="AA266" s="50" t="str">
        <f>IF($A266="","",IF(AA265="","",IF(Main!AC$87=0,0,IF(Main!AI$120="","",IF($C$28="PM",Main!AI$120/Main!AC$87*Main!AC100,ROUND(Main!AI$120/Main!AC$87*Main!AC100*$B44,0))))))</f>
        <v/>
      </c>
      <c r="AB266" s="32" t="str">
        <f>IF($A266="","",IF(AB265="","",IF(Main!AD$87=0,0,IF(Main!AJ$120="","",IF($C$28="PM",Main!AJ$120/Main!AD$87*Main!AD100,ROUND(Main!AJ$120/Main!AD$87*Main!AD100*$B44,0))))))</f>
        <v/>
      </c>
      <c r="AC266" s="32" t="str">
        <f>IF($A266="","",IF(AC265="","",IF(Main!AE$87=0,0,IF(Main!AK$120="","",IF($C$28="PM",Main!AK$120/Main!AE$87*Main!AE100,ROUND(Main!AK$120/Main!AE$87*Main!AE100*$B44,0))))))</f>
        <v/>
      </c>
      <c r="AD266" s="32" t="str">
        <f>IF($A266="","",IF(AD265="","",IF(Main!AF$87=0,0,IF(Main!AL$120="","",IF($C$28="PM",Main!AL$120/Main!AF$87*Main!AF100,ROUND(Main!AL$120/Main!AF$87*Main!AF100*$B44,0))))))</f>
        <v/>
      </c>
      <c r="AE266" s="32" t="str">
        <f>IF($A266="","",IF(AE265="","",IF(Main!AG$87=0,0,IF(Main!AM$120="","",IF($C$28="PM",Main!AM$120/Main!AG$87*Main!AG100,ROUND(Main!AM$120/Main!AG$87*Main!AG100*$B44,0))))))</f>
        <v/>
      </c>
      <c r="AF266" s="32" t="str">
        <f>IF($A266="","",IF(AF265="","",IF(Main!AH$87=0,0,IF(Main!AN$120="","",IF($C$28="PM",Main!AN$120/Main!AH$87*Main!AH100,ROUND(Main!AN$120/Main!AH$87*Main!AH100*$B44,0))))))</f>
        <v/>
      </c>
      <c r="AG266" s="32" t="str">
        <f>IF($A266="","",IF(AG265="","",IF(Main!AI$87=0,0,IF(Main!AO$120="","",IF($C$28="PM",Main!AO$120/Main!AI$87*Main!AI100,ROUND(Main!AO$120/Main!AI$87*Main!AI100*$B44,0))))))</f>
        <v/>
      </c>
      <c r="AH266" s="32" t="str">
        <f>IF($A266="","",IF(AH265="","",IF(Main!AJ$87=0,0,IF(Main!AP$120="","",IF($C$28="PM",Main!AP$120/Main!AJ$87*Main!AJ100,ROUND(Main!AP$120/Main!AJ$87*Main!AJ100*$B44,0))))))</f>
        <v/>
      </c>
      <c r="AI266" s="32" t="str">
        <f>IF($A266="","",IF(AI265="","",IF(Main!AK$87=0,0,IF(Main!AQ$120="","",IF($C$28="PM",Main!AQ$120/Main!AK$87*Main!AK100,ROUND(Main!AQ$120/Main!AK$87*Main!AK100*$B44,0))))))</f>
        <v/>
      </c>
      <c r="AJ266" s="32" t="str">
        <f>IF($A266="","",IF(AJ265="","",IF(Main!AL$87=0,0,IF(Main!AR$120="","",IF($C$28="PM",Main!AR$120/Main!AL$87*Main!AL100,ROUND(Main!AR$120/Main!AL$87*Main!AL100*$B44,0))))))</f>
        <v/>
      </c>
      <c r="AK266" s="32" t="str">
        <f>IF($A266="","",IF(AK265="","",IF(Main!AM$87=0,0,IF(Main!AS$120="","",IF($C$28="PM",Main!AS$120/Main!AM$87*Main!AM100,ROUND(Main!AS$120/Main!AM$87*Main!AM100*$B44,0))))))</f>
        <v/>
      </c>
      <c r="AL266" s="51" t="str">
        <f>IF($A266="","",IF(AL265="","",IF(Main!AN$87=0,0,IF(Main!AT$120="","",IF($C$28="PM",Main!AT$120/Main!AN$87*Main!AN100,ROUND(Main!AT$120/Main!AN$87*Main!AN100*$B44,0))))))</f>
        <v/>
      </c>
      <c r="AM266" s="32" t="str">
        <f>IF($A266="","",IF(AM265="","",IF(Main!AO$87=0,0,IF(Main!AU$120="","",IF($C$28="PM",Main!AU$120/Main!AO$87*Main!AO100,ROUND(Main!AU$120/Main!AO$87*Main!AO100*$B44,0))))))</f>
        <v/>
      </c>
      <c r="AN266" s="32" t="str">
        <f>IF($A266="","",IF(AN265="","",IF(Main!AP$87=0,0,IF(Main!AV$120="","",IF($C$28="PM",Main!AV$120/Main!AP$87*Main!AP100,ROUND(Main!AV$120/Main!AP$87*Main!AP100*$B44,0))))))</f>
        <v/>
      </c>
      <c r="AO266" s="32" t="str">
        <f>IF($A266="","",IF(AO265="","",IF(Main!AQ$87=0,0,IF(Main!AW$120="","",IF($C$28="PM",Main!AW$120/Main!AQ$87*Main!AQ100,ROUND(Main!AW$120/Main!AQ$87*Main!AQ100*$B44,0))))))</f>
        <v/>
      </c>
      <c r="AP266" s="32" t="str">
        <f>IF($A266="","",IF(AP265="","",IF(Main!AR$87=0,0,IF(Main!AX$120="","",IF($C$28="PM",Main!AX$120/Main!AR$87*Main!AR100,ROUND(Main!AX$120/Main!AR$87*Main!AR100*$B44,0))))))</f>
        <v/>
      </c>
      <c r="AQ266" s="32" t="str">
        <f>IF($A266="","",IF(AQ265="","",IF(Main!AS$87=0,0,IF(Main!AY$120="","",IF($C$28="PM",Main!AY$120/Main!AS$87*Main!AS100,ROUND(Main!AY$120/Main!AS$87*Main!AS100*$B44,0))))))</f>
        <v/>
      </c>
      <c r="AR266" s="32" t="str">
        <f>IF($A266="","",IF(AR265="","",IF(Main!AT$87=0,0,IF(Main!AZ$120="","",IF($C$28="PM",Main!AZ$120/Main!AT$87*Main!AT100,ROUND(Main!AZ$120/Main!AT$87*Main!AT100*$B44,0))))))</f>
        <v/>
      </c>
      <c r="AS266" s="32" t="str">
        <f>IF($A266="","",IF(AS265="","",IF(Main!AU$87=0,0,IF(Main!BA$120="","",IF($C$28="PM",Main!BA$120/Main!AU$87*Main!AU100,ROUND(Main!BA$120/Main!AU$87*Main!AU100*$B44,0))))))</f>
        <v/>
      </c>
      <c r="AT266" s="32" t="str">
        <f>IF($A266="","",IF(AT265="","",IF(Main!AV$87=0,0,IF(Main!BB$120="","",IF($C$28="PM",Main!BB$120/Main!AV$87*Main!AV100,ROUND(Main!BB$120/Main!AV$87*Main!AV100*$B44,0))))))</f>
        <v/>
      </c>
      <c r="AU266" s="32" t="str">
        <f>IF($A266="","",IF(AU265="","",IF(Main!AW$87=0,0,IF(Main!BC$120="","",IF($C$28="PM",Main!BC$120/Main!AW$87*Main!AW100,ROUND(Main!BC$120/Main!AW$87*Main!AW100*$B44,0))))))</f>
        <v/>
      </c>
      <c r="AV266" s="32" t="str">
        <f>IF($A266="","",IF(AV265="","",IF(Main!AX$87=0,0,IF(Main!BD$120="","",IF($C$28="PM",Main!BD$120/Main!AX$87*Main!AX100,ROUND(Main!BD$120/Main!AX$87*Main!AX100*$B44,0))))))</f>
        <v/>
      </c>
      <c r="AW266" s="32" t="str">
        <f>IF($A266="","",IF(AW265="","",IF(Main!AY$87=0,0,IF(Main!BE$120="","",IF($C$28="PM",Main!BE$120/Main!AY$87*Main!AY100,ROUND(Main!BE$120/Main!AY$87*Main!AY100*$B44,0))))))</f>
        <v/>
      </c>
      <c r="AX266" s="51" t="str">
        <f>IF($A266="","",IF(AX265="","",IF(Main!AZ$87=0,0,IF(Main!BF$120="","",IF($C$28="PM",Main!BF$120/Main!AZ$87*Main!AZ100,ROUND(Main!BF$120/Main!AZ$87*Main!AZ100*$B44,0))))))</f>
        <v/>
      </c>
    </row>
    <row r="267" spans="1:50" x14ac:dyDescent="0.2">
      <c r="A267" s="72" t="str">
        <f>IF(Main!A$45="","",Main!A$45)</f>
        <v/>
      </c>
      <c r="B267" s="75" t="str">
        <f t="shared" si="92"/>
        <v/>
      </c>
      <c r="C267" s="50" t="str">
        <f>IF($A267="","",IF(C266="","",IF(Main!E$87=0,0,IF(Main!K$120="","",IF($C$28="PM",Main!K$120/Main!E$87*Main!E101,ROUND(Main!K$120/Main!E$87*Main!E101*$B45,0))))))</f>
        <v/>
      </c>
      <c r="D267" s="32" t="str">
        <f>IF($A267="","",IF(D266="","",IF(Main!F$87=0,0,IF(Main!L$120="","",IF($C$28="PM",Main!L$120/Main!F$87*Main!F101,ROUND(Main!L$120/Main!F$87*Main!F101*$B45,0))))))</f>
        <v/>
      </c>
      <c r="E267" s="32" t="str">
        <f>IF($A267="","",IF(E266="","",IF(Main!G$87=0,0,IF(Main!M$120="","",IF($C$28="PM",Main!M$120/Main!G$87*Main!G101,ROUND(Main!M$120/Main!G$87*Main!G101*$B45,0))))))</f>
        <v/>
      </c>
      <c r="F267" s="32" t="str">
        <f>IF($A267="","",IF(F266="","",IF(Main!H$87=0,0,IF(Main!N$120="","",IF($C$28="PM",Main!N$120/Main!H$87*Main!H101,ROUND(Main!N$120/Main!H$87*Main!H101*$B45,0))))))</f>
        <v/>
      </c>
      <c r="G267" s="32" t="str">
        <f>IF($A267="","",IF(G266="","",IF(Main!I$87=0,0,IF(Main!O$120="","",IF($C$28="PM",Main!O$120/Main!I$87*Main!I101,ROUND(Main!O$120/Main!I$87*Main!I101*$B45,0))))))</f>
        <v/>
      </c>
      <c r="H267" s="32" t="str">
        <f>IF($A267="","",IF(H266="","",IF(Main!J$87=0,0,IF(Main!P$120="","",IF($C$28="PM",Main!P$120/Main!J$87*Main!J101,ROUND(Main!P$120/Main!J$87*Main!J101*$B45,0))))))</f>
        <v/>
      </c>
      <c r="I267" s="32" t="str">
        <f>IF($A267="","",IF(I266="","",IF(Main!K$87=0,0,IF(Main!Q$120="","",IF($C$28="PM",Main!Q$120/Main!K$87*Main!K101,ROUND(Main!Q$120/Main!K$87*Main!K101*$B45,0))))))</f>
        <v/>
      </c>
      <c r="J267" s="32" t="str">
        <f>IF($A267="","",IF(J266="","",IF(Main!L$87=0,0,IF(Main!R$120="","",IF($C$28="PM",Main!R$120/Main!L$87*Main!L101,ROUND(Main!R$120/Main!L$87*Main!L101*$B45,0))))))</f>
        <v/>
      </c>
      <c r="K267" s="32" t="str">
        <f>IF($A267="","",IF(K266="","",IF(Main!M$87=0,0,IF(Main!S$120="","",IF($C$28="PM",Main!S$120/Main!M$87*Main!M101,ROUND(Main!S$120/Main!M$87*Main!M101*$B45,0))))))</f>
        <v/>
      </c>
      <c r="L267" s="32" t="str">
        <f>IF($A267="","",IF(L266="","",IF(Main!N$87=0,0,IF(Main!T$120="","",IF($C$28="PM",Main!T$120/Main!N$87*Main!N101,ROUND(Main!T$120/Main!N$87*Main!N101*$B45,0))))))</f>
        <v/>
      </c>
      <c r="M267" s="32" t="str">
        <f>IF($A267="","",IF(M266="","",IF(Main!O$87=0,0,IF(Main!U$120="","",IF($C$28="PM",Main!U$120/Main!O$87*Main!O101,ROUND(Main!U$120/Main!O$87*Main!O101*$B45,0))))))</f>
        <v/>
      </c>
      <c r="N267" s="51" t="str">
        <f>IF($A267="","",IF(N266="","",IF(Main!P$87=0,0,IF(Main!V$120="","",IF($C$28="PM",Main!V$120/Main!P$87*Main!P101,ROUND(Main!V$120/Main!P$87*Main!P101*$B45,0))))))</f>
        <v/>
      </c>
      <c r="O267" s="32" t="str">
        <f>IF($A267="","",IF(O266="","",IF(Main!Q$87=0,0,IF(Main!W$120="","",IF($C$28="PM",Main!W$120/Main!Q$87*Main!Q101,ROUND(Main!W$120/Main!Q$87*Main!Q101*$B45,0))))))</f>
        <v/>
      </c>
      <c r="P267" s="32" t="str">
        <f>IF($A267="","",IF(P266="","",IF(Main!R$87=0,0,IF(Main!X$120="","",IF($C$28="PM",Main!X$120/Main!R$87*Main!R101,ROUND(Main!X$120/Main!R$87*Main!R101*$B45,0))))))</f>
        <v/>
      </c>
      <c r="Q267" s="32" t="str">
        <f>IF($A267="","",IF(Q266="","",IF(Main!S$87=0,0,IF(Main!Y$120="","",IF($C$28="PM",Main!Y$120/Main!S$87*Main!S101,ROUND(Main!Y$120/Main!S$87*Main!S101*$B45,0))))))</f>
        <v/>
      </c>
      <c r="R267" s="32" t="str">
        <f>IF($A267="","",IF(R266="","",IF(Main!T$87=0,0,IF(Main!Z$120="","",IF($C$28="PM",Main!Z$120/Main!T$87*Main!T101,ROUND(Main!Z$120/Main!T$87*Main!T101*$B45,0))))))</f>
        <v/>
      </c>
      <c r="S267" s="32" t="str">
        <f>IF($A267="","",IF(S266="","",IF(Main!U$87=0,0,IF(Main!AA$120="","",IF($C$28="PM",Main!AA$120/Main!U$87*Main!U101,ROUND(Main!AA$120/Main!U$87*Main!U101*$B45,0))))))</f>
        <v/>
      </c>
      <c r="T267" s="32" t="str">
        <f>IF($A267="","",IF(T266="","",IF(Main!V$87=0,0,IF(Main!AB$120="","",IF($C$28="PM",Main!AB$120/Main!V$87*Main!V101,ROUND(Main!AB$120/Main!V$87*Main!V101*$B45,0))))))</f>
        <v/>
      </c>
      <c r="U267" s="32" t="str">
        <f>IF($A267="","",IF(U266="","",IF(Main!W$87=0,0,IF(Main!AC$120="","",IF($C$28="PM",Main!AC$120/Main!W$87*Main!W101,ROUND(Main!AC$120/Main!W$87*Main!W101*$B45,0))))))</f>
        <v/>
      </c>
      <c r="V267" s="32" t="str">
        <f>IF($A267="","",IF(V266="","",IF(Main!X$87=0,0,IF(Main!AD$120="","",IF($C$28="PM",Main!AD$120/Main!X$87*Main!X101,ROUND(Main!AD$120/Main!X$87*Main!X101*$B45,0))))))</f>
        <v/>
      </c>
      <c r="W267" s="32" t="str">
        <f>IF($A267="","",IF(W266="","",IF(Main!Y$87=0,0,IF(Main!AE$120="","",IF($C$28="PM",Main!AE$120/Main!Y$87*Main!Y101,ROUND(Main!AE$120/Main!Y$87*Main!Y101*$B45,0))))))</f>
        <v/>
      </c>
      <c r="X267" s="32" t="str">
        <f>IF($A267="","",IF(X266="","",IF(Main!Z$87=0,0,IF(Main!AF$120="","",IF($C$28="PM",Main!AF$120/Main!Z$87*Main!Z101,ROUND(Main!AF$120/Main!Z$87*Main!Z101*$B45,0))))))</f>
        <v/>
      </c>
      <c r="Y267" s="32" t="str">
        <f>IF($A267="","",IF(Y266="","",IF(Main!AA$87=0,0,IF(Main!AG$120="","",IF($C$28="PM",Main!AG$120/Main!AA$87*Main!AA101,ROUND(Main!AG$120/Main!AA$87*Main!AA101*$B45,0))))))</f>
        <v/>
      </c>
      <c r="Z267" s="32" t="str">
        <f>IF($A267="","",IF(Z266="","",IF(Main!AB$87=0,0,IF(Main!AH$120="","",IF($C$28="PM",Main!AH$120/Main!AB$87*Main!AB101,ROUND(Main!AH$120/Main!AB$87*Main!AB101*$B45,0))))))</f>
        <v/>
      </c>
      <c r="AA267" s="50" t="str">
        <f>IF($A267="","",IF(AA266="","",IF(Main!AC$87=0,0,IF(Main!AI$120="","",IF($C$28="PM",Main!AI$120/Main!AC$87*Main!AC101,ROUND(Main!AI$120/Main!AC$87*Main!AC101*$B45,0))))))</f>
        <v/>
      </c>
      <c r="AB267" s="32" t="str">
        <f>IF($A267="","",IF(AB266="","",IF(Main!AD$87=0,0,IF(Main!AJ$120="","",IF($C$28="PM",Main!AJ$120/Main!AD$87*Main!AD101,ROUND(Main!AJ$120/Main!AD$87*Main!AD101*$B45,0))))))</f>
        <v/>
      </c>
      <c r="AC267" s="32" t="str">
        <f>IF($A267="","",IF(AC266="","",IF(Main!AE$87=0,0,IF(Main!AK$120="","",IF($C$28="PM",Main!AK$120/Main!AE$87*Main!AE101,ROUND(Main!AK$120/Main!AE$87*Main!AE101*$B45,0))))))</f>
        <v/>
      </c>
      <c r="AD267" s="32" t="str">
        <f>IF($A267="","",IF(AD266="","",IF(Main!AF$87=0,0,IF(Main!AL$120="","",IF($C$28="PM",Main!AL$120/Main!AF$87*Main!AF101,ROUND(Main!AL$120/Main!AF$87*Main!AF101*$B45,0))))))</f>
        <v/>
      </c>
      <c r="AE267" s="32" t="str">
        <f>IF($A267="","",IF(AE266="","",IF(Main!AG$87=0,0,IF(Main!AM$120="","",IF($C$28="PM",Main!AM$120/Main!AG$87*Main!AG101,ROUND(Main!AM$120/Main!AG$87*Main!AG101*$B45,0))))))</f>
        <v/>
      </c>
      <c r="AF267" s="32" t="str">
        <f>IF($A267="","",IF(AF266="","",IF(Main!AH$87=0,0,IF(Main!AN$120="","",IF($C$28="PM",Main!AN$120/Main!AH$87*Main!AH101,ROUND(Main!AN$120/Main!AH$87*Main!AH101*$B45,0))))))</f>
        <v/>
      </c>
      <c r="AG267" s="32" t="str">
        <f>IF($A267="","",IF(AG266="","",IF(Main!AI$87=0,0,IF(Main!AO$120="","",IF($C$28="PM",Main!AO$120/Main!AI$87*Main!AI101,ROUND(Main!AO$120/Main!AI$87*Main!AI101*$B45,0))))))</f>
        <v/>
      </c>
      <c r="AH267" s="32" t="str">
        <f>IF($A267="","",IF(AH266="","",IF(Main!AJ$87=0,0,IF(Main!AP$120="","",IF($C$28="PM",Main!AP$120/Main!AJ$87*Main!AJ101,ROUND(Main!AP$120/Main!AJ$87*Main!AJ101*$B45,0))))))</f>
        <v/>
      </c>
      <c r="AI267" s="32" t="str">
        <f>IF($A267="","",IF(AI266="","",IF(Main!AK$87=0,0,IF(Main!AQ$120="","",IF($C$28="PM",Main!AQ$120/Main!AK$87*Main!AK101,ROUND(Main!AQ$120/Main!AK$87*Main!AK101*$B45,0))))))</f>
        <v/>
      </c>
      <c r="AJ267" s="32" t="str">
        <f>IF($A267="","",IF(AJ266="","",IF(Main!AL$87=0,0,IF(Main!AR$120="","",IF($C$28="PM",Main!AR$120/Main!AL$87*Main!AL101,ROUND(Main!AR$120/Main!AL$87*Main!AL101*$B45,0))))))</f>
        <v/>
      </c>
      <c r="AK267" s="32" t="str">
        <f>IF($A267="","",IF(AK266="","",IF(Main!AM$87=0,0,IF(Main!AS$120="","",IF($C$28="PM",Main!AS$120/Main!AM$87*Main!AM101,ROUND(Main!AS$120/Main!AM$87*Main!AM101*$B45,0))))))</f>
        <v/>
      </c>
      <c r="AL267" s="51" t="str">
        <f>IF($A267="","",IF(AL266="","",IF(Main!AN$87=0,0,IF(Main!AT$120="","",IF($C$28="PM",Main!AT$120/Main!AN$87*Main!AN101,ROUND(Main!AT$120/Main!AN$87*Main!AN101*$B45,0))))))</f>
        <v/>
      </c>
      <c r="AM267" s="32" t="str">
        <f>IF($A267="","",IF(AM266="","",IF(Main!AO$87=0,0,IF(Main!AU$120="","",IF($C$28="PM",Main!AU$120/Main!AO$87*Main!AO101,ROUND(Main!AU$120/Main!AO$87*Main!AO101*$B45,0))))))</f>
        <v/>
      </c>
      <c r="AN267" s="32" t="str">
        <f>IF($A267="","",IF(AN266="","",IF(Main!AP$87=0,0,IF(Main!AV$120="","",IF($C$28="PM",Main!AV$120/Main!AP$87*Main!AP101,ROUND(Main!AV$120/Main!AP$87*Main!AP101*$B45,0))))))</f>
        <v/>
      </c>
      <c r="AO267" s="32" t="str">
        <f>IF($A267="","",IF(AO266="","",IF(Main!AQ$87=0,0,IF(Main!AW$120="","",IF($C$28="PM",Main!AW$120/Main!AQ$87*Main!AQ101,ROUND(Main!AW$120/Main!AQ$87*Main!AQ101*$B45,0))))))</f>
        <v/>
      </c>
      <c r="AP267" s="32" t="str">
        <f>IF($A267="","",IF(AP266="","",IF(Main!AR$87=0,0,IF(Main!AX$120="","",IF($C$28="PM",Main!AX$120/Main!AR$87*Main!AR101,ROUND(Main!AX$120/Main!AR$87*Main!AR101*$B45,0))))))</f>
        <v/>
      </c>
      <c r="AQ267" s="32" t="str">
        <f>IF($A267="","",IF(AQ266="","",IF(Main!AS$87=0,0,IF(Main!AY$120="","",IF($C$28="PM",Main!AY$120/Main!AS$87*Main!AS101,ROUND(Main!AY$120/Main!AS$87*Main!AS101*$B45,0))))))</f>
        <v/>
      </c>
      <c r="AR267" s="32" t="str">
        <f>IF($A267="","",IF(AR266="","",IF(Main!AT$87=0,0,IF(Main!AZ$120="","",IF($C$28="PM",Main!AZ$120/Main!AT$87*Main!AT101,ROUND(Main!AZ$120/Main!AT$87*Main!AT101*$B45,0))))))</f>
        <v/>
      </c>
      <c r="AS267" s="32" t="str">
        <f>IF($A267="","",IF(AS266="","",IF(Main!AU$87=0,0,IF(Main!BA$120="","",IF($C$28="PM",Main!BA$120/Main!AU$87*Main!AU101,ROUND(Main!BA$120/Main!AU$87*Main!AU101*$B45,0))))))</f>
        <v/>
      </c>
      <c r="AT267" s="32" t="str">
        <f>IF($A267="","",IF(AT266="","",IF(Main!AV$87=0,0,IF(Main!BB$120="","",IF($C$28="PM",Main!BB$120/Main!AV$87*Main!AV101,ROUND(Main!BB$120/Main!AV$87*Main!AV101*$B45,0))))))</f>
        <v/>
      </c>
      <c r="AU267" s="32" t="str">
        <f>IF($A267="","",IF(AU266="","",IF(Main!AW$87=0,0,IF(Main!BC$120="","",IF($C$28="PM",Main!BC$120/Main!AW$87*Main!AW101,ROUND(Main!BC$120/Main!AW$87*Main!AW101*$B45,0))))))</f>
        <v/>
      </c>
      <c r="AV267" s="32" t="str">
        <f>IF($A267="","",IF(AV266="","",IF(Main!AX$87=0,0,IF(Main!BD$120="","",IF($C$28="PM",Main!BD$120/Main!AX$87*Main!AX101,ROUND(Main!BD$120/Main!AX$87*Main!AX101*$B45,0))))))</f>
        <v/>
      </c>
      <c r="AW267" s="32" t="str">
        <f>IF($A267="","",IF(AW266="","",IF(Main!AY$87=0,0,IF(Main!BE$120="","",IF($C$28="PM",Main!BE$120/Main!AY$87*Main!AY101,ROUND(Main!BE$120/Main!AY$87*Main!AY101*$B45,0))))))</f>
        <v/>
      </c>
      <c r="AX267" s="51" t="str">
        <f>IF($A267="","",IF(AX266="","",IF(Main!AZ$87=0,0,IF(Main!BF$120="","",IF($C$28="PM",Main!BF$120/Main!AZ$87*Main!AZ101,ROUND(Main!BF$120/Main!AZ$87*Main!AZ101*$B45,0))))))</f>
        <v/>
      </c>
    </row>
    <row r="268" spans="1:50" x14ac:dyDescent="0.2">
      <c r="A268" s="72" t="str">
        <f>IF(Main!A$46="","",Main!A$46)</f>
        <v/>
      </c>
      <c r="B268" s="75" t="str">
        <f t="shared" si="92"/>
        <v/>
      </c>
      <c r="C268" s="50" t="str">
        <f>IF($A268="","",IF(C267="","",IF(Main!E$87=0,0,IF(Main!K$120="","",IF($C$28="PM",Main!K$120/Main!E$87*Main!E102,ROUND(Main!K$120/Main!E$87*Main!E102*$B46,0))))))</f>
        <v/>
      </c>
      <c r="D268" s="32" t="str">
        <f>IF($A268="","",IF(D267="","",IF(Main!F$87=0,0,IF(Main!L$120="","",IF($C$28="PM",Main!L$120/Main!F$87*Main!F102,ROUND(Main!L$120/Main!F$87*Main!F102*$B46,0))))))</f>
        <v/>
      </c>
      <c r="E268" s="32" t="str">
        <f>IF($A268="","",IF(E267="","",IF(Main!G$87=0,0,IF(Main!M$120="","",IF($C$28="PM",Main!M$120/Main!G$87*Main!G102,ROUND(Main!M$120/Main!G$87*Main!G102*$B46,0))))))</f>
        <v/>
      </c>
      <c r="F268" s="32" t="str">
        <f>IF($A268="","",IF(F267="","",IF(Main!H$87=0,0,IF(Main!N$120="","",IF($C$28="PM",Main!N$120/Main!H$87*Main!H102,ROUND(Main!N$120/Main!H$87*Main!H102*$B46,0))))))</f>
        <v/>
      </c>
      <c r="G268" s="32" t="str">
        <f>IF($A268="","",IF(G267="","",IF(Main!I$87=0,0,IF(Main!O$120="","",IF($C$28="PM",Main!O$120/Main!I$87*Main!I102,ROUND(Main!O$120/Main!I$87*Main!I102*$B46,0))))))</f>
        <v/>
      </c>
      <c r="H268" s="32" t="str">
        <f>IF($A268="","",IF(H267="","",IF(Main!J$87=0,0,IF(Main!P$120="","",IF($C$28="PM",Main!P$120/Main!J$87*Main!J102,ROUND(Main!P$120/Main!J$87*Main!J102*$B46,0))))))</f>
        <v/>
      </c>
      <c r="I268" s="32" t="str">
        <f>IF($A268="","",IF(I267="","",IF(Main!K$87=0,0,IF(Main!Q$120="","",IF($C$28="PM",Main!Q$120/Main!K$87*Main!K102,ROUND(Main!Q$120/Main!K$87*Main!K102*$B46,0))))))</f>
        <v/>
      </c>
      <c r="J268" s="32" t="str">
        <f>IF($A268="","",IF(J267="","",IF(Main!L$87=0,0,IF(Main!R$120="","",IF($C$28="PM",Main!R$120/Main!L$87*Main!L102,ROUND(Main!R$120/Main!L$87*Main!L102*$B46,0))))))</f>
        <v/>
      </c>
      <c r="K268" s="32" t="str">
        <f>IF($A268="","",IF(K267="","",IF(Main!M$87=0,0,IF(Main!S$120="","",IF($C$28="PM",Main!S$120/Main!M$87*Main!M102,ROUND(Main!S$120/Main!M$87*Main!M102*$B46,0))))))</f>
        <v/>
      </c>
      <c r="L268" s="32" t="str">
        <f>IF($A268="","",IF(L267="","",IF(Main!N$87=0,0,IF(Main!T$120="","",IF($C$28="PM",Main!T$120/Main!N$87*Main!N102,ROUND(Main!T$120/Main!N$87*Main!N102*$B46,0))))))</f>
        <v/>
      </c>
      <c r="M268" s="32" t="str">
        <f>IF($A268="","",IF(M267="","",IF(Main!O$87=0,0,IF(Main!U$120="","",IF($C$28="PM",Main!U$120/Main!O$87*Main!O102,ROUND(Main!U$120/Main!O$87*Main!O102*$B46,0))))))</f>
        <v/>
      </c>
      <c r="N268" s="51" t="str">
        <f>IF($A268="","",IF(N267="","",IF(Main!P$87=0,0,IF(Main!V$120="","",IF($C$28="PM",Main!V$120/Main!P$87*Main!P102,ROUND(Main!V$120/Main!P$87*Main!P102*$B46,0))))))</f>
        <v/>
      </c>
      <c r="O268" s="32" t="str">
        <f>IF($A268="","",IF(O267="","",IF(Main!Q$87=0,0,IF(Main!W$120="","",IF($C$28="PM",Main!W$120/Main!Q$87*Main!Q102,ROUND(Main!W$120/Main!Q$87*Main!Q102*$B46,0))))))</f>
        <v/>
      </c>
      <c r="P268" s="32" t="str">
        <f>IF($A268="","",IF(P267="","",IF(Main!R$87=0,0,IF(Main!X$120="","",IF($C$28="PM",Main!X$120/Main!R$87*Main!R102,ROUND(Main!X$120/Main!R$87*Main!R102*$B46,0))))))</f>
        <v/>
      </c>
      <c r="Q268" s="32" t="str">
        <f>IF($A268="","",IF(Q267="","",IF(Main!S$87=0,0,IF(Main!Y$120="","",IF($C$28="PM",Main!Y$120/Main!S$87*Main!S102,ROUND(Main!Y$120/Main!S$87*Main!S102*$B46,0))))))</f>
        <v/>
      </c>
      <c r="R268" s="32" t="str">
        <f>IF($A268="","",IF(R267="","",IF(Main!T$87=0,0,IF(Main!Z$120="","",IF($C$28="PM",Main!Z$120/Main!T$87*Main!T102,ROUND(Main!Z$120/Main!T$87*Main!T102*$B46,0))))))</f>
        <v/>
      </c>
      <c r="S268" s="32" t="str">
        <f>IF($A268="","",IF(S267="","",IF(Main!U$87=0,0,IF(Main!AA$120="","",IF($C$28="PM",Main!AA$120/Main!U$87*Main!U102,ROUND(Main!AA$120/Main!U$87*Main!U102*$B46,0))))))</f>
        <v/>
      </c>
      <c r="T268" s="32" t="str">
        <f>IF($A268="","",IF(T267="","",IF(Main!V$87=0,0,IF(Main!AB$120="","",IF($C$28="PM",Main!AB$120/Main!V$87*Main!V102,ROUND(Main!AB$120/Main!V$87*Main!V102*$B46,0))))))</f>
        <v/>
      </c>
      <c r="U268" s="32" t="str">
        <f>IF($A268="","",IF(U267="","",IF(Main!W$87=0,0,IF(Main!AC$120="","",IF($C$28="PM",Main!AC$120/Main!W$87*Main!W102,ROUND(Main!AC$120/Main!W$87*Main!W102*$B46,0))))))</f>
        <v/>
      </c>
      <c r="V268" s="32" t="str">
        <f>IF($A268="","",IF(V267="","",IF(Main!X$87=0,0,IF(Main!AD$120="","",IF($C$28="PM",Main!AD$120/Main!X$87*Main!X102,ROUND(Main!AD$120/Main!X$87*Main!X102*$B46,0))))))</f>
        <v/>
      </c>
      <c r="W268" s="32" t="str">
        <f>IF($A268="","",IF(W267="","",IF(Main!Y$87=0,0,IF(Main!AE$120="","",IF($C$28="PM",Main!AE$120/Main!Y$87*Main!Y102,ROUND(Main!AE$120/Main!Y$87*Main!Y102*$B46,0))))))</f>
        <v/>
      </c>
      <c r="X268" s="32" t="str">
        <f>IF($A268="","",IF(X267="","",IF(Main!Z$87=0,0,IF(Main!AF$120="","",IF($C$28="PM",Main!AF$120/Main!Z$87*Main!Z102,ROUND(Main!AF$120/Main!Z$87*Main!Z102*$B46,0))))))</f>
        <v/>
      </c>
      <c r="Y268" s="32" t="str">
        <f>IF($A268="","",IF(Y267="","",IF(Main!AA$87=0,0,IF(Main!AG$120="","",IF($C$28="PM",Main!AG$120/Main!AA$87*Main!AA102,ROUND(Main!AG$120/Main!AA$87*Main!AA102*$B46,0))))))</f>
        <v/>
      </c>
      <c r="Z268" s="32" t="str">
        <f>IF($A268="","",IF(Z267="","",IF(Main!AB$87=0,0,IF(Main!AH$120="","",IF($C$28="PM",Main!AH$120/Main!AB$87*Main!AB102,ROUND(Main!AH$120/Main!AB$87*Main!AB102*$B46,0))))))</f>
        <v/>
      </c>
      <c r="AA268" s="50" t="str">
        <f>IF($A268="","",IF(AA267="","",IF(Main!AC$87=0,0,IF(Main!AI$120="","",IF($C$28="PM",Main!AI$120/Main!AC$87*Main!AC102,ROUND(Main!AI$120/Main!AC$87*Main!AC102*$B46,0))))))</f>
        <v/>
      </c>
      <c r="AB268" s="32" t="str">
        <f>IF($A268="","",IF(AB267="","",IF(Main!AD$87=0,0,IF(Main!AJ$120="","",IF($C$28="PM",Main!AJ$120/Main!AD$87*Main!AD102,ROUND(Main!AJ$120/Main!AD$87*Main!AD102*$B46,0))))))</f>
        <v/>
      </c>
      <c r="AC268" s="32" t="str">
        <f>IF($A268="","",IF(AC267="","",IF(Main!AE$87=0,0,IF(Main!AK$120="","",IF($C$28="PM",Main!AK$120/Main!AE$87*Main!AE102,ROUND(Main!AK$120/Main!AE$87*Main!AE102*$B46,0))))))</f>
        <v/>
      </c>
      <c r="AD268" s="32" t="str">
        <f>IF($A268="","",IF(AD267="","",IF(Main!AF$87=0,0,IF(Main!AL$120="","",IF($C$28="PM",Main!AL$120/Main!AF$87*Main!AF102,ROUND(Main!AL$120/Main!AF$87*Main!AF102*$B46,0))))))</f>
        <v/>
      </c>
      <c r="AE268" s="32" t="str">
        <f>IF($A268="","",IF(AE267="","",IF(Main!AG$87=0,0,IF(Main!AM$120="","",IF($C$28="PM",Main!AM$120/Main!AG$87*Main!AG102,ROUND(Main!AM$120/Main!AG$87*Main!AG102*$B46,0))))))</f>
        <v/>
      </c>
      <c r="AF268" s="32" t="str">
        <f>IF($A268="","",IF(AF267="","",IF(Main!AH$87=0,0,IF(Main!AN$120="","",IF($C$28="PM",Main!AN$120/Main!AH$87*Main!AH102,ROUND(Main!AN$120/Main!AH$87*Main!AH102*$B46,0))))))</f>
        <v/>
      </c>
      <c r="AG268" s="32" t="str">
        <f>IF($A268="","",IF(AG267="","",IF(Main!AI$87=0,0,IF(Main!AO$120="","",IF($C$28="PM",Main!AO$120/Main!AI$87*Main!AI102,ROUND(Main!AO$120/Main!AI$87*Main!AI102*$B46,0))))))</f>
        <v/>
      </c>
      <c r="AH268" s="32" t="str">
        <f>IF($A268="","",IF(AH267="","",IF(Main!AJ$87=0,0,IF(Main!AP$120="","",IF($C$28="PM",Main!AP$120/Main!AJ$87*Main!AJ102,ROUND(Main!AP$120/Main!AJ$87*Main!AJ102*$B46,0))))))</f>
        <v/>
      </c>
      <c r="AI268" s="32" t="str">
        <f>IF($A268="","",IF(AI267="","",IF(Main!AK$87=0,0,IF(Main!AQ$120="","",IF($C$28="PM",Main!AQ$120/Main!AK$87*Main!AK102,ROUND(Main!AQ$120/Main!AK$87*Main!AK102*$B46,0))))))</f>
        <v/>
      </c>
      <c r="AJ268" s="32" t="str">
        <f>IF($A268="","",IF(AJ267="","",IF(Main!AL$87=0,0,IF(Main!AR$120="","",IF($C$28="PM",Main!AR$120/Main!AL$87*Main!AL102,ROUND(Main!AR$120/Main!AL$87*Main!AL102*$B46,0))))))</f>
        <v/>
      </c>
      <c r="AK268" s="32" t="str">
        <f>IF($A268="","",IF(AK267="","",IF(Main!AM$87=0,0,IF(Main!AS$120="","",IF($C$28="PM",Main!AS$120/Main!AM$87*Main!AM102,ROUND(Main!AS$120/Main!AM$87*Main!AM102*$B46,0))))))</f>
        <v/>
      </c>
      <c r="AL268" s="51" t="str">
        <f>IF($A268="","",IF(AL267="","",IF(Main!AN$87=0,0,IF(Main!AT$120="","",IF($C$28="PM",Main!AT$120/Main!AN$87*Main!AN102,ROUND(Main!AT$120/Main!AN$87*Main!AN102*$B46,0))))))</f>
        <v/>
      </c>
      <c r="AM268" s="32" t="str">
        <f>IF($A268="","",IF(AM267="","",IF(Main!AO$87=0,0,IF(Main!AU$120="","",IF($C$28="PM",Main!AU$120/Main!AO$87*Main!AO102,ROUND(Main!AU$120/Main!AO$87*Main!AO102*$B46,0))))))</f>
        <v/>
      </c>
      <c r="AN268" s="32" t="str">
        <f>IF($A268="","",IF(AN267="","",IF(Main!AP$87=0,0,IF(Main!AV$120="","",IF($C$28="PM",Main!AV$120/Main!AP$87*Main!AP102,ROUND(Main!AV$120/Main!AP$87*Main!AP102*$B46,0))))))</f>
        <v/>
      </c>
      <c r="AO268" s="32" t="str">
        <f>IF($A268="","",IF(AO267="","",IF(Main!AQ$87=0,0,IF(Main!AW$120="","",IF($C$28="PM",Main!AW$120/Main!AQ$87*Main!AQ102,ROUND(Main!AW$120/Main!AQ$87*Main!AQ102*$B46,0))))))</f>
        <v/>
      </c>
      <c r="AP268" s="32" t="str">
        <f>IF($A268="","",IF(AP267="","",IF(Main!AR$87=0,0,IF(Main!AX$120="","",IF($C$28="PM",Main!AX$120/Main!AR$87*Main!AR102,ROUND(Main!AX$120/Main!AR$87*Main!AR102*$B46,0))))))</f>
        <v/>
      </c>
      <c r="AQ268" s="32" t="str">
        <f>IF($A268="","",IF(AQ267="","",IF(Main!AS$87=0,0,IF(Main!AY$120="","",IF($C$28="PM",Main!AY$120/Main!AS$87*Main!AS102,ROUND(Main!AY$120/Main!AS$87*Main!AS102*$B46,0))))))</f>
        <v/>
      </c>
      <c r="AR268" s="32" t="str">
        <f>IF($A268="","",IF(AR267="","",IF(Main!AT$87=0,0,IF(Main!AZ$120="","",IF($C$28="PM",Main!AZ$120/Main!AT$87*Main!AT102,ROUND(Main!AZ$120/Main!AT$87*Main!AT102*$B46,0))))))</f>
        <v/>
      </c>
      <c r="AS268" s="32" t="str">
        <f>IF($A268="","",IF(AS267="","",IF(Main!AU$87=0,0,IF(Main!BA$120="","",IF($C$28="PM",Main!BA$120/Main!AU$87*Main!AU102,ROUND(Main!BA$120/Main!AU$87*Main!AU102*$B46,0))))))</f>
        <v/>
      </c>
      <c r="AT268" s="32" t="str">
        <f>IF($A268="","",IF(AT267="","",IF(Main!AV$87=0,0,IF(Main!BB$120="","",IF($C$28="PM",Main!BB$120/Main!AV$87*Main!AV102,ROUND(Main!BB$120/Main!AV$87*Main!AV102*$B46,0))))))</f>
        <v/>
      </c>
      <c r="AU268" s="32" t="str">
        <f>IF($A268="","",IF(AU267="","",IF(Main!AW$87=0,0,IF(Main!BC$120="","",IF($C$28="PM",Main!BC$120/Main!AW$87*Main!AW102,ROUND(Main!BC$120/Main!AW$87*Main!AW102*$B46,0))))))</f>
        <v/>
      </c>
      <c r="AV268" s="32" t="str">
        <f>IF($A268="","",IF(AV267="","",IF(Main!AX$87=0,0,IF(Main!BD$120="","",IF($C$28="PM",Main!BD$120/Main!AX$87*Main!AX102,ROUND(Main!BD$120/Main!AX$87*Main!AX102*$B46,0))))))</f>
        <v/>
      </c>
      <c r="AW268" s="32" t="str">
        <f>IF($A268="","",IF(AW267="","",IF(Main!AY$87=0,0,IF(Main!BE$120="","",IF($C$28="PM",Main!BE$120/Main!AY$87*Main!AY102,ROUND(Main!BE$120/Main!AY$87*Main!AY102*$B46,0))))))</f>
        <v/>
      </c>
      <c r="AX268" s="51" t="str">
        <f>IF($A268="","",IF(AX267="","",IF(Main!AZ$87=0,0,IF(Main!BF$120="","",IF($C$28="PM",Main!BF$120/Main!AZ$87*Main!AZ102,ROUND(Main!BF$120/Main!AZ$87*Main!AZ102*$B46,0))))))</f>
        <v/>
      </c>
    </row>
    <row r="269" spans="1:50" x14ac:dyDescent="0.2">
      <c r="A269" s="72" t="str">
        <f>IF(Main!A$47="","",Main!A$47)</f>
        <v/>
      </c>
      <c r="B269" s="75" t="str">
        <f t="shared" si="92"/>
        <v/>
      </c>
      <c r="C269" s="50" t="str">
        <f>IF($A269="","",IF(C268="","",IF(Main!E$87=0,0,IF(Main!K$120="","",IF($C$28="PM",Main!K$120/Main!E$87*Main!E103,ROUND(Main!K$120/Main!E$87*Main!E103*$B47,0))))))</f>
        <v/>
      </c>
      <c r="D269" s="32" t="str">
        <f>IF($A269="","",IF(D268="","",IF(Main!F$87=0,0,IF(Main!L$120="","",IF($C$28="PM",Main!L$120/Main!F$87*Main!F103,ROUND(Main!L$120/Main!F$87*Main!F103*$B47,0))))))</f>
        <v/>
      </c>
      <c r="E269" s="32" t="str">
        <f>IF($A269="","",IF(E268="","",IF(Main!G$87=0,0,IF(Main!M$120="","",IF($C$28="PM",Main!M$120/Main!G$87*Main!G103,ROUND(Main!M$120/Main!G$87*Main!G103*$B47,0))))))</f>
        <v/>
      </c>
      <c r="F269" s="32" t="str">
        <f>IF($A269="","",IF(F268="","",IF(Main!H$87=0,0,IF(Main!N$120="","",IF($C$28="PM",Main!N$120/Main!H$87*Main!H103,ROUND(Main!N$120/Main!H$87*Main!H103*$B47,0))))))</f>
        <v/>
      </c>
      <c r="G269" s="32" t="str">
        <f>IF($A269="","",IF(G268="","",IF(Main!I$87=0,0,IF(Main!O$120="","",IF($C$28="PM",Main!O$120/Main!I$87*Main!I103,ROUND(Main!O$120/Main!I$87*Main!I103*$B47,0))))))</f>
        <v/>
      </c>
      <c r="H269" s="32" t="str">
        <f>IF($A269="","",IF(H268="","",IF(Main!J$87=0,0,IF(Main!P$120="","",IF($C$28="PM",Main!P$120/Main!J$87*Main!J103,ROUND(Main!P$120/Main!J$87*Main!J103*$B47,0))))))</f>
        <v/>
      </c>
      <c r="I269" s="32" t="str">
        <f>IF($A269="","",IF(I268="","",IF(Main!K$87=0,0,IF(Main!Q$120="","",IF($C$28="PM",Main!Q$120/Main!K$87*Main!K103,ROUND(Main!Q$120/Main!K$87*Main!K103*$B47,0))))))</f>
        <v/>
      </c>
      <c r="J269" s="32" t="str">
        <f>IF($A269="","",IF(J268="","",IF(Main!L$87=0,0,IF(Main!R$120="","",IF($C$28="PM",Main!R$120/Main!L$87*Main!L103,ROUND(Main!R$120/Main!L$87*Main!L103*$B47,0))))))</f>
        <v/>
      </c>
      <c r="K269" s="32" t="str">
        <f>IF($A269="","",IF(K268="","",IF(Main!M$87=0,0,IF(Main!S$120="","",IF($C$28="PM",Main!S$120/Main!M$87*Main!M103,ROUND(Main!S$120/Main!M$87*Main!M103*$B47,0))))))</f>
        <v/>
      </c>
      <c r="L269" s="32" t="str">
        <f>IF($A269="","",IF(L268="","",IF(Main!N$87=0,0,IF(Main!T$120="","",IF($C$28="PM",Main!T$120/Main!N$87*Main!N103,ROUND(Main!T$120/Main!N$87*Main!N103*$B47,0))))))</f>
        <v/>
      </c>
      <c r="M269" s="32" t="str">
        <f>IF($A269="","",IF(M268="","",IF(Main!O$87=0,0,IF(Main!U$120="","",IF($C$28="PM",Main!U$120/Main!O$87*Main!O103,ROUND(Main!U$120/Main!O$87*Main!O103*$B47,0))))))</f>
        <v/>
      </c>
      <c r="N269" s="51" t="str">
        <f>IF($A269="","",IF(N268="","",IF(Main!P$87=0,0,IF(Main!V$120="","",IF($C$28="PM",Main!V$120/Main!P$87*Main!P103,ROUND(Main!V$120/Main!P$87*Main!P103*$B47,0))))))</f>
        <v/>
      </c>
      <c r="O269" s="32" t="str">
        <f>IF($A269="","",IF(O268="","",IF(Main!Q$87=0,0,IF(Main!W$120="","",IF($C$28="PM",Main!W$120/Main!Q$87*Main!Q103,ROUND(Main!W$120/Main!Q$87*Main!Q103*$B47,0))))))</f>
        <v/>
      </c>
      <c r="P269" s="32" t="str">
        <f>IF($A269="","",IF(P268="","",IF(Main!R$87=0,0,IF(Main!X$120="","",IF($C$28="PM",Main!X$120/Main!R$87*Main!R103,ROUND(Main!X$120/Main!R$87*Main!R103*$B47,0))))))</f>
        <v/>
      </c>
      <c r="Q269" s="32" t="str">
        <f>IF($A269="","",IF(Q268="","",IF(Main!S$87=0,0,IF(Main!Y$120="","",IF($C$28="PM",Main!Y$120/Main!S$87*Main!S103,ROUND(Main!Y$120/Main!S$87*Main!S103*$B47,0))))))</f>
        <v/>
      </c>
      <c r="R269" s="32" t="str">
        <f>IF($A269="","",IF(R268="","",IF(Main!T$87=0,0,IF(Main!Z$120="","",IF($C$28="PM",Main!Z$120/Main!T$87*Main!T103,ROUND(Main!Z$120/Main!T$87*Main!T103*$B47,0))))))</f>
        <v/>
      </c>
      <c r="S269" s="32" t="str">
        <f>IF($A269="","",IF(S268="","",IF(Main!U$87=0,0,IF(Main!AA$120="","",IF($C$28="PM",Main!AA$120/Main!U$87*Main!U103,ROUND(Main!AA$120/Main!U$87*Main!U103*$B47,0))))))</f>
        <v/>
      </c>
      <c r="T269" s="32" t="str">
        <f>IF($A269="","",IF(T268="","",IF(Main!V$87=0,0,IF(Main!AB$120="","",IF($C$28="PM",Main!AB$120/Main!V$87*Main!V103,ROUND(Main!AB$120/Main!V$87*Main!V103*$B47,0))))))</f>
        <v/>
      </c>
      <c r="U269" s="32" t="str">
        <f>IF($A269="","",IF(U268="","",IF(Main!W$87=0,0,IF(Main!AC$120="","",IF($C$28="PM",Main!AC$120/Main!W$87*Main!W103,ROUND(Main!AC$120/Main!W$87*Main!W103*$B47,0))))))</f>
        <v/>
      </c>
      <c r="V269" s="32" t="str">
        <f>IF($A269="","",IF(V268="","",IF(Main!X$87=0,0,IF(Main!AD$120="","",IF($C$28="PM",Main!AD$120/Main!X$87*Main!X103,ROUND(Main!AD$120/Main!X$87*Main!X103*$B47,0))))))</f>
        <v/>
      </c>
      <c r="W269" s="32" t="str">
        <f>IF($A269="","",IF(W268="","",IF(Main!Y$87=0,0,IF(Main!AE$120="","",IF($C$28="PM",Main!AE$120/Main!Y$87*Main!Y103,ROUND(Main!AE$120/Main!Y$87*Main!Y103*$B47,0))))))</f>
        <v/>
      </c>
      <c r="X269" s="32" t="str">
        <f>IF($A269="","",IF(X268="","",IF(Main!Z$87=0,0,IF(Main!AF$120="","",IF($C$28="PM",Main!AF$120/Main!Z$87*Main!Z103,ROUND(Main!AF$120/Main!Z$87*Main!Z103*$B47,0))))))</f>
        <v/>
      </c>
      <c r="Y269" s="32" t="str">
        <f>IF($A269="","",IF(Y268="","",IF(Main!AA$87=0,0,IF(Main!AG$120="","",IF($C$28="PM",Main!AG$120/Main!AA$87*Main!AA103,ROUND(Main!AG$120/Main!AA$87*Main!AA103*$B47,0))))))</f>
        <v/>
      </c>
      <c r="Z269" s="32" t="str">
        <f>IF($A269="","",IF(Z268="","",IF(Main!AB$87=0,0,IF(Main!AH$120="","",IF($C$28="PM",Main!AH$120/Main!AB$87*Main!AB103,ROUND(Main!AH$120/Main!AB$87*Main!AB103*$B47,0))))))</f>
        <v/>
      </c>
      <c r="AA269" s="50" t="str">
        <f>IF($A269="","",IF(AA268="","",IF(Main!AC$87=0,0,IF(Main!AI$120="","",IF($C$28="PM",Main!AI$120/Main!AC$87*Main!AC103,ROUND(Main!AI$120/Main!AC$87*Main!AC103*$B47,0))))))</f>
        <v/>
      </c>
      <c r="AB269" s="32" t="str">
        <f>IF($A269="","",IF(AB268="","",IF(Main!AD$87=0,0,IF(Main!AJ$120="","",IF($C$28="PM",Main!AJ$120/Main!AD$87*Main!AD103,ROUND(Main!AJ$120/Main!AD$87*Main!AD103*$B47,0))))))</f>
        <v/>
      </c>
      <c r="AC269" s="32" t="str">
        <f>IF($A269="","",IF(AC268="","",IF(Main!AE$87=0,0,IF(Main!AK$120="","",IF($C$28="PM",Main!AK$120/Main!AE$87*Main!AE103,ROUND(Main!AK$120/Main!AE$87*Main!AE103*$B47,0))))))</f>
        <v/>
      </c>
      <c r="AD269" s="32" t="str">
        <f>IF($A269="","",IF(AD268="","",IF(Main!AF$87=0,0,IF(Main!AL$120="","",IF($C$28="PM",Main!AL$120/Main!AF$87*Main!AF103,ROUND(Main!AL$120/Main!AF$87*Main!AF103*$B47,0))))))</f>
        <v/>
      </c>
      <c r="AE269" s="32" t="str">
        <f>IF($A269="","",IF(AE268="","",IF(Main!AG$87=0,0,IF(Main!AM$120="","",IF($C$28="PM",Main!AM$120/Main!AG$87*Main!AG103,ROUND(Main!AM$120/Main!AG$87*Main!AG103*$B47,0))))))</f>
        <v/>
      </c>
      <c r="AF269" s="32" t="str">
        <f>IF($A269="","",IF(AF268="","",IF(Main!AH$87=0,0,IF(Main!AN$120="","",IF($C$28="PM",Main!AN$120/Main!AH$87*Main!AH103,ROUND(Main!AN$120/Main!AH$87*Main!AH103*$B47,0))))))</f>
        <v/>
      </c>
      <c r="AG269" s="32" t="str">
        <f>IF($A269="","",IF(AG268="","",IF(Main!AI$87=0,0,IF(Main!AO$120="","",IF($C$28="PM",Main!AO$120/Main!AI$87*Main!AI103,ROUND(Main!AO$120/Main!AI$87*Main!AI103*$B47,0))))))</f>
        <v/>
      </c>
      <c r="AH269" s="32" t="str">
        <f>IF($A269="","",IF(AH268="","",IF(Main!AJ$87=0,0,IF(Main!AP$120="","",IF($C$28="PM",Main!AP$120/Main!AJ$87*Main!AJ103,ROUND(Main!AP$120/Main!AJ$87*Main!AJ103*$B47,0))))))</f>
        <v/>
      </c>
      <c r="AI269" s="32" t="str">
        <f>IF($A269="","",IF(AI268="","",IF(Main!AK$87=0,0,IF(Main!AQ$120="","",IF($C$28="PM",Main!AQ$120/Main!AK$87*Main!AK103,ROUND(Main!AQ$120/Main!AK$87*Main!AK103*$B47,0))))))</f>
        <v/>
      </c>
      <c r="AJ269" s="32" t="str">
        <f>IF($A269="","",IF(AJ268="","",IF(Main!AL$87=0,0,IF(Main!AR$120="","",IF($C$28="PM",Main!AR$120/Main!AL$87*Main!AL103,ROUND(Main!AR$120/Main!AL$87*Main!AL103*$B47,0))))))</f>
        <v/>
      </c>
      <c r="AK269" s="32" t="str">
        <f>IF($A269="","",IF(AK268="","",IF(Main!AM$87=0,0,IF(Main!AS$120="","",IF($C$28="PM",Main!AS$120/Main!AM$87*Main!AM103,ROUND(Main!AS$120/Main!AM$87*Main!AM103*$B47,0))))))</f>
        <v/>
      </c>
      <c r="AL269" s="51" t="str">
        <f>IF($A269="","",IF(AL268="","",IF(Main!AN$87=0,0,IF(Main!AT$120="","",IF($C$28="PM",Main!AT$120/Main!AN$87*Main!AN103,ROUND(Main!AT$120/Main!AN$87*Main!AN103*$B47,0))))))</f>
        <v/>
      </c>
      <c r="AM269" s="32" t="str">
        <f>IF($A269="","",IF(AM268="","",IF(Main!AO$87=0,0,IF(Main!AU$120="","",IF($C$28="PM",Main!AU$120/Main!AO$87*Main!AO103,ROUND(Main!AU$120/Main!AO$87*Main!AO103*$B47,0))))))</f>
        <v/>
      </c>
      <c r="AN269" s="32" t="str">
        <f>IF($A269="","",IF(AN268="","",IF(Main!AP$87=0,0,IF(Main!AV$120="","",IF($C$28="PM",Main!AV$120/Main!AP$87*Main!AP103,ROUND(Main!AV$120/Main!AP$87*Main!AP103*$B47,0))))))</f>
        <v/>
      </c>
      <c r="AO269" s="32" t="str">
        <f>IF($A269="","",IF(AO268="","",IF(Main!AQ$87=0,0,IF(Main!AW$120="","",IF($C$28="PM",Main!AW$120/Main!AQ$87*Main!AQ103,ROUND(Main!AW$120/Main!AQ$87*Main!AQ103*$B47,0))))))</f>
        <v/>
      </c>
      <c r="AP269" s="32" t="str">
        <f>IF($A269="","",IF(AP268="","",IF(Main!AR$87=0,0,IF(Main!AX$120="","",IF($C$28="PM",Main!AX$120/Main!AR$87*Main!AR103,ROUND(Main!AX$120/Main!AR$87*Main!AR103*$B47,0))))))</f>
        <v/>
      </c>
      <c r="AQ269" s="32" t="str">
        <f>IF($A269="","",IF(AQ268="","",IF(Main!AS$87=0,0,IF(Main!AY$120="","",IF($C$28="PM",Main!AY$120/Main!AS$87*Main!AS103,ROUND(Main!AY$120/Main!AS$87*Main!AS103*$B47,0))))))</f>
        <v/>
      </c>
      <c r="AR269" s="32" t="str">
        <f>IF($A269="","",IF(AR268="","",IF(Main!AT$87=0,0,IF(Main!AZ$120="","",IF($C$28="PM",Main!AZ$120/Main!AT$87*Main!AT103,ROUND(Main!AZ$120/Main!AT$87*Main!AT103*$B47,0))))))</f>
        <v/>
      </c>
      <c r="AS269" s="32" t="str">
        <f>IF($A269="","",IF(AS268="","",IF(Main!AU$87=0,0,IF(Main!BA$120="","",IF($C$28="PM",Main!BA$120/Main!AU$87*Main!AU103,ROUND(Main!BA$120/Main!AU$87*Main!AU103*$B47,0))))))</f>
        <v/>
      </c>
      <c r="AT269" s="32" t="str">
        <f>IF($A269="","",IF(AT268="","",IF(Main!AV$87=0,0,IF(Main!BB$120="","",IF($C$28="PM",Main!BB$120/Main!AV$87*Main!AV103,ROUND(Main!BB$120/Main!AV$87*Main!AV103*$B47,0))))))</f>
        <v/>
      </c>
      <c r="AU269" s="32" t="str">
        <f>IF($A269="","",IF(AU268="","",IF(Main!AW$87=0,0,IF(Main!BC$120="","",IF($C$28="PM",Main!BC$120/Main!AW$87*Main!AW103,ROUND(Main!BC$120/Main!AW$87*Main!AW103*$B47,0))))))</f>
        <v/>
      </c>
      <c r="AV269" s="32" t="str">
        <f>IF($A269="","",IF(AV268="","",IF(Main!AX$87=0,0,IF(Main!BD$120="","",IF($C$28="PM",Main!BD$120/Main!AX$87*Main!AX103,ROUND(Main!BD$120/Main!AX$87*Main!AX103*$B47,0))))))</f>
        <v/>
      </c>
      <c r="AW269" s="32" t="str">
        <f>IF($A269="","",IF(AW268="","",IF(Main!AY$87=0,0,IF(Main!BE$120="","",IF($C$28="PM",Main!BE$120/Main!AY$87*Main!AY103,ROUND(Main!BE$120/Main!AY$87*Main!AY103*$B47,0))))))</f>
        <v/>
      </c>
      <c r="AX269" s="51" t="str">
        <f>IF($A269="","",IF(AX268="","",IF(Main!AZ$87=0,0,IF(Main!BF$120="","",IF($C$28="PM",Main!BF$120/Main!AZ$87*Main!AZ103,ROUND(Main!BF$120/Main!AZ$87*Main!AZ103*$B47,0))))))</f>
        <v/>
      </c>
    </row>
    <row r="270" spans="1:50" x14ac:dyDescent="0.2">
      <c r="A270" s="72" t="str">
        <f>IF(Main!A$48="","",Main!A$48)</f>
        <v/>
      </c>
      <c r="B270" s="75" t="str">
        <f t="shared" si="92"/>
        <v/>
      </c>
      <c r="C270" s="50" t="str">
        <f>IF($A270="","",IF(C269="","",IF(Main!E$87=0,0,IF(Main!K$120="","",IF($C$28="PM",Main!K$120/Main!E$87*Main!E104,ROUND(Main!K$120/Main!E$87*Main!E104*$B48,0))))))</f>
        <v/>
      </c>
      <c r="D270" s="32" t="str">
        <f>IF($A270="","",IF(D269="","",IF(Main!F$87=0,0,IF(Main!L$120="","",IF($C$28="PM",Main!L$120/Main!F$87*Main!F104,ROUND(Main!L$120/Main!F$87*Main!F104*$B48,0))))))</f>
        <v/>
      </c>
      <c r="E270" s="32" t="str">
        <f>IF($A270="","",IF(E269="","",IF(Main!G$87=0,0,IF(Main!M$120="","",IF($C$28="PM",Main!M$120/Main!G$87*Main!G104,ROUND(Main!M$120/Main!G$87*Main!G104*$B48,0))))))</f>
        <v/>
      </c>
      <c r="F270" s="32" t="str">
        <f>IF($A270="","",IF(F269="","",IF(Main!H$87=0,0,IF(Main!N$120="","",IF($C$28="PM",Main!N$120/Main!H$87*Main!H104,ROUND(Main!N$120/Main!H$87*Main!H104*$B48,0))))))</f>
        <v/>
      </c>
      <c r="G270" s="32" t="str">
        <f>IF($A270="","",IF(G269="","",IF(Main!I$87=0,0,IF(Main!O$120="","",IF($C$28="PM",Main!O$120/Main!I$87*Main!I104,ROUND(Main!O$120/Main!I$87*Main!I104*$B48,0))))))</f>
        <v/>
      </c>
      <c r="H270" s="32" t="str">
        <f>IF($A270="","",IF(H269="","",IF(Main!J$87=0,0,IF(Main!P$120="","",IF($C$28="PM",Main!P$120/Main!J$87*Main!J104,ROUND(Main!P$120/Main!J$87*Main!J104*$B48,0))))))</f>
        <v/>
      </c>
      <c r="I270" s="32" t="str">
        <f>IF($A270="","",IF(I269="","",IF(Main!K$87=0,0,IF(Main!Q$120="","",IF($C$28="PM",Main!Q$120/Main!K$87*Main!K104,ROUND(Main!Q$120/Main!K$87*Main!K104*$B48,0))))))</f>
        <v/>
      </c>
      <c r="J270" s="32" t="str">
        <f>IF($A270="","",IF(J269="","",IF(Main!L$87=0,0,IF(Main!R$120="","",IF($C$28="PM",Main!R$120/Main!L$87*Main!L104,ROUND(Main!R$120/Main!L$87*Main!L104*$B48,0))))))</f>
        <v/>
      </c>
      <c r="K270" s="32" t="str">
        <f>IF($A270="","",IF(K269="","",IF(Main!M$87=0,0,IF(Main!S$120="","",IF($C$28="PM",Main!S$120/Main!M$87*Main!M104,ROUND(Main!S$120/Main!M$87*Main!M104*$B48,0))))))</f>
        <v/>
      </c>
      <c r="L270" s="32" t="str">
        <f>IF($A270="","",IF(L269="","",IF(Main!N$87=0,0,IF(Main!T$120="","",IF($C$28="PM",Main!T$120/Main!N$87*Main!N104,ROUND(Main!T$120/Main!N$87*Main!N104*$B48,0))))))</f>
        <v/>
      </c>
      <c r="M270" s="32" t="str">
        <f>IF($A270="","",IF(M269="","",IF(Main!O$87=0,0,IF(Main!U$120="","",IF($C$28="PM",Main!U$120/Main!O$87*Main!O104,ROUND(Main!U$120/Main!O$87*Main!O104*$B48,0))))))</f>
        <v/>
      </c>
      <c r="N270" s="51" t="str">
        <f>IF($A270="","",IF(N269="","",IF(Main!P$87=0,0,IF(Main!V$120="","",IF($C$28="PM",Main!V$120/Main!P$87*Main!P104,ROUND(Main!V$120/Main!P$87*Main!P104*$B48,0))))))</f>
        <v/>
      </c>
      <c r="O270" s="32" t="str">
        <f>IF($A270="","",IF(O269="","",IF(Main!Q$87=0,0,IF(Main!W$120="","",IF($C$28="PM",Main!W$120/Main!Q$87*Main!Q104,ROUND(Main!W$120/Main!Q$87*Main!Q104*$B48,0))))))</f>
        <v/>
      </c>
      <c r="P270" s="32" t="str">
        <f>IF($A270="","",IF(P269="","",IF(Main!R$87=0,0,IF(Main!X$120="","",IF($C$28="PM",Main!X$120/Main!R$87*Main!R104,ROUND(Main!X$120/Main!R$87*Main!R104*$B48,0))))))</f>
        <v/>
      </c>
      <c r="Q270" s="32" t="str">
        <f>IF($A270="","",IF(Q269="","",IF(Main!S$87=0,0,IF(Main!Y$120="","",IF($C$28="PM",Main!Y$120/Main!S$87*Main!S104,ROUND(Main!Y$120/Main!S$87*Main!S104*$B48,0))))))</f>
        <v/>
      </c>
      <c r="R270" s="32" t="str">
        <f>IF($A270="","",IF(R269="","",IF(Main!T$87=0,0,IF(Main!Z$120="","",IF($C$28="PM",Main!Z$120/Main!T$87*Main!T104,ROUND(Main!Z$120/Main!T$87*Main!T104*$B48,0))))))</f>
        <v/>
      </c>
      <c r="S270" s="32" t="str">
        <f>IF($A270="","",IF(S269="","",IF(Main!U$87=0,0,IF(Main!AA$120="","",IF($C$28="PM",Main!AA$120/Main!U$87*Main!U104,ROUND(Main!AA$120/Main!U$87*Main!U104*$B48,0))))))</f>
        <v/>
      </c>
      <c r="T270" s="32" t="str">
        <f>IF($A270="","",IF(T269="","",IF(Main!V$87=0,0,IF(Main!AB$120="","",IF($C$28="PM",Main!AB$120/Main!V$87*Main!V104,ROUND(Main!AB$120/Main!V$87*Main!V104*$B48,0))))))</f>
        <v/>
      </c>
      <c r="U270" s="32" t="str">
        <f>IF($A270="","",IF(U269="","",IF(Main!W$87=0,0,IF(Main!AC$120="","",IF($C$28="PM",Main!AC$120/Main!W$87*Main!W104,ROUND(Main!AC$120/Main!W$87*Main!W104*$B48,0))))))</f>
        <v/>
      </c>
      <c r="V270" s="32" t="str">
        <f>IF($A270="","",IF(V269="","",IF(Main!X$87=0,0,IF(Main!AD$120="","",IF($C$28="PM",Main!AD$120/Main!X$87*Main!X104,ROUND(Main!AD$120/Main!X$87*Main!X104*$B48,0))))))</f>
        <v/>
      </c>
      <c r="W270" s="32" t="str">
        <f>IF($A270="","",IF(W269="","",IF(Main!Y$87=0,0,IF(Main!AE$120="","",IF($C$28="PM",Main!AE$120/Main!Y$87*Main!Y104,ROUND(Main!AE$120/Main!Y$87*Main!Y104*$B48,0))))))</f>
        <v/>
      </c>
      <c r="X270" s="32" t="str">
        <f>IF($A270="","",IF(X269="","",IF(Main!Z$87=0,0,IF(Main!AF$120="","",IF($C$28="PM",Main!AF$120/Main!Z$87*Main!Z104,ROUND(Main!AF$120/Main!Z$87*Main!Z104*$B48,0))))))</f>
        <v/>
      </c>
      <c r="Y270" s="32" t="str">
        <f>IF($A270="","",IF(Y269="","",IF(Main!AA$87=0,0,IF(Main!AG$120="","",IF($C$28="PM",Main!AG$120/Main!AA$87*Main!AA104,ROUND(Main!AG$120/Main!AA$87*Main!AA104*$B48,0))))))</f>
        <v/>
      </c>
      <c r="Z270" s="32" t="str">
        <f>IF($A270="","",IF(Z269="","",IF(Main!AB$87=0,0,IF(Main!AH$120="","",IF($C$28="PM",Main!AH$120/Main!AB$87*Main!AB104,ROUND(Main!AH$120/Main!AB$87*Main!AB104*$B48,0))))))</f>
        <v/>
      </c>
      <c r="AA270" s="50" t="str">
        <f>IF($A270="","",IF(AA269="","",IF(Main!AC$87=0,0,IF(Main!AI$120="","",IF($C$28="PM",Main!AI$120/Main!AC$87*Main!AC104,ROUND(Main!AI$120/Main!AC$87*Main!AC104*$B48,0))))))</f>
        <v/>
      </c>
      <c r="AB270" s="32" t="str">
        <f>IF($A270="","",IF(AB269="","",IF(Main!AD$87=0,0,IF(Main!AJ$120="","",IF($C$28="PM",Main!AJ$120/Main!AD$87*Main!AD104,ROUND(Main!AJ$120/Main!AD$87*Main!AD104*$B48,0))))))</f>
        <v/>
      </c>
      <c r="AC270" s="32" t="str">
        <f>IF($A270="","",IF(AC269="","",IF(Main!AE$87=0,0,IF(Main!AK$120="","",IF($C$28="PM",Main!AK$120/Main!AE$87*Main!AE104,ROUND(Main!AK$120/Main!AE$87*Main!AE104*$B48,0))))))</f>
        <v/>
      </c>
      <c r="AD270" s="32" t="str">
        <f>IF($A270="","",IF(AD269="","",IF(Main!AF$87=0,0,IF(Main!AL$120="","",IF($C$28="PM",Main!AL$120/Main!AF$87*Main!AF104,ROUND(Main!AL$120/Main!AF$87*Main!AF104*$B48,0))))))</f>
        <v/>
      </c>
      <c r="AE270" s="32" t="str">
        <f>IF($A270="","",IF(AE269="","",IF(Main!AG$87=0,0,IF(Main!AM$120="","",IF($C$28="PM",Main!AM$120/Main!AG$87*Main!AG104,ROUND(Main!AM$120/Main!AG$87*Main!AG104*$B48,0))))))</f>
        <v/>
      </c>
      <c r="AF270" s="32" t="str">
        <f>IF($A270="","",IF(AF269="","",IF(Main!AH$87=0,0,IF(Main!AN$120="","",IF($C$28="PM",Main!AN$120/Main!AH$87*Main!AH104,ROUND(Main!AN$120/Main!AH$87*Main!AH104*$B48,0))))))</f>
        <v/>
      </c>
      <c r="AG270" s="32" t="str">
        <f>IF($A270="","",IF(AG269="","",IF(Main!AI$87=0,0,IF(Main!AO$120="","",IF($C$28="PM",Main!AO$120/Main!AI$87*Main!AI104,ROUND(Main!AO$120/Main!AI$87*Main!AI104*$B48,0))))))</f>
        <v/>
      </c>
      <c r="AH270" s="32" t="str">
        <f>IF($A270="","",IF(AH269="","",IF(Main!AJ$87=0,0,IF(Main!AP$120="","",IF($C$28="PM",Main!AP$120/Main!AJ$87*Main!AJ104,ROUND(Main!AP$120/Main!AJ$87*Main!AJ104*$B48,0))))))</f>
        <v/>
      </c>
      <c r="AI270" s="32" t="str">
        <f>IF($A270="","",IF(AI269="","",IF(Main!AK$87=0,0,IF(Main!AQ$120="","",IF($C$28="PM",Main!AQ$120/Main!AK$87*Main!AK104,ROUND(Main!AQ$120/Main!AK$87*Main!AK104*$B48,0))))))</f>
        <v/>
      </c>
      <c r="AJ270" s="32" t="str">
        <f>IF($A270="","",IF(AJ269="","",IF(Main!AL$87=0,0,IF(Main!AR$120="","",IF($C$28="PM",Main!AR$120/Main!AL$87*Main!AL104,ROUND(Main!AR$120/Main!AL$87*Main!AL104*$B48,0))))))</f>
        <v/>
      </c>
      <c r="AK270" s="32" t="str">
        <f>IF($A270="","",IF(AK269="","",IF(Main!AM$87=0,0,IF(Main!AS$120="","",IF($C$28="PM",Main!AS$120/Main!AM$87*Main!AM104,ROUND(Main!AS$120/Main!AM$87*Main!AM104*$B48,0))))))</f>
        <v/>
      </c>
      <c r="AL270" s="51" t="str">
        <f>IF($A270="","",IF(AL269="","",IF(Main!AN$87=0,0,IF(Main!AT$120="","",IF($C$28="PM",Main!AT$120/Main!AN$87*Main!AN104,ROUND(Main!AT$120/Main!AN$87*Main!AN104*$B48,0))))))</f>
        <v/>
      </c>
      <c r="AM270" s="32" t="str">
        <f>IF($A270="","",IF(AM269="","",IF(Main!AO$87=0,0,IF(Main!AU$120="","",IF($C$28="PM",Main!AU$120/Main!AO$87*Main!AO104,ROUND(Main!AU$120/Main!AO$87*Main!AO104*$B48,0))))))</f>
        <v/>
      </c>
      <c r="AN270" s="32" t="str">
        <f>IF($A270="","",IF(AN269="","",IF(Main!AP$87=0,0,IF(Main!AV$120="","",IF($C$28="PM",Main!AV$120/Main!AP$87*Main!AP104,ROUND(Main!AV$120/Main!AP$87*Main!AP104*$B48,0))))))</f>
        <v/>
      </c>
      <c r="AO270" s="32" t="str">
        <f>IF($A270="","",IF(AO269="","",IF(Main!AQ$87=0,0,IF(Main!AW$120="","",IF($C$28="PM",Main!AW$120/Main!AQ$87*Main!AQ104,ROUND(Main!AW$120/Main!AQ$87*Main!AQ104*$B48,0))))))</f>
        <v/>
      </c>
      <c r="AP270" s="32" t="str">
        <f>IF($A270="","",IF(AP269="","",IF(Main!AR$87=0,0,IF(Main!AX$120="","",IF($C$28="PM",Main!AX$120/Main!AR$87*Main!AR104,ROUND(Main!AX$120/Main!AR$87*Main!AR104*$B48,0))))))</f>
        <v/>
      </c>
      <c r="AQ270" s="32" t="str">
        <f>IF($A270="","",IF(AQ269="","",IF(Main!AS$87=0,0,IF(Main!AY$120="","",IF($C$28="PM",Main!AY$120/Main!AS$87*Main!AS104,ROUND(Main!AY$120/Main!AS$87*Main!AS104*$B48,0))))))</f>
        <v/>
      </c>
      <c r="AR270" s="32" t="str">
        <f>IF($A270="","",IF(AR269="","",IF(Main!AT$87=0,0,IF(Main!AZ$120="","",IF($C$28="PM",Main!AZ$120/Main!AT$87*Main!AT104,ROUND(Main!AZ$120/Main!AT$87*Main!AT104*$B48,0))))))</f>
        <v/>
      </c>
      <c r="AS270" s="32" t="str">
        <f>IF($A270="","",IF(AS269="","",IF(Main!AU$87=0,0,IF(Main!BA$120="","",IF($C$28="PM",Main!BA$120/Main!AU$87*Main!AU104,ROUND(Main!BA$120/Main!AU$87*Main!AU104*$B48,0))))))</f>
        <v/>
      </c>
      <c r="AT270" s="32" t="str">
        <f>IF($A270="","",IF(AT269="","",IF(Main!AV$87=0,0,IF(Main!BB$120="","",IF($C$28="PM",Main!BB$120/Main!AV$87*Main!AV104,ROUND(Main!BB$120/Main!AV$87*Main!AV104*$B48,0))))))</f>
        <v/>
      </c>
      <c r="AU270" s="32" t="str">
        <f>IF($A270="","",IF(AU269="","",IF(Main!AW$87=0,0,IF(Main!BC$120="","",IF($C$28="PM",Main!BC$120/Main!AW$87*Main!AW104,ROUND(Main!BC$120/Main!AW$87*Main!AW104*$B48,0))))))</f>
        <v/>
      </c>
      <c r="AV270" s="32" t="str">
        <f>IF($A270="","",IF(AV269="","",IF(Main!AX$87=0,0,IF(Main!BD$120="","",IF($C$28="PM",Main!BD$120/Main!AX$87*Main!AX104,ROUND(Main!BD$120/Main!AX$87*Main!AX104*$B48,0))))))</f>
        <v/>
      </c>
      <c r="AW270" s="32" t="str">
        <f>IF($A270="","",IF(AW269="","",IF(Main!AY$87=0,0,IF(Main!BE$120="","",IF($C$28="PM",Main!BE$120/Main!AY$87*Main!AY104,ROUND(Main!BE$120/Main!AY$87*Main!AY104*$B48,0))))))</f>
        <v/>
      </c>
      <c r="AX270" s="51" t="str">
        <f>IF($A270="","",IF(AX269="","",IF(Main!AZ$87=0,0,IF(Main!BF$120="","",IF($C$28="PM",Main!BF$120/Main!AZ$87*Main!AZ104,ROUND(Main!BF$120/Main!AZ$87*Main!AZ104*$B48,0))))))</f>
        <v/>
      </c>
    </row>
    <row r="271" spans="1:50" x14ac:dyDescent="0.2">
      <c r="A271" s="72" t="str">
        <f>IF(Main!A$49="","",Main!A$49)</f>
        <v/>
      </c>
      <c r="B271" s="75" t="str">
        <f t="shared" si="92"/>
        <v/>
      </c>
      <c r="C271" s="50" t="str">
        <f>IF($A271="","",IF(C270="","",IF(Main!E$87=0,0,IF(Main!K$120="","",IF($C$28="PM",Main!K$120/Main!E$87*Main!E105,ROUND(Main!K$120/Main!E$87*Main!E105*$B49,0))))))</f>
        <v/>
      </c>
      <c r="D271" s="32" t="str">
        <f>IF($A271="","",IF(D270="","",IF(Main!F$87=0,0,IF(Main!L$120="","",IF($C$28="PM",Main!L$120/Main!F$87*Main!F105,ROUND(Main!L$120/Main!F$87*Main!F105*$B49,0))))))</f>
        <v/>
      </c>
      <c r="E271" s="32" t="str">
        <f>IF($A271="","",IF(E270="","",IF(Main!G$87=0,0,IF(Main!M$120="","",IF($C$28="PM",Main!M$120/Main!G$87*Main!G105,ROUND(Main!M$120/Main!G$87*Main!G105*$B49,0))))))</f>
        <v/>
      </c>
      <c r="F271" s="32" t="str">
        <f>IF($A271="","",IF(F270="","",IF(Main!H$87=0,0,IF(Main!N$120="","",IF($C$28="PM",Main!N$120/Main!H$87*Main!H105,ROUND(Main!N$120/Main!H$87*Main!H105*$B49,0))))))</f>
        <v/>
      </c>
      <c r="G271" s="32" t="str">
        <f>IF($A271="","",IF(G270="","",IF(Main!I$87=0,0,IF(Main!O$120="","",IF($C$28="PM",Main!O$120/Main!I$87*Main!I105,ROUND(Main!O$120/Main!I$87*Main!I105*$B49,0))))))</f>
        <v/>
      </c>
      <c r="H271" s="32" t="str">
        <f>IF($A271="","",IF(H270="","",IF(Main!J$87=0,0,IF(Main!P$120="","",IF($C$28="PM",Main!P$120/Main!J$87*Main!J105,ROUND(Main!P$120/Main!J$87*Main!J105*$B49,0))))))</f>
        <v/>
      </c>
      <c r="I271" s="32" t="str">
        <f>IF($A271="","",IF(I270="","",IF(Main!K$87=0,0,IF(Main!Q$120="","",IF($C$28="PM",Main!Q$120/Main!K$87*Main!K105,ROUND(Main!Q$120/Main!K$87*Main!K105*$B49,0))))))</f>
        <v/>
      </c>
      <c r="J271" s="32" t="str">
        <f>IF($A271="","",IF(J270="","",IF(Main!L$87=0,0,IF(Main!R$120="","",IF($C$28="PM",Main!R$120/Main!L$87*Main!L105,ROUND(Main!R$120/Main!L$87*Main!L105*$B49,0))))))</f>
        <v/>
      </c>
      <c r="K271" s="32" t="str">
        <f>IF($A271="","",IF(K270="","",IF(Main!M$87=0,0,IF(Main!S$120="","",IF($C$28="PM",Main!S$120/Main!M$87*Main!M105,ROUND(Main!S$120/Main!M$87*Main!M105*$B49,0))))))</f>
        <v/>
      </c>
      <c r="L271" s="32" t="str">
        <f>IF($A271="","",IF(L270="","",IF(Main!N$87=0,0,IF(Main!T$120="","",IF($C$28="PM",Main!T$120/Main!N$87*Main!N105,ROUND(Main!T$120/Main!N$87*Main!N105*$B49,0))))))</f>
        <v/>
      </c>
      <c r="M271" s="32" t="str">
        <f>IF($A271="","",IF(M270="","",IF(Main!O$87=0,0,IF(Main!U$120="","",IF($C$28="PM",Main!U$120/Main!O$87*Main!O105,ROUND(Main!U$120/Main!O$87*Main!O105*$B49,0))))))</f>
        <v/>
      </c>
      <c r="N271" s="51" t="str">
        <f>IF($A271="","",IF(N270="","",IF(Main!P$87=0,0,IF(Main!V$120="","",IF($C$28="PM",Main!V$120/Main!P$87*Main!P105,ROUND(Main!V$120/Main!P$87*Main!P105*$B49,0))))))</f>
        <v/>
      </c>
      <c r="O271" s="32" t="str">
        <f>IF($A271="","",IF(O270="","",IF(Main!Q$87=0,0,IF(Main!W$120="","",IF($C$28="PM",Main!W$120/Main!Q$87*Main!Q105,ROUND(Main!W$120/Main!Q$87*Main!Q105*$B49,0))))))</f>
        <v/>
      </c>
      <c r="P271" s="32" t="str">
        <f>IF($A271="","",IF(P270="","",IF(Main!R$87=0,0,IF(Main!X$120="","",IF($C$28="PM",Main!X$120/Main!R$87*Main!R105,ROUND(Main!X$120/Main!R$87*Main!R105*$B49,0))))))</f>
        <v/>
      </c>
      <c r="Q271" s="32" t="str">
        <f>IF($A271="","",IF(Q270="","",IF(Main!S$87=0,0,IF(Main!Y$120="","",IF($C$28="PM",Main!Y$120/Main!S$87*Main!S105,ROUND(Main!Y$120/Main!S$87*Main!S105*$B49,0))))))</f>
        <v/>
      </c>
      <c r="R271" s="32" t="str">
        <f>IF($A271="","",IF(R270="","",IF(Main!T$87=0,0,IF(Main!Z$120="","",IF($C$28="PM",Main!Z$120/Main!T$87*Main!T105,ROUND(Main!Z$120/Main!T$87*Main!T105*$B49,0))))))</f>
        <v/>
      </c>
      <c r="S271" s="32" t="str">
        <f>IF($A271="","",IF(S270="","",IF(Main!U$87=0,0,IF(Main!AA$120="","",IF($C$28="PM",Main!AA$120/Main!U$87*Main!U105,ROUND(Main!AA$120/Main!U$87*Main!U105*$B49,0))))))</f>
        <v/>
      </c>
      <c r="T271" s="32" t="str">
        <f>IF($A271="","",IF(T270="","",IF(Main!V$87=0,0,IF(Main!AB$120="","",IF($C$28="PM",Main!AB$120/Main!V$87*Main!V105,ROUND(Main!AB$120/Main!V$87*Main!V105*$B49,0))))))</f>
        <v/>
      </c>
      <c r="U271" s="32" t="str">
        <f>IF($A271="","",IF(U270="","",IF(Main!W$87=0,0,IF(Main!AC$120="","",IF($C$28="PM",Main!AC$120/Main!W$87*Main!W105,ROUND(Main!AC$120/Main!W$87*Main!W105*$B49,0))))))</f>
        <v/>
      </c>
      <c r="V271" s="32" t="str">
        <f>IF($A271="","",IF(V270="","",IF(Main!X$87=0,0,IF(Main!AD$120="","",IF($C$28="PM",Main!AD$120/Main!X$87*Main!X105,ROUND(Main!AD$120/Main!X$87*Main!X105*$B49,0))))))</f>
        <v/>
      </c>
      <c r="W271" s="32" t="str">
        <f>IF($A271="","",IF(W270="","",IF(Main!Y$87=0,0,IF(Main!AE$120="","",IF($C$28="PM",Main!AE$120/Main!Y$87*Main!Y105,ROUND(Main!AE$120/Main!Y$87*Main!Y105*$B49,0))))))</f>
        <v/>
      </c>
      <c r="X271" s="32" t="str">
        <f>IF($A271="","",IF(X270="","",IF(Main!Z$87=0,0,IF(Main!AF$120="","",IF($C$28="PM",Main!AF$120/Main!Z$87*Main!Z105,ROUND(Main!AF$120/Main!Z$87*Main!Z105*$B49,0))))))</f>
        <v/>
      </c>
      <c r="Y271" s="32" t="str">
        <f>IF($A271="","",IF(Y270="","",IF(Main!AA$87=0,0,IF(Main!AG$120="","",IF($C$28="PM",Main!AG$120/Main!AA$87*Main!AA105,ROUND(Main!AG$120/Main!AA$87*Main!AA105*$B49,0))))))</f>
        <v/>
      </c>
      <c r="Z271" s="32" t="str">
        <f>IF($A271="","",IF(Z270="","",IF(Main!AB$87=0,0,IF(Main!AH$120="","",IF($C$28="PM",Main!AH$120/Main!AB$87*Main!AB105,ROUND(Main!AH$120/Main!AB$87*Main!AB105*$B49,0))))))</f>
        <v/>
      </c>
      <c r="AA271" s="50" t="str">
        <f>IF($A271="","",IF(AA270="","",IF(Main!AC$87=0,0,IF(Main!AI$120="","",IF($C$28="PM",Main!AI$120/Main!AC$87*Main!AC105,ROUND(Main!AI$120/Main!AC$87*Main!AC105*$B49,0))))))</f>
        <v/>
      </c>
      <c r="AB271" s="32" t="str">
        <f>IF($A271="","",IF(AB270="","",IF(Main!AD$87=0,0,IF(Main!AJ$120="","",IF($C$28="PM",Main!AJ$120/Main!AD$87*Main!AD105,ROUND(Main!AJ$120/Main!AD$87*Main!AD105*$B49,0))))))</f>
        <v/>
      </c>
      <c r="AC271" s="32" t="str">
        <f>IF($A271="","",IF(AC270="","",IF(Main!AE$87=0,0,IF(Main!AK$120="","",IF($C$28="PM",Main!AK$120/Main!AE$87*Main!AE105,ROUND(Main!AK$120/Main!AE$87*Main!AE105*$B49,0))))))</f>
        <v/>
      </c>
      <c r="AD271" s="32" t="str">
        <f>IF($A271="","",IF(AD270="","",IF(Main!AF$87=0,0,IF(Main!AL$120="","",IF($C$28="PM",Main!AL$120/Main!AF$87*Main!AF105,ROUND(Main!AL$120/Main!AF$87*Main!AF105*$B49,0))))))</f>
        <v/>
      </c>
      <c r="AE271" s="32" t="str">
        <f>IF($A271="","",IF(AE270="","",IF(Main!AG$87=0,0,IF(Main!AM$120="","",IF($C$28="PM",Main!AM$120/Main!AG$87*Main!AG105,ROUND(Main!AM$120/Main!AG$87*Main!AG105*$B49,0))))))</f>
        <v/>
      </c>
      <c r="AF271" s="32" t="str">
        <f>IF($A271="","",IF(AF270="","",IF(Main!AH$87=0,0,IF(Main!AN$120="","",IF($C$28="PM",Main!AN$120/Main!AH$87*Main!AH105,ROUND(Main!AN$120/Main!AH$87*Main!AH105*$B49,0))))))</f>
        <v/>
      </c>
      <c r="AG271" s="32" t="str">
        <f>IF($A271="","",IF(AG270="","",IF(Main!AI$87=0,0,IF(Main!AO$120="","",IF($C$28="PM",Main!AO$120/Main!AI$87*Main!AI105,ROUND(Main!AO$120/Main!AI$87*Main!AI105*$B49,0))))))</f>
        <v/>
      </c>
      <c r="AH271" s="32" t="str">
        <f>IF($A271="","",IF(AH270="","",IF(Main!AJ$87=0,0,IF(Main!AP$120="","",IF($C$28="PM",Main!AP$120/Main!AJ$87*Main!AJ105,ROUND(Main!AP$120/Main!AJ$87*Main!AJ105*$B49,0))))))</f>
        <v/>
      </c>
      <c r="AI271" s="32" t="str">
        <f>IF($A271="","",IF(AI270="","",IF(Main!AK$87=0,0,IF(Main!AQ$120="","",IF($C$28="PM",Main!AQ$120/Main!AK$87*Main!AK105,ROUND(Main!AQ$120/Main!AK$87*Main!AK105*$B49,0))))))</f>
        <v/>
      </c>
      <c r="AJ271" s="32" t="str">
        <f>IF($A271="","",IF(AJ270="","",IF(Main!AL$87=0,0,IF(Main!AR$120="","",IF($C$28="PM",Main!AR$120/Main!AL$87*Main!AL105,ROUND(Main!AR$120/Main!AL$87*Main!AL105*$B49,0))))))</f>
        <v/>
      </c>
      <c r="AK271" s="32" t="str">
        <f>IF($A271="","",IF(AK270="","",IF(Main!AM$87=0,0,IF(Main!AS$120="","",IF($C$28="PM",Main!AS$120/Main!AM$87*Main!AM105,ROUND(Main!AS$120/Main!AM$87*Main!AM105*$B49,0))))))</f>
        <v/>
      </c>
      <c r="AL271" s="51" t="str">
        <f>IF($A271="","",IF(AL270="","",IF(Main!AN$87=0,0,IF(Main!AT$120="","",IF($C$28="PM",Main!AT$120/Main!AN$87*Main!AN105,ROUND(Main!AT$120/Main!AN$87*Main!AN105*$B49,0))))))</f>
        <v/>
      </c>
      <c r="AM271" s="32" t="str">
        <f>IF($A271="","",IF(AM270="","",IF(Main!AO$87=0,0,IF(Main!AU$120="","",IF($C$28="PM",Main!AU$120/Main!AO$87*Main!AO105,ROUND(Main!AU$120/Main!AO$87*Main!AO105*$B49,0))))))</f>
        <v/>
      </c>
      <c r="AN271" s="32" t="str">
        <f>IF($A271="","",IF(AN270="","",IF(Main!AP$87=0,0,IF(Main!AV$120="","",IF($C$28="PM",Main!AV$120/Main!AP$87*Main!AP105,ROUND(Main!AV$120/Main!AP$87*Main!AP105*$B49,0))))))</f>
        <v/>
      </c>
      <c r="AO271" s="32" t="str">
        <f>IF($A271="","",IF(AO270="","",IF(Main!AQ$87=0,0,IF(Main!AW$120="","",IF($C$28="PM",Main!AW$120/Main!AQ$87*Main!AQ105,ROUND(Main!AW$120/Main!AQ$87*Main!AQ105*$B49,0))))))</f>
        <v/>
      </c>
      <c r="AP271" s="32" t="str">
        <f>IF($A271="","",IF(AP270="","",IF(Main!AR$87=0,0,IF(Main!AX$120="","",IF($C$28="PM",Main!AX$120/Main!AR$87*Main!AR105,ROUND(Main!AX$120/Main!AR$87*Main!AR105*$B49,0))))))</f>
        <v/>
      </c>
      <c r="AQ271" s="32" t="str">
        <f>IF($A271="","",IF(AQ270="","",IF(Main!AS$87=0,0,IF(Main!AY$120="","",IF($C$28="PM",Main!AY$120/Main!AS$87*Main!AS105,ROUND(Main!AY$120/Main!AS$87*Main!AS105*$B49,0))))))</f>
        <v/>
      </c>
      <c r="AR271" s="32" t="str">
        <f>IF($A271="","",IF(AR270="","",IF(Main!AT$87=0,0,IF(Main!AZ$120="","",IF($C$28="PM",Main!AZ$120/Main!AT$87*Main!AT105,ROUND(Main!AZ$120/Main!AT$87*Main!AT105*$B49,0))))))</f>
        <v/>
      </c>
      <c r="AS271" s="32" t="str">
        <f>IF($A271="","",IF(AS270="","",IF(Main!AU$87=0,0,IF(Main!BA$120="","",IF($C$28="PM",Main!BA$120/Main!AU$87*Main!AU105,ROUND(Main!BA$120/Main!AU$87*Main!AU105*$B49,0))))))</f>
        <v/>
      </c>
      <c r="AT271" s="32" t="str">
        <f>IF($A271="","",IF(AT270="","",IF(Main!AV$87=0,0,IF(Main!BB$120="","",IF($C$28="PM",Main!BB$120/Main!AV$87*Main!AV105,ROUND(Main!BB$120/Main!AV$87*Main!AV105*$B49,0))))))</f>
        <v/>
      </c>
      <c r="AU271" s="32" t="str">
        <f>IF($A271="","",IF(AU270="","",IF(Main!AW$87=0,0,IF(Main!BC$120="","",IF($C$28="PM",Main!BC$120/Main!AW$87*Main!AW105,ROUND(Main!BC$120/Main!AW$87*Main!AW105*$B49,0))))))</f>
        <v/>
      </c>
      <c r="AV271" s="32" t="str">
        <f>IF($A271="","",IF(AV270="","",IF(Main!AX$87=0,0,IF(Main!BD$120="","",IF($C$28="PM",Main!BD$120/Main!AX$87*Main!AX105,ROUND(Main!BD$120/Main!AX$87*Main!AX105*$B49,0))))))</f>
        <v/>
      </c>
      <c r="AW271" s="32" t="str">
        <f>IF($A271="","",IF(AW270="","",IF(Main!AY$87=0,0,IF(Main!BE$120="","",IF($C$28="PM",Main!BE$120/Main!AY$87*Main!AY105,ROUND(Main!BE$120/Main!AY$87*Main!AY105*$B49,0))))))</f>
        <v/>
      </c>
      <c r="AX271" s="51" t="str">
        <f>IF($A271="","",IF(AX270="","",IF(Main!AZ$87=0,0,IF(Main!BF$120="","",IF($C$28="PM",Main!BF$120/Main!AZ$87*Main!AZ105,ROUND(Main!BF$120/Main!AZ$87*Main!AZ105*$B49,0))))))</f>
        <v/>
      </c>
    </row>
    <row r="272" spans="1:50" x14ac:dyDescent="0.2">
      <c r="A272" s="72" t="str">
        <f>IF(Main!A$50="","",Main!A$50)</f>
        <v/>
      </c>
      <c r="B272" s="75" t="str">
        <f t="shared" si="92"/>
        <v/>
      </c>
      <c r="C272" s="50" t="str">
        <f>IF($A272="","",IF(C271="","",IF(Main!E$87=0,0,IF(Main!K$120="","",IF($C$28="PM",Main!K$120/Main!E$87*Main!E106,ROUND(Main!K$120/Main!E$87*Main!E106*$B50,0))))))</f>
        <v/>
      </c>
      <c r="D272" s="32" t="str">
        <f>IF($A272="","",IF(D271="","",IF(Main!F$87=0,0,IF(Main!L$120="","",IF($C$28="PM",Main!L$120/Main!F$87*Main!F106,ROUND(Main!L$120/Main!F$87*Main!F106*$B50,0))))))</f>
        <v/>
      </c>
      <c r="E272" s="32" t="str">
        <f>IF($A272="","",IF(E271="","",IF(Main!G$87=0,0,IF(Main!M$120="","",IF($C$28="PM",Main!M$120/Main!G$87*Main!G106,ROUND(Main!M$120/Main!G$87*Main!G106*$B50,0))))))</f>
        <v/>
      </c>
      <c r="F272" s="32" t="str">
        <f>IF($A272="","",IF(F271="","",IF(Main!H$87=0,0,IF(Main!N$120="","",IF($C$28="PM",Main!N$120/Main!H$87*Main!H106,ROUND(Main!N$120/Main!H$87*Main!H106*$B50,0))))))</f>
        <v/>
      </c>
      <c r="G272" s="32" t="str">
        <f>IF($A272="","",IF(G271="","",IF(Main!I$87=0,0,IF(Main!O$120="","",IF($C$28="PM",Main!O$120/Main!I$87*Main!I106,ROUND(Main!O$120/Main!I$87*Main!I106*$B50,0))))))</f>
        <v/>
      </c>
      <c r="H272" s="32" t="str">
        <f>IF($A272="","",IF(H271="","",IF(Main!J$87=0,0,IF(Main!P$120="","",IF($C$28="PM",Main!P$120/Main!J$87*Main!J106,ROUND(Main!P$120/Main!J$87*Main!J106*$B50,0))))))</f>
        <v/>
      </c>
      <c r="I272" s="32" t="str">
        <f>IF($A272="","",IF(I271="","",IF(Main!K$87=0,0,IF(Main!Q$120="","",IF($C$28="PM",Main!Q$120/Main!K$87*Main!K106,ROUND(Main!Q$120/Main!K$87*Main!K106*$B50,0))))))</f>
        <v/>
      </c>
      <c r="J272" s="32" t="str">
        <f>IF($A272="","",IF(J271="","",IF(Main!L$87=0,0,IF(Main!R$120="","",IF($C$28="PM",Main!R$120/Main!L$87*Main!L106,ROUND(Main!R$120/Main!L$87*Main!L106*$B50,0))))))</f>
        <v/>
      </c>
      <c r="K272" s="32" t="str">
        <f>IF($A272="","",IF(K271="","",IF(Main!M$87=0,0,IF(Main!S$120="","",IF($C$28="PM",Main!S$120/Main!M$87*Main!M106,ROUND(Main!S$120/Main!M$87*Main!M106*$B50,0))))))</f>
        <v/>
      </c>
      <c r="L272" s="32" t="str">
        <f>IF($A272="","",IF(L271="","",IF(Main!N$87=0,0,IF(Main!T$120="","",IF($C$28="PM",Main!T$120/Main!N$87*Main!N106,ROUND(Main!T$120/Main!N$87*Main!N106*$B50,0))))))</f>
        <v/>
      </c>
      <c r="M272" s="32" t="str">
        <f>IF($A272="","",IF(M271="","",IF(Main!O$87=0,0,IF(Main!U$120="","",IF($C$28="PM",Main!U$120/Main!O$87*Main!O106,ROUND(Main!U$120/Main!O$87*Main!O106*$B50,0))))))</f>
        <v/>
      </c>
      <c r="N272" s="51" t="str">
        <f>IF($A272="","",IF(N271="","",IF(Main!P$87=0,0,IF(Main!V$120="","",IF($C$28="PM",Main!V$120/Main!P$87*Main!P106,ROUND(Main!V$120/Main!P$87*Main!P106*$B50,0))))))</f>
        <v/>
      </c>
      <c r="O272" s="32" t="str">
        <f>IF($A272="","",IF(O271="","",IF(Main!Q$87=0,0,IF(Main!W$120="","",IF($C$28="PM",Main!W$120/Main!Q$87*Main!Q106,ROUND(Main!W$120/Main!Q$87*Main!Q106*$B50,0))))))</f>
        <v/>
      </c>
      <c r="P272" s="32" t="str">
        <f>IF($A272="","",IF(P271="","",IF(Main!R$87=0,0,IF(Main!X$120="","",IF($C$28="PM",Main!X$120/Main!R$87*Main!R106,ROUND(Main!X$120/Main!R$87*Main!R106*$B50,0))))))</f>
        <v/>
      </c>
      <c r="Q272" s="32" t="str">
        <f>IF($A272="","",IF(Q271="","",IF(Main!S$87=0,0,IF(Main!Y$120="","",IF($C$28="PM",Main!Y$120/Main!S$87*Main!S106,ROUND(Main!Y$120/Main!S$87*Main!S106*$B50,0))))))</f>
        <v/>
      </c>
      <c r="R272" s="32" t="str">
        <f>IF($A272="","",IF(R271="","",IF(Main!T$87=0,0,IF(Main!Z$120="","",IF($C$28="PM",Main!Z$120/Main!T$87*Main!T106,ROUND(Main!Z$120/Main!T$87*Main!T106*$B50,0))))))</f>
        <v/>
      </c>
      <c r="S272" s="32" t="str">
        <f>IF($A272="","",IF(S271="","",IF(Main!U$87=0,0,IF(Main!AA$120="","",IF($C$28="PM",Main!AA$120/Main!U$87*Main!U106,ROUND(Main!AA$120/Main!U$87*Main!U106*$B50,0))))))</f>
        <v/>
      </c>
      <c r="T272" s="32" t="str">
        <f>IF($A272="","",IF(T271="","",IF(Main!V$87=0,0,IF(Main!AB$120="","",IF($C$28="PM",Main!AB$120/Main!V$87*Main!V106,ROUND(Main!AB$120/Main!V$87*Main!V106*$B50,0))))))</f>
        <v/>
      </c>
      <c r="U272" s="32" t="str">
        <f>IF($A272="","",IF(U271="","",IF(Main!W$87=0,0,IF(Main!AC$120="","",IF($C$28="PM",Main!AC$120/Main!W$87*Main!W106,ROUND(Main!AC$120/Main!W$87*Main!W106*$B50,0))))))</f>
        <v/>
      </c>
      <c r="V272" s="32" t="str">
        <f>IF($A272="","",IF(V271="","",IF(Main!X$87=0,0,IF(Main!AD$120="","",IF($C$28="PM",Main!AD$120/Main!X$87*Main!X106,ROUND(Main!AD$120/Main!X$87*Main!X106*$B50,0))))))</f>
        <v/>
      </c>
      <c r="W272" s="32" t="str">
        <f>IF($A272="","",IF(W271="","",IF(Main!Y$87=0,0,IF(Main!AE$120="","",IF($C$28="PM",Main!AE$120/Main!Y$87*Main!Y106,ROUND(Main!AE$120/Main!Y$87*Main!Y106*$B50,0))))))</f>
        <v/>
      </c>
      <c r="X272" s="32" t="str">
        <f>IF($A272="","",IF(X271="","",IF(Main!Z$87=0,0,IF(Main!AF$120="","",IF($C$28="PM",Main!AF$120/Main!Z$87*Main!Z106,ROUND(Main!AF$120/Main!Z$87*Main!Z106*$B50,0))))))</f>
        <v/>
      </c>
      <c r="Y272" s="32" t="str">
        <f>IF($A272="","",IF(Y271="","",IF(Main!AA$87=0,0,IF(Main!AG$120="","",IF($C$28="PM",Main!AG$120/Main!AA$87*Main!AA106,ROUND(Main!AG$120/Main!AA$87*Main!AA106*$B50,0))))))</f>
        <v/>
      </c>
      <c r="Z272" s="32" t="str">
        <f>IF($A272="","",IF(Z271="","",IF(Main!AB$87=0,0,IF(Main!AH$120="","",IF($C$28="PM",Main!AH$120/Main!AB$87*Main!AB106,ROUND(Main!AH$120/Main!AB$87*Main!AB106*$B50,0))))))</f>
        <v/>
      </c>
      <c r="AA272" s="50" t="str">
        <f>IF($A272="","",IF(AA271="","",IF(Main!AC$87=0,0,IF(Main!AI$120="","",IF($C$28="PM",Main!AI$120/Main!AC$87*Main!AC106,ROUND(Main!AI$120/Main!AC$87*Main!AC106*$B50,0))))))</f>
        <v/>
      </c>
      <c r="AB272" s="32" t="str">
        <f>IF($A272="","",IF(AB271="","",IF(Main!AD$87=0,0,IF(Main!AJ$120="","",IF($C$28="PM",Main!AJ$120/Main!AD$87*Main!AD106,ROUND(Main!AJ$120/Main!AD$87*Main!AD106*$B50,0))))))</f>
        <v/>
      </c>
      <c r="AC272" s="32" t="str">
        <f>IF($A272="","",IF(AC271="","",IF(Main!AE$87=0,0,IF(Main!AK$120="","",IF($C$28="PM",Main!AK$120/Main!AE$87*Main!AE106,ROUND(Main!AK$120/Main!AE$87*Main!AE106*$B50,0))))))</f>
        <v/>
      </c>
      <c r="AD272" s="32" t="str">
        <f>IF($A272="","",IF(AD271="","",IF(Main!AF$87=0,0,IF(Main!AL$120="","",IF($C$28="PM",Main!AL$120/Main!AF$87*Main!AF106,ROUND(Main!AL$120/Main!AF$87*Main!AF106*$B50,0))))))</f>
        <v/>
      </c>
      <c r="AE272" s="32" t="str">
        <f>IF($A272="","",IF(AE271="","",IF(Main!AG$87=0,0,IF(Main!AM$120="","",IF($C$28="PM",Main!AM$120/Main!AG$87*Main!AG106,ROUND(Main!AM$120/Main!AG$87*Main!AG106*$B50,0))))))</f>
        <v/>
      </c>
      <c r="AF272" s="32" t="str">
        <f>IF($A272="","",IF(AF271="","",IF(Main!AH$87=0,0,IF(Main!AN$120="","",IF($C$28="PM",Main!AN$120/Main!AH$87*Main!AH106,ROUND(Main!AN$120/Main!AH$87*Main!AH106*$B50,0))))))</f>
        <v/>
      </c>
      <c r="AG272" s="32" t="str">
        <f>IF($A272="","",IF(AG271="","",IF(Main!AI$87=0,0,IF(Main!AO$120="","",IF($C$28="PM",Main!AO$120/Main!AI$87*Main!AI106,ROUND(Main!AO$120/Main!AI$87*Main!AI106*$B50,0))))))</f>
        <v/>
      </c>
      <c r="AH272" s="32" t="str">
        <f>IF($A272="","",IF(AH271="","",IF(Main!AJ$87=0,0,IF(Main!AP$120="","",IF($C$28="PM",Main!AP$120/Main!AJ$87*Main!AJ106,ROUND(Main!AP$120/Main!AJ$87*Main!AJ106*$B50,0))))))</f>
        <v/>
      </c>
      <c r="AI272" s="32" t="str">
        <f>IF($A272="","",IF(AI271="","",IF(Main!AK$87=0,0,IF(Main!AQ$120="","",IF($C$28="PM",Main!AQ$120/Main!AK$87*Main!AK106,ROUND(Main!AQ$120/Main!AK$87*Main!AK106*$B50,0))))))</f>
        <v/>
      </c>
      <c r="AJ272" s="32" t="str">
        <f>IF($A272="","",IF(AJ271="","",IF(Main!AL$87=0,0,IF(Main!AR$120="","",IF($C$28="PM",Main!AR$120/Main!AL$87*Main!AL106,ROUND(Main!AR$120/Main!AL$87*Main!AL106*$B50,0))))))</f>
        <v/>
      </c>
      <c r="AK272" s="32" t="str">
        <f>IF($A272="","",IF(AK271="","",IF(Main!AM$87=0,0,IF(Main!AS$120="","",IF($C$28="PM",Main!AS$120/Main!AM$87*Main!AM106,ROUND(Main!AS$120/Main!AM$87*Main!AM106*$B50,0))))))</f>
        <v/>
      </c>
      <c r="AL272" s="51" t="str">
        <f>IF($A272="","",IF(AL271="","",IF(Main!AN$87=0,0,IF(Main!AT$120="","",IF($C$28="PM",Main!AT$120/Main!AN$87*Main!AN106,ROUND(Main!AT$120/Main!AN$87*Main!AN106*$B50,0))))))</f>
        <v/>
      </c>
      <c r="AM272" s="32" t="str">
        <f>IF($A272="","",IF(AM271="","",IF(Main!AO$87=0,0,IF(Main!AU$120="","",IF($C$28="PM",Main!AU$120/Main!AO$87*Main!AO106,ROUND(Main!AU$120/Main!AO$87*Main!AO106*$B50,0))))))</f>
        <v/>
      </c>
      <c r="AN272" s="32" t="str">
        <f>IF($A272="","",IF(AN271="","",IF(Main!AP$87=0,0,IF(Main!AV$120="","",IF($C$28="PM",Main!AV$120/Main!AP$87*Main!AP106,ROUND(Main!AV$120/Main!AP$87*Main!AP106*$B50,0))))))</f>
        <v/>
      </c>
      <c r="AO272" s="32" t="str">
        <f>IF($A272="","",IF(AO271="","",IF(Main!AQ$87=0,0,IF(Main!AW$120="","",IF($C$28="PM",Main!AW$120/Main!AQ$87*Main!AQ106,ROUND(Main!AW$120/Main!AQ$87*Main!AQ106*$B50,0))))))</f>
        <v/>
      </c>
      <c r="AP272" s="32" t="str">
        <f>IF($A272="","",IF(AP271="","",IF(Main!AR$87=0,0,IF(Main!AX$120="","",IF($C$28="PM",Main!AX$120/Main!AR$87*Main!AR106,ROUND(Main!AX$120/Main!AR$87*Main!AR106*$B50,0))))))</f>
        <v/>
      </c>
      <c r="AQ272" s="32" t="str">
        <f>IF($A272="","",IF(AQ271="","",IF(Main!AS$87=0,0,IF(Main!AY$120="","",IF($C$28="PM",Main!AY$120/Main!AS$87*Main!AS106,ROUND(Main!AY$120/Main!AS$87*Main!AS106*$B50,0))))))</f>
        <v/>
      </c>
      <c r="AR272" s="32" t="str">
        <f>IF($A272="","",IF(AR271="","",IF(Main!AT$87=0,0,IF(Main!AZ$120="","",IF($C$28="PM",Main!AZ$120/Main!AT$87*Main!AT106,ROUND(Main!AZ$120/Main!AT$87*Main!AT106*$B50,0))))))</f>
        <v/>
      </c>
      <c r="AS272" s="32" t="str">
        <f>IF($A272="","",IF(AS271="","",IF(Main!AU$87=0,0,IF(Main!BA$120="","",IF($C$28="PM",Main!BA$120/Main!AU$87*Main!AU106,ROUND(Main!BA$120/Main!AU$87*Main!AU106*$B50,0))))))</f>
        <v/>
      </c>
      <c r="AT272" s="32" t="str">
        <f>IF($A272="","",IF(AT271="","",IF(Main!AV$87=0,0,IF(Main!BB$120="","",IF($C$28="PM",Main!BB$120/Main!AV$87*Main!AV106,ROUND(Main!BB$120/Main!AV$87*Main!AV106*$B50,0))))))</f>
        <v/>
      </c>
      <c r="AU272" s="32" t="str">
        <f>IF($A272="","",IF(AU271="","",IF(Main!AW$87=0,0,IF(Main!BC$120="","",IF($C$28="PM",Main!BC$120/Main!AW$87*Main!AW106,ROUND(Main!BC$120/Main!AW$87*Main!AW106*$B50,0))))))</f>
        <v/>
      </c>
      <c r="AV272" s="32" t="str">
        <f>IF($A272="","",IF(AV271="","",IF(Main!AX$87=0,0,IF(Main!BD$120="","",IF($C$28="PM",Main!BD$120/Main!AX$87*Main!AX106,ROUND(Main!BD$120/Main!AX$87*Main!AX106*$B50,0))))))</f>
        <v/>
      </c>
      <c r="AW272" s="32" t="str">
        <f>IF($A272="","",IF(AW271="","",IF(Main!AY$87=0,0,IF(Main!BE$120="","",IF($C$28="PM",Main!BE$120/Main!AY$87*Main!AY106,ROUND(Main!BE$120/Main!AY$87*Main!AY106*$B50,0))))))</f>
        <v/>
      </c>
      <c r="AX272" s="51" t="str">
        <f>IF($A272="","",IF(AX271="","",IF(Main!AZ$87=0,0,IF(Main!BF$120="","",IF($C$28="PM",Main!BF$120/Main!AZ$87*Main!AZ106,ROUND(Main!BF$120/Main!AZ$87*Main!AZ106*$B50,0))))))</f>
        <v/>
      </c>
    </row>
    <row r="273" spans="1:50" x14ac:dyDescent="0.2">
      <c r="A273" s="72" t="str">
        <f>IF(Main!A$51="","",Main!A$51)</f>
        <v/>
      </c>
      <c r="B273" s="75" t="str">
        <f t="shared" si="92"/>
        <v/>
      </c>
      <c r="C273" s="50" t="str">
        <f>IF($A273="","",IF(C272="","",IF(Main!E$87=0,0,IF(Main!K$120="","",IF($C$28="PM",Main!K$120/Main!E$87*Main!E107,ROUND(Main!K$120/Main!E$87*Main!E107*$B51,0))))))</f>
        <v/>
      </c>
      <c r="D273" s="32" t="str">
        <f>IF($A273="","",IF(D272="","",IF(Main!F$87=0,0,IF(Main!L$120="","",IF($C$28="PM",Main!L$120/Main!F$87*Main!F107,ROUND(Main!L$120/Main!F$87*Main!F107*$B51,0))))))</f>
        <v/>
      </c>
      <c r="E273" s="32" t="str">
        <f>IF($A273="","",IF(E272="","",IF(Main!G$87=0,0,IF(Main!M$120="","",IF($C$28="PM",Main!M$120/Main!G$87*Main!G107,ROUND(Main!M$120/Main!G$87*Main!G107*$B51,0))))))</f>
        <v/>
      </c>
      <c r="F273" s="32" t="str">
        <f>IF($A273="","",IF(F272="","",IF(Main!H$87=0,0,IF(Main!N$120="","",IF($C$28="PM",Main!N$120/Main!H$87*Main!H107,ROUND(Main!N$120/Main!H$87*Main!H107*$B51,0))))))</f>
        <v/>
      </c>
      <c r="G273" s="32" t="str">
        <f>IF($A273="","",IF(G272="","",IF(Main!I$87=0,0,IF(Main!O$120="","",IF($C$28="PM",Main!O$120/Main!I$87*Main!I107,ROUND(Main!O$120/Main!I$87*Main!I107*$B51,0))))))</f>
        <v/>
      </c>
      <c r="H273" s="32" t="str">
        <f>IF($A273="","",IF(H272="","",IF(Main!J$87=0,0,IF(Main!P$120="","",IF($C$28="PM",Main!P$120/Main!J$87*Main!J107,ROUND(Main!P$120/Main!J$87*Main!J107*$B51,0))))))</f>
        <v/>
      </c>
      <c r="I273" s="32" t="str">
        <f>IF($A273="","",IF(I272="","",IF(Main!K$87=0,0,IF(Main!Q$120="","",IF($C$28="PM",Main!Q$120/Main!K$87*Main!K107,ROUND(Main!Q$120/Main!K$87*Main!K107*$B51,0))))))</f>
        <v/>
      </c>
      <c r="J273" s="32" t="str">
        <f>IF($A273="","",IF(J272="","",IF(Main!L$87=0,0,IF(Main!R$120="","",IF($C$28="PM",Main!R$120/Main!L$87*Main!L107,ROUND(Main!R$120/Main!L$87*Main!L107*$B51,0))))))</f>
        <v/>
      </c>
      <c r="K273" s="32" t="str">
        <f>IF($A273="","",IF(K272="","",IF(Main!M$87=0,0,IF(Main!S$120="","",IF($C$28="PM",Main!S$120/Main!M$87*Main!M107,ROUND(Main!S$120/Main!M$87*Main!M107*$B51,0))))))</f>
        <v/>
      </c>
      <c r="L273" s="32" t="str">
        <f>IF($A273="","",IF(L272="","",IF(Main!N$87=0,0,IF(Main!T$120="","",IF($C$28="PM",Main!T$120/Main!N$87*Main!N107,ROUND(Main!T$120/Main!N$87*Main!N107*$B51,0))))))</f>
        <v/>
      </c>
      <c r="M273" s="32" t="str">
        <f>IF($A273="","",IF(M272="","",IF(Main!O$87=0,0,IF(Main!U$120="","",IF($C$28="PM",Main!U$120/Main!O$87*Main!O107,ROUND(Main!U$120/Main!O$87*Main!O107*$B51,0))))))</f>
        <v/>
      </c>
      <c r="N273" s="51" t="str">
        <f>IF($A273="","",IF(N272="","",IF(Main!P$87=0,0,IF(Main!V$120="","",IF($C$28="PM",Main!V$120/Main!P$87*Main!P107,ROUND(Main!V$120/Main!P$87*Main!P107*$B51,0))))))</f>
        <v/>
      </c>
      <c r="O273" s="32" t="str">
        <f>IF($A273="","",IF(O272="","",IF(Main!Q$87=0,0,IF(Main!W$120="","",IF($C$28="PM",Main!W$120/Main!Q$87*Main!Q107,ROUND(Main!W$120/Main!Q$87*Main!Q107*$B51,0))))))</f>
        <v/>
      </c>
      <c r="P273" s="32" t="str">
        <f>IF($A273="","",IF(P272="","",IF(Main!R$87=0,0,IF(Main!X$120="","",IF($C$28="PM",Main!X$120/Main!R$87*Main!R107,ROUND(Main!X$120/Main!R$87*Main!R107*$B51,0))))))</f>
        <v/>
      </c>
      <c r="Q273" s="32" t="str">
        <f>IF($A273="","",IF(Q272="","",IF(Main!S$87=0,0,IF(Main!Y$120="","",IF($C$28="PM",Main!Y$120/Main!S$87*Main!S107,ROUND(Main!Y$120/Main!S$87*Main!S107*$B51,0))))))</f>
        <v/>
      </c>
      <c r="R273" s="32" t="str">
        <f>IF($A273="","",IF(R272="","",IF(Main!T$87=0,0,IF(Main!Z$120="","",IF($C$28="PM",Main!Z$120/Main!T$87*Main!T107,ROUND(Main!Z$120/Main!T$87*Main!T107*$B51,0))))))</f>
        <v/>
      </c>
      <c r="S273" s="32" t="str">
        <f>IF($A273="","",IF(S272="","",IF(Main!U$87=0,0,IF(Main!AA$120="","",IF($C$28="PM",Main!AA$120/Main!U$87*Main!U107,ROUND(Main!AA$120/Main!U$87*Main!U107*$B51,0))))))</f>
        <v/>
      </c>
      <c r="T273" s="32" t="str">
        <f>IF($A273="","",IF(T272="","",IF(Main!V$87=0,0,IF(Main!AB$120="","",IF($C$28="PM",Main!AB$120/Main!V$87*Main!V107,ROUND(Main!AB$120/Main!V$87*Main!V107*$B51,0))))))</f>
        <v/>
      </c>
      <c r="U273" s="32" t="str">
        <f>IF($A273="","",IF(U272="","",IF(Main!W$87=0,0,IF(Main!AC$120="","",IF($C$28="PM",Main!AC$120/Main!W$87*Main!W107,ROUND(Main!AC$120/Main!W$87*Main!W107*$B51,0))))))</f>
        <v/>
      </c>
      <c r="V273" s="32" t="str">
        <f>IF($A273="","",IF(V272="","",IF(Main!X$87=0,0,IF(Main!AD$120="","",IF($C$28="PM",Main!AD$120/Main!X$87*Main!X107,ROUND(Main!AD$120/Main!X$87*Main!X107*$B51,0))))))</f>
        <v/>
      </c>
      <c r="W273" s="32" t="str">
        <f>IF($A273="","",IF(W272="","",IF(Main!Y$87=0,0,IF(Main!AE$120="","",IF($C$28="PM",Main!AE$120/Main!Y$87*Main!Y107,ROUND(Main!AE$120/Main!Y$87*Main!Y107*$B51,0))))))</f>
        <v/>
      </c>
      <c r="X273" s="32" t="str">
        <f>IF($A273="","",IF(X272="","",IF(Main!Z$87=0,0,IF(Main!AF$120="","",IF($C$28="PM",Main!AF$120/Main!Z$87*Main!Z107,ROUND(Main!AF$120/Main!Z$87*Main!Z107*$B51,0))))))</f>
        <v/>
      </c>
      <c r="Y273" s="32" t="str">
        <f>IF($A273="","",IF(Y272="","",IF(Main!AA$87=0,0,IF(Main!AG$120="","",IF($C$28="PM",Main!AG$120/Main!AA$87*Main!AA107,ROUND(Main!AG$120/Main!AA$87*Main!AA107*$B51,0))))))</f>
        <v/>
      </c>
      <c r="Z273" s="32" t="str">
        <f>IF($A273="","",IF(Z272="","",IF(Main!AB$87=0,0,IF(Main!AH$120="","",IF($C$28="PM",Main!AH$120/Main!AB$87*Main!AB107,ROUND(Main!AH$120/Main!AB$87*Main!AB107*$B51,0))))))</f>
        <v/>
      </c>
      <c r="AA273" s="50" t="str">
        <f>IF($A273="","",IF(AA272="","",IF(Main!AC$87=0,0,IF(Main!AI$120="","",IF($C$28="PM",Main!AI$120/Main!AC$87*Main!AC107,ROUND(Main!AI$120/Main!AC$87*Main!AC107*$B51,0))))))</f>
        <v/>
      </c>
      <c r="AB273" s="32" t="str">
        <f>IF($A273="","",IF(AB272="","",IF(Main!AD$87=0,0,IF(Main!AJ$120="","",IF($C$28="PM",Main!AJ$120/Main!AD$87*Main!AD107,ROUND(Main!AJ$120/Main!AD$87*Main!AD107*$B51,0))))))</f>
        <v/>
      </c>
      <c r="AC273" s="32" t="str">
        <f>IF($A273="","",IF(AC272="","",IF(Main!AE$87=0,0,IF(Main!AK$120="","",IF($C$28="PM",Main!AK$120/Main!AE$87*Main!AE107,ROUND(Main!AK$120/Main!AE$87*Main!AE107*$B51,0))))))</f>
        <v/>
      </c>
      <c r="AD273" s="32" t="str">
        <f>IF($A273="","",IF(AD272="","",IF(Main!AF$87=0,0,IF(Main!AL$120="","",IF($C$28="PM",Main!AL$120/Main!AF$87*Main!AF107,ROUND(Main!AL$120/Main!AF$87*Main!AF107*$B51,0))))))</f>
        <v/>
      </c>
      <c r="AE273" s="32" t="str">
        <f>IF($A273="","",IF(AE272="","",IF(Main!AG$87=0,0,IF(Main!AM$120="","",IF($C$28="PM",Main!AM$120/Main!AG$87*Main!AG107,ROUND(Main!AM$120/Main!AG$87*Main!AG107*$B51,0))))))</f>
        <v/>
      </c>
      <c r="AF273" s="32" t="str">
        <f>IF($A273="","",IF(AF272="","",IF(Main!AH$87=0,0,IF(Main!AN$120="","",IF($C$28="PM",Main!AN$120/Main!AH$87*Main!AH107,ROUND(Main!AN$120/Main!AH$87*Main!AH107*$B51,0))))))</f>
        <v/>
      </c>
      <c r="AG273" s="32" t="str">
        <f>IF($A273="","",IF(AG272="","",IF(Main!AI$87=0,0,IF(Main!AO$120="","",IF($C$28="PM",Main!AO$120/Main!AI$87*Main!AI107,ROUND(Main!AO$120/Main!AI$87*Main!AI107*$B51,0))))))</f>
        <v/>
      </c>
      <c r="AH273" s="32" t="str">
        <f>IF($A273="","",IF(AH272="","",IF(Main!AJ$87=0,0,IF(Main!AP$120="","",IF($C$28="PM",Main!AP$120/Main!AJ$87*Main!AJ107,ROUND(Main!AP$120/Main!AJ$87*Main!AJ107*$B51,0))))))</f>
        <v/>
      </c>
      <c r="AI273" s="32" t="str">
        <f>IF($A273="","",IF(AI272="","",IF(Main!AK$87=0,0,IF(Main!AQ$120="","",IF($C$28="PM",Main!AQ$120/Main!AK$87*Main!AK107,ROUND(Main!AQ$120/Main!AK$87*Main!AK107*$B51,0))))))</f>
        <v/>
      </c>
      <c r="AJ273" s="32" t="str">
        <f>IF($A273="","",IF(AJ272="","",IF(Main!AL$87=0,0,IF(Main!AR$120="","",IF($C$28="PM",Main!AR$120/Main!AL$87*Main!AL107,ROUND(Main!AR$120/Main!AL$87*Main!AL107*$B51,0))))))</f>
        <v/>
      </c>
      <c r="AK273" s="32" t="str">
        <f>IF($A273="","",IF(AK272="","",IF(Main!AM$87=0,0,IF(Main!AS$120="","",IF($C$28="PM",Main!AS$120/Main!AM$87*Main!AM107,ROUND(Main!AS$120/Main!AM$87*Main!AM107*$B51,0))))))</f>
        <v/>
      </c>
      <c r="AL273" s="51" t="str">
        <f>IF($A273="","",IF(AL272="","",IF(Main!AN$87=0,0,IF(Main!AT$120="","",IF($C$28="PM",Main!AT$120/Main!AN$87*Main!AN107,ROUND(Main!AT$120/Main!AN$87*Main!AN107*$B51,0))))))</f>
        <v/>
      </c>
      <c r="AM273" s="32" t="str">
        <f>IF($A273="","",IF(AM272="","",IF(Main!AO$87=0,0,IF(Main!AU$120="","",IF($C$28="PM",Main!AU$120/Main!AO$87*Main!AO107,ROUND(Main!AU$120/Main!AO$87*Main!AO107*$B51,0))))))</f>
        <v/>
      </c>
      <c r="AN273" s="32" t="str">
        <f>IF($A273="","",IF(AN272="","",IF(Main!AP$87=0,0,IF(Main!AV$120="","",IF($C$28="PM",Main!AV$120/Main!AP$87*Main!AP107,ROUND(Main!AV$120/Main!AP$87*Main!AP107*$B51,0))))))</f>
        <v/>
      </c>
      <c r="AO273" s="32" t="str">
        <f>IF($A273="","",IF(AO272="","",IF(Main!AQ$87=0,0,IF(Main!AW$120="","",IF($C$28="PM",Main!AW$120/Main!AQ$87*Main!AQ107,ROUND(Main!AW$120/Main!AQ$87*Main!AQ107*$B51,0))))))</f>
        <v/>
      </c>
      <c r="AP273" s="32" t="str">
        <f>IF($A273="","",IF(AP272="","",IF(Main!AR$87=0,0,IF(Main!AX$120="","",IF($C$28="PM",Main!AX$120/Main!AR$87*Main!AR107,ROUND(Main!AX$120/Main!AR$87*Main!AR107*$B51,0))))))</f>
        <v/>
      </c>
      <c r="AQ273" s="32" t="str">
        <f>IF($A273="","",IF(AQ272="","",IF(Main!AS$87=0,0,IF(Main!AY$120="","",IF($C$28="PM",Main!AY$120/Main!AS$87*Main!AS107,ROUND(Main!AY$120/Main!AS$87*Main!AS107*$B51,0))))))</f>
        <v/>
      </c>
      <c r="AR273" s="32" t="str">
        <f>IF($A273="","",IF(AR272="","",IF(Main!AT$87=0,0,IF(Main!AZ$120="","",IF($C$28="PM",Main!AZ$120/Main!AT$87*Main!AT107,ROUND(Main!AZ$120/Main!AT$87*Main!AT107*$B51,0))))))</f>
        <v/>
      </c>
      <c r="AS273" s="32" t="str">
        <f>IF($A273="","",IF(AS272="","",IF(Main!AU$87=0,0,IF(Main!BA$120="","",IF($C$28="PM",Main!BA$120/Main!AU$87*Main!AU107,ROUND(Main!BA$120/Main!AU$87*Main!AU107*$B51,0))))))</f>
        <v/>
      </c>
      <c r="AT273" s="32" t="str">
        <f>IF($A273="","",IF(AT272="","",IF(Main!AV$87=0,0,IF(Main!BB$120="","",IF($C$28="PM",Main!BB$120/Main!AV$87*Main!AV107,ROUND(Main!BB$120/Main!AV$87*Main!AV107*$B51,0))))))</f>
        <v/>
      </c>
      <c r="AU273" s="32" t="str">
        <f>IF($A273="","",IF(AU272="","",IF(Main!AW$87=0,0,IF(Main!BC$120="","",IF($C$28="PM",Main!BC$120/Main!AW$87*Main!AW107,ROUND(Main!BC$120/Main!AW$87*Main!AW107*$B51,0))))))</f>
        <v/>
      </c>
      <c r="AV273" s="32" t="str">
        <f>IF($A273="","",IF(AV272="","",IF(Main!AX$87=0,0,IF(Main!BD$120="","",IF($C$28="PM",Main!BD$120/Main!AX$87*Main!AX107,ROUND(Main!BD$120/Main!AX$87*Main!AX107*$B51,0))))))</f>
        <v/>
      </c>
      <c r="AW273" s="32" t="str">
        <f>IF($A273="","",IF(AW272="","",IF(Main!AY$87=0,0,IF(Main!BE$120="","",IF($C$28="PM",Main!BE$120/Main!AY$87*Main!AY107,ROUND(Main!BE$120/Main!AY$87*Main!AY107*$B51,0))))))</f>
        <v/>
      </c>
      <c r="AX273" s="51" t="str">
        <f>IF($A273="","",IF(AX272="","",IF(Main!AZ$87=0,0,IF(Main!BF$120="","",IF($C$28="PM",Main!BF$120/Main!AZ$87*Main!AZ107,ROUND(Main!BF$120/Main!AZ$87*Main!AZ107*$B51,0))))))</f>
        <v/>
      </c>
    </row>
    <row r="274" spans="1:50" x14ac:dyDescent="0.2">
      <c r="A274" s="72" t="str">
        <f>IF(Main!A$52="","",Main!A$52)</f>
        <v/>
      </c>
      <c r="B274" s="75" t="str">
        <f t="shared" si="92"/>
        <v/>
      </c>
      <c r="C274" s="50" t="str">
        <f>IF($A274="","",IF(C273="","",IF(Main!E$87=0,0,IF(Main!K$120="","",IF($C$28="PM",Main!K$120/Main!E$87*Main!E108,ROUND(Main!K$120/Main!E$87*Main!E108*$B52,0))))))</f>
        <v/>
      </c>
      <c r="D274" s="32" t="str">
        <f>IF($A274="","",IF(D273="","",IF(Main!F$87=0,0,IF(Main!L$120="","",IF($C$28="PM",Main!L$120/Main!F$87*Main!F108,ROUND(Main!L$120/Main!F$87*Main!F108*$B52,0))))))</f>
        <v/>
      </c>
      <c r="E274" s="32" t="str">
        <f>IF($A274="","",IF(E273="","",IF(Main!G$87=0,0,IF(Main!M$120="","",IF($C$28="PM",Main!M$120/Main!G$87*Main!G108,ROUND(Main!M$120/Main!G$87*Main!G108*$B52,0))))))</f>
        <v/>
      </c>
      <c r="F274" s="32" t="str">
        <f>IF($A274="","",IF(F273="","",IF(Main!H$87=0,0,IF(Main!N$120="","",IF($C$28="PM",Main!N$120/Main!H$87*Main!H108,ROUND(Main!N$120/Main!H$87*Main!H108*$B52,0))))))</f>
        <v/>
      </c>
      <c r="G274" s="32" t="str">
        <f>IF($A274="","",IF(G273="","",IF(Main!I$87=0,0,IF(Main!O$120="","",IF($C$28="PM",Main!O$120/Main!I$87*Main!I108,ROUND(Main!O$120/Main!I$87*Main!I108*$B52,0))))))</f>
        <v/>
      </c>
      <c r="H274" s="32" t="str">
        <f>IF($A274="","",IF(H273="","",IF(Main!J$87=0,0,IF(Main!P$120="","",IF($C$28="PM",Main!P$120/Main!J$87*Main!J108,ROUND(Main!P$120/Main!J$87*Main!J108*$B52,0))))))</f>
        <v/>
      </c>
      <c r="I274" s="32" t="str">
        <f>IF($A274="","",IF(I273="","",IF(Main!K$87=0,0,IF(Main!Q$120="","",IF($C$28="PM",Main!Q$120/Main!K$87*Main!K108,ROUND(Main!Q$120/Main!K$87*Main!K108*$B52,0))))))</f>
        <v/>
      </c>
      <c r="J274" s="32" t="str">
        <f>IF($A274="","",IF(J273="","",IF(Main!L$87=0,0,IF(Main!R$120="","",IF($C$28="PM",Main!R$120/Main!L$87*Main!L108,ROUND(Main!R$120/Main!L$87*Main!L108*$B52,0))))))</f>
        <v/>
      </c>
      <c r="K274" s="32" t="str">
        <f>IF($A274="","",IF(K273="","",IF(Main!M$87=0,0,IF(Main!S$120="","",IF($C$28="PM",Main!S$120/Main!M$87*Main!M108,ROUND(Main!S$120/Main!M$87*Main!M108*$B52,0))))))</f>
        <v/>
      </c>
      <c r="L274" s="32" t="str">
        <f>IF($A274="","",IF(L273="","",IF(Main!N$87=0,0,IF(Main!T$120="","",IF($C$28="PM",Main!T$120/Main!N$87*Main!N108,ROUND(Main!T$120/Main!N$87*Main!N108*$B52,0))))))</f>
        <v/>
      </c>
      <c r="M274" s="32" t="str">
        <f>IF($A274="","",IF(M273="","",IF(Main!O$87=0,0,IF(Main!U$120="","",IF($C$28="PM",Main!U$120/Main!O$87*Main!O108,ROUND(Main!U$120/Main!O$87*Main!O108*$B52,0))))))</f>
        <v/>
      </c>
      <c r="N274" s="51" t="str">
        <f>IF($A274="","",IF(N273="","",IF(Main!P$87=0,0,IF(Main!V$120="","",IF($C$28="PM",Main!V$120/Main!P$87*Main!P108,ROUND(Main!V$120/Main!P$87*Main!P108*$B52,0))))))</f>
        <v/>
      </c>
      <c r="O274" s="32" t="str">
        <f>IF($A274="","",IF(O273="","",IF(Main!Q$87=0,0,IF(Main!W$120="","",IF($C$28="PM",Main!W$120/Main!Q$87*Main!Q108,ROUND(Main!W$120/Main!Q$87*Main!Q108*$B52,0))))))</f>
        <v/>
      </c>
      <c r="P274" s="32" t="str">
        <f>IF($A274="","",IF(P273="","",IF(Main!R$87=0,0,IF(Main!X$120="","",IF($C$28="PM",Main!X$120/Main!R$87*Main!R108,ROUND(Main!X$120/Main!R$87*Main!R108*$B52,0))))))</f>
        <v/>
      </c>
      <c r="Q274" s="32" t="str">
        <f>IF($A274="","",IF(Q273="","",IF(Main!S$87=0,0,IF(Main!Y$120="","",IF($C$28="PM",Main!Y$120/Main!S$87*Main!S108,ROUND(Main!Y$120/Main!S$87*Main!S108*$B52,0))))))</f>
        <v/>
      </c>
      <c r="R274" s="32" t="str">
        <f>IF($A274="","",IF(R273="","",IF(Main!T$87=0,0,IF(Main!Z$120="","",IF($C$28="PM",Main!Z$120/Main!T$87*Main!T108,ROUND(Main!Z$120/Main!T$87*Main!T108*$B52,0))))))</f>
        <v/>
      </c>
      <c r="S274" s="32" t="str">
        <f>IF($A274="","",IF(S273="","",IF(Main!U$87=0,0,IF(Main!AA$120="","",IF($C$28="PM",Main!AA$120/Main!U$87*Main!U108,ROUND(Main!AA$120/Main!U$87*Main!U108*$B52,0))))))</f>
        <v/>
      </c>
      <c r="T274" s="32" t="str">
        <f>IF($A274="","",IF(T273="","",IF(Main!V$87=0,0,IF(Main!AB$120="","",IF($C$28="PM",Main!AB$120/Main!V$87*Main!V108,ROUND(Main!AB$120/Main!V$87*Main!V108*$B52,0))))))</f>
        <v/>
      </c>
      <c r="U274" s="32" t="str">
        <f>IF($A274="","",IF(U273="","",IF(Main!W$87=0,0,IF(Main!AC$120="","",IF($C$28="PM",Main!AC$120/Main!W$87*Main!W108,ROUND(Main!AC$120/Main!W$87*Main!W108*$B52,0))))))</f>
        <v/>
      </c>
      <c r="V274" s="32" t="str">
        <f>IF($A274="","",IF(V273="","",IF(Main!X$87=0,0,IF(Main!AD$120="","",IF($C$28="PM",Main!AD$120/Main!X$87*Main!X108,ROUND(Main!AD$120/Main!X$87*Main!X108*$B52,0))))))</f>
        <v/>
      </c>
      <c r="W274" s="32" t="str">
        <f>IF($A274="","",IF(W273="","",IF(Main!Y$87=0,0,IF(Main!AE$120="","",IF($C$28="PM",Main!AE$120/Main!Y$87*Main!Y108,ROUND(Main!AE$120/Main!Y$87*Main!Y108*$B52,0))))))</f>
        <v/>
      </c>
      <c r="X274" s="32" t="str">
        <f>IF($A274="","",IF(X273="","",IF(Main!Z$87=0,0,IF(Main!AF$120="","",IF($C$28="PM",Main!AF$120/Main!Z$87*Main!Z108,ROUND(Main!AF$120/Main!Z$87*Main!Z108*$B52,0))))))</f>
        <v/>
      </c>
      <c r="Y274" s="32" t="str">
        <f>IF($A274="","",IF(Y273="","",IF(Main!AA$87=0,0,IF(Main!AG$120="","",IF($C$28="PM",Main!AG$120/Main!AA$87*Main!AA108,ROUND(Main!AG$120/Main!AA$87*Main!AA108*$B52,0))))))</f>
        <v/>
      </c>
      <c r="Z274" s="32" t="str">
        <f>IF($A274="","",IF(Z273="","",IF(Main!AB$87=0,0,IF(Main!AH$120="","",IF($C$28="PM",Main!AH$120/Main!AB$87*Main!AB108,ROUND(Main!AH$120/Main!AB$87*Main!AB108*$B52,0))))))</f>
        <v/>
      </c>
      <c r="AA274" s="50" t="str">
        <f>IF($A274="","",IF(AA273="","",IF(Main!AC$87=0,0,IF(Main!AI$120="","",IF($C$28="PM",Main!AI$120/Main!AC$87*Main!AC108,ROUND(Main!AI$120/Main!AC$87*Main!AC108*$B52,0))))))</f>
        <v/>
      </c>
      <c r="AB274" s="32" t="str">
        <f>IF($A274="","",IF(AB273="","",IF(Main!AD$87=0,0,IF(Main!AJ$120="","",IF($C$28="PM",Main!AJ$120/Main!AD$87*Main!AD108,ROUND(Main!AJ$120/Main!AD$87*Main!AD108*$B52,0))))))</f>
        <v/>
      </c>
      <c r="AC274" s="32" t="str">
        <f>IF($A274="","",IF(AC273="","",IF(Main!AE$87=0,0,IF(Main!AK$120="","",IF($C$28="PM",Main!AK$120/Main!AE$87*Main!AE108,ROUND(Main!AK$120/Main!AE$87*Main!AE108*$B52,0))))))</f>
        <v/>
      </c>
      <c r="AD274" s="32" t="str">
        <f>IF($A274="","",IF(AD273="","",IF(Main!AF$87=0,0,IF(Main!AL$120="","",IF($C$28="PM",Main!AL$120/Main!AF$87*Main!AF108,ROUND(Main!AL$120/Main!AF$87*Main!AF108*$B52,0))))))</f>
        <v/>
      </c>
      <c r="AE274" s="32" t="str">
        <f>IF($A274="","",IF(AE273="","",IF(Main!AG$87=0,0,IF(Main!AM$120="","",IF($C$28="PM",Main!AM$120/Main!AG$87*Main!AG108,ROUND(Main!AM$120/Main!AG$87*Main!AG108*$B52,0))))))</f>
        <v/>
      </c>
      <c r="AF274" s="32" t="str">
        <f>IF($A274="","",IF(AF273="","",IF(Main!AH$87=0,0,IF(Main!AN$120="","",IF($C$28="PM",Main!AN$120/Main!AH$87*Main!AH108,ROUND(Main!AN$120/Main!AH$87*Main!AH108*$B52,0))))))</f>
        <v/>
      </c>
      <c r="AG274" s="32" t="str">
        <f>IF($A274="","",IF(AG273="","",IF(Main!AI$87=0,0,IF(Main!AO$120="","",IF($C$28="PM",Main!AO$120/Main!AI$87*Main!AI108,ROUND(Main!AO$120/Main!AI$87*Main!AI108*$B52,0))))))</f>
        <v/>
      </c>
      <c r="AH274" s="32" t="str">
        <f>IF($A274="","",IF(AH273="","",IF(Main!AJ$87=0,0,IF(Main!AP$120="","",IF($C$28="PM",Main!AP$120/Main!AJ$87*Main!AJ108,ROUND(Main!AP$120/Main!AJ$87*Main!AJ108*$B52,0))))))</f>
        <v/>
      </c>
      <c r="AI274" s="32" t="str">
        <f>IF($A274="","",IF(AI273="","",IF(Main!AK$87=0,0,IF(Main!AQ$120="","",IF($C$28="PM",Main!AQ$120/Main!AK$87*Main!AK108,ROUND(Main!AQ$120/Main!AK$87*Main!AK108*$B52,0))))))</f>
        <v/>
      </c>
      <c r="AJ274" s="32" t="str">
        <f>IF($A274="","",IF(AJ273="","",IF(Main!AL$87=0,0,IF(Main!AR$120="","",IF($C$28="PM",Main!AR$120/Main!AL$87*Main!AL108,ROUND(Main!AR$120/Main!AL$87*Main!AL108*$B52,0))))))</f>
        <v/>
      </c>
      <c r="AK274" s="32" t="str">
        <f>IF($A274="","",IF(AK273="","",IF(Main!AM$87=0,0,IF(Main!AS$120="","",IF($C$28="PM",Main!AS$120/Main!AM$87*Main!AM108,ROUND(Main!AS$120/Main!AM$87*Main!AM108*$B52,0))))))</f>
        <v/>
      </c>
      <c r="AL274" s="51" t="str">
        <f>IF($A274="","",IF(AL273="","",IF(Main!AN$87=0,0,IF(Main!AT$120="","",IF($C$28="PM",Main!AT$120/Main!AN$87*Main!AN108,ROUND(Main!AT$120/Main!AN$87*Main!AN108*$B52,0))))))</f>
        <v/>
      </c>
      <c r="AM274" s="32" t="str">
        <f>IF($A274="","",IF(AM273="","",IF(Main!AO$87=0,0,IF(Main!AU$120="","",IF($C$28="PM",Main!AU$120/Main!AO$87*Main!AO108,ROUND(Main!AU$120/Main!AO$87*Main!AO108*$B52,0))))))</f>
        <v/>
      </c>
      <c r="AN274" s="32" t="str">
        <f>IF($A274="","",IF(AN273="","",IF(Main!AP$87=0,0,IF(Main!AV$120="","",IF($C$28="PM",Main!AV$120/Main!AP$87*Main!AP108,ROUND(Main!AV$120/Main!AP$87*Main!AP108*$B52,0))))))</f>
        <v/>
      </c>
      <c r="AO274" s="32" t="str">
        <f>IF($A274="","",IF(AO273="","",IF(Main!AQ$87=0,0,IF(Main!AW$120="","",IF($C$28="PM",Main!AW$120/Main!AQ$87*Main!AQ108,ROUND(Main!AW$120/Main!AQ$87*Main!AQ108*$B52,0))))))</f>
        <v/>
      </c>
      <c r="AP274" s="32" t="str">
        <f>IF($A274="","",IF(AP273="","",IF(Main!AR$87=0,0,IF(Main!AX$120="","",IF($C$28="PM",Main!AX$120/Main!AR$87*Main!AR108,ROUND(Main!AX$120/Main!AR$87*Main!AR108*$B52,0))))))</f>
        <v/>
      </c>
      <c r="AQ274" s="32" t="str">
        <f>IF($A274="","",IF(AQ273="","",IF(Main!AS$87=0,0,IF(Main!AY$120="","",IF($C$28="PM",Main!AY$120/Main!AS$87*Main!AS108,ROUND(Main!AY$120/Main!AS$87*Main!AS108*$B52,0))))))</f>
        <v/>
      </c>
      <c r="AR274" s="32" t="str">
        <f>IF($A274="","",IF(AR273="","",IF(Main!AT$87=0,0,IF(Main!AZ$120="","",IF($C$28="PM",Main!AZ$120/Main!AT$87*Main!AT108,ROUND(Main!AZ$120/Main!AT$87*Main!AT108*$B52,0))))))</f>
        <v/>
      </c>
      <c r="AS274" s="32" t="str">
        <f>IF($A274="","",IF(AS273="","",IF(Main!AU$87=0,0,IF(Main!BA$120="","",IF($C$28="PM",Main!BA$120/Main!AU$87*Main!AU108,ROUND(Main!BA$120/Main!AU$87*Main!AU108*$B52,0))))))</f>
        <v/>
      </c>
      <c r="AT274" s="32" t="str">
        <f>IF($A274="","",IF(AT273="","",IF(Main!AV$87=0,0,IF(Main!BB$120="","",IF($C$28="PM",Main!BB$120/Main!AV$87*Main!AV108,ROUND(Main!BB$120/Main!AV$87*Main!AV108*$B52,0))))))</f>
        <v/>
      </c>
      <c r="AU274" s="32" t="str">
        <f>IF($A274="","",IF(AU273="","",IF(Main!AW$87=0,0,IF(Main!BC$120="","",IF($C$28="PM",Main!BC$120/Main!AW$87*Main!AW108,ROUND(Main!BC$120/Main!AW$87*Main!AW108*$B52,0))))))</f>
        <v/>
      </c>
      <c r="AV274" s="32" t="str">
        <f>IF($A274="","",IF(AV273="","",IF(Main!AX$87=0,0,IF(Main!BD$120="","",IF($C$28="PM",Main!BD$120/Main!AX$87*Main!AX108,ROUND(Main!BD$120/Main!AX$87*Main!AX108*$B52,0))))))</f>
        <v/>
      </c>
      <c r="AW274" s="32" t="str">
        <f>IF($A274="","",IF(AW273="","",IF(Main!AY$87=0,0,IF(Main!BE$120="","",IF($C$28="PM",Main!BE$120/Main!AY$87*Main!AY108,ROUND(Main!BE$120/Main!AY$87*Main!AY108*$B52,0))))))</f>
        <v/>
      </c>
      <c r="AX274" s="51" t="str">
        <f>IF($A274="","",IF(AX273="","",IF(Main!AZ$87=0,0,IF(Main!BF$120="","",IF($C$28="PM",Main!BF$120/Main!AZ$87*Main!AZ108,ROUND(Main!BF$120/Main!AZ$87*Main!AZ108*$B52,0))))))</f>
        <v/>
      </c>
    </row>
    <row r="275" spans="1:50" x14ac:dyDescent="0.2">
      <c r="A275" s="73" t="str">
        <f>IF(Main!A$53="","",Main!A$53)</f>
        <v/>
      </c>
      <c r="B275" s="76" t="str">
        <f t="shared" si="92"/>
        <v/>
      </c>
      <c r="C275" s="54" t="str">
        <f>IF($A275="","",IF(C274="","",IF(Main!E$87=0,0,IF(Main!K$120="","",IF($C$28="PM",Main!K$120/Main!E$87*Main!E109,ROUND(Main!K$120/Main!E$87*Main!E109*$B53,0))))))</f>
        <v/>
      </c>
      <c r="D275" s="52" t="str">
        <f>IF($A275="","",IF(D274="","",IF(Main!F$87=0,0,IF(Main!L$120="","",IF($C$28="PM",Main!L$120/Main!F$87*Main!F109,ROUND(Main!L$120/Main!F$87*Main!F109*$B53,0))))))</f>
        <v/>
      </c>
      <c r="E275" s="52" t="str">
        <f>IF($A275="","",IF(E274="","",IF(Main!G$87=0,0,IF(Main!M$120="","",IF($C$28="PM",Main!M$120/Main!G$87*Main!G109,ROUND(Main!M$120/Main!G$87*Main!G109*$B53,0))))))</f>
        <v/>
      </c>
      <c r="F275" s="52" t="str">
        <f>IF($A275="","",IF(F274="","",IF(Main!H$87=0,0,IF(Main!N$120="","",IF($C$28="PM",Main!N$120/Main!H$87*Main!H109,ROUND(Main!N$120/Main!H$87*Main!H109*$B53,0))))))</f>
        <v/>
      </c>
      <c r="G275" s="52" t="str">
        <f>IF($A275="","",IF(G274="","",IF(Main!I$87=0,0,IF(Main!O$120="","",IF($C$28="PM",Main!O$120/Main!I$87*Main!I109,ROUND(Main!O$120/Main!I$87*Main!I109*$B53,0))))))</f>
        <v/>
      </c>
      <c r="H275" s="52" t="str">
        <f>IF($A275="","",IF(H274="","",IF(Main!J$87=0,0,IF(Main!P$120="","",IF($C$28="PM",Main!P$120/Main!J$87*Main!J109,ROUND(Main!P$120/Main!J$87*Main!J109*$B53,0))))))</f>
        <v/>
      </c>
      <c r="I275" s="52" t="str">
        <f>IF($A275="","",IF(I274="","",IF(Main!K$87=0,0,IF(Main!Q$120="","",IF($C$28="PM",Main!Q$120/Main!K$87*Main!K109,ROUND(Main!Q$120/Main!K$87*Main!K109*$B53,0))))))</f>
        <v/>
      </c>
      <c r="J275" s="52" t="str">
        <f>IF($A275="","",IF(J274="","",IF(Main!L$87=0,0,IF(Main!R$120="","",IF($C$28="PM",Main!R$120/Main!L$87*Main!L109,ROUND(Main!R$120/Main!L$87*Main!L109*$B53,0))))))</f>
        <v/>
      </c>
      <c r="K275" s="52" t="str">
        <f>IF($A275="","",IF(K274="","",IF(Main!M$87=0,0,IF(Main!S$120="","",IF($C$28="PM",Main!S$120/Main!M$87*Main!M109,ROUND(Main!S$120/Main!M$87*Main!M109*$B53,0))))))</f>
        <v/>
      </c>
      <c r="L275" s="52" t="str">
        <f>IF($A275="","",IF(L274="","",IF(Main!N$87=0,0,IF(Main!T$120="","",IF($C$28="PM",Main!T$120/Main!N$87*Main!N109,ROUND(Main!T$120/Main!N$87*Main!N109*$B53,0))))))</f>
        <v/>
      </c>
      <c r="M275" s="52" t="str">
        <f>IF($A275="","",IF(M274="","",IF(Main!O$87=0,0,IF(Main!U$120="","",IF($C$28="PM",Main!U$120/Main!O$87*Main!O109,ROUND(Main!U$120/Main!O$87*Main!O109*$B53,0))))))</f>
        <v/>
      </c>
      <c r="N275" s="53" t="str">
        <f>IF($A275="","",IF(N274="","",IF(Main!P$87=0,0,IF(Main!V$120="","",IF($C$28="PM",Main!V$120/Main!P$87*Main!P109,ROUND(Main!V$120/Main!P$87*Main!P109*$B53,0))))))</f>
        <v/>
      </c>
      <c r="O275" s="52" t="str">
        <f>IF($A275="","",IF(O274="","",IF(Main!Q$87=0,0,IF(Main!W$120="","",IF($C$28="PM",Main!W$120/Main!Q$87*Main!Q109,ROUND(Main!W$120/Main!Q$87*Main!Q109*$B53,0))))))</f>
        <v/>
      </c>
      <c r="P275" s="52" t="str">
        <f>IF($A275="","",IF(P274="","",IF(Main!R$87=0,0,IF(Main!X$120="","",IF($C$28="PM",Main!X$120/Main!R$87*Main!R109,ROUND(Main!X$120/Main!R$87*Main!R109*$B53,0))))))</f>
        <v/>
      </c>
      <c r="Q275" s="52" t="str">
        <f>IF($A275="","",IF(Q274="","",IF(Main!S$87=0,0,IF(Main!Y$120="","",IF($C$28="PM",Main!Y$120/Main!S$87*Main!S109,ROUND(Main!Y$120/Main!S$87*Main!S109*$B53,0))))))</f>
        <v/>
      </c>
      <c r="R275" s="52" t="str">
        <f>IF($A275="","",IF(R274="","",IF(Main!T$87=0,0,IF(Main!Z$120="","",IF($C$28="PM",Main!Z$120/Main!T$87*Main!T109,ROUND(Main!Z$120/Main!T$87*Main!T109*$B53,0))))))</f>
        <v/>
      </c>
      <c r="S275" s="52" t="str">
        <f>IF($A275="","",IF(S274="","",IF(Main!U$87=0,0,IF(Main!AA$120="","",IF($C$28="PM",Main!AA$120/Main!U$87*Main!U109,ROUND(Main!AA$120/Main!U$87*Main!U109*$B53,0))))))</f>
        <v/>
      </c>
      <c r="T275" s="52" t="str">
        <f>IF($A275="","",IF(T274="","",IF(Main!V$87=0,0,IF(Main!AB$120="","",IF($C$28="PM",Main!AB$120/Main!V$87*Main!V109,ROUND(Main!AB$120/Main!V$87*Main!V109*$B53,0))))))</f>
        <v/>
      </c>
      <c r="U275" s="52" t="str">
        <f>IF($A275="","",IF(U274="","",IF(Main!W$87=0,0,IF(Main!AC$120="","",IF($C$28="PM",Main!AC$120/Main!W$87*Main!W109,ROUND(Main!AC$120/Main!W$87*Main!W109*$B53,0))))))</f>
        <v/>
      </c>
      <c r="V275" s="52" t="str">
        <f>IF($A275="","",IF(V274="","",IF(Main!X$87=0,0,IF(Main!AD$120="","",IF($C$28="PM",Main!AD$120/Main!X$87*Main!X109,ROUND(Main!AD$120/Main!X$87*Main!X109*$B53,0))))))</f>
        <v/>
      </c>
      <c r="W275" s="52" t="str">
        <f>IF($A275="","",IF(W274="","",IF(Main!Y$87=0,0,IF(Main!AE$120="","",IF($C$28="PM",Main!AE$120/Main!Y$87*Main!Y109,ROUND(Main!AE$120/Main!Y$87*Main!Y109*$B53,0))))))</f>
        <v/>
      </c>
      <c r="X275" s="52" t="str">
        <f>IF($A275="","",IF(X274="","",IF(Main!Z$87=0,0,IF(Main!AF$120="","",IF($C$28="PM",Main!AF$120/Main!Z$87*Main!Z109,ROUND(Main!AF$120/Main!Z$87*Main!Z109*$B53,0))))))</f>
        <v/>
      </c>
      <c r="Y275" s="52" t="str">
        <f>IF($A275="","",IF(Y274="","",IF(Main!AA$87=0,0,IF(Main!AG$120="","",IF($C$28="PM",Main!AG$120/Main!AA$87*Main!AA109,ROUND(Main!AG$120/Main!AA$87*Main!AA109*$B53,0))))))</f>
        <v/>
      </c>
      <c r="Z275" s="52" t="str">
        <f>IF($A275="","",IF(Z274="","",IF(Main!AB$87=0,0,IF(Main!AH$120="","",IF($C$28="PM",Main!AH$120/Main!AB$87*Main!AB109,ROUND(Main!AH$120/Main!AB$87*Main!AB109*$B53,0))))))</f>
        <v/>
      </c>
      <c r="AA275" s="54" t="str">
        <f>IF($A275="","",IF(AA274="","",IF(Main!AC$87=0,0,IF(Main!AI$120="","",IF($C$28="PM",Main!AI$120/Main!AC$87*Main!AC109,ROUND(Main!AI$120/Main!AC$87*Main!AC109*$B53,0))))))</f>
        <v/>
      </c>
      <c r="AB275" s="52" t="str">
        <f>IF($A275="","",IF(AB274="","",IF(Main!AD$87=0,0,IF(Main!AJ$120="","",IF($C$28="PM",Main!AJ$120/Main!AD$87*Main!AD109,ROUND(Main!AJ$120/Main!AD$87*Main!AD109*$B53,0))))))</f>
        <v/>
      </c>
      <c r="AC275" s="52" t="str">
        <f>IF($A275="","",IF(AC274="","",IF(Main!AE$87=0,0,IF(Main!AK$120="","",IF($C$28="PM",Main!AK$120/Main!AE$87*Main!AE109,ROUND(Main!AK$120/Main!AE$87*Main!AE109*$B53,0))))))</f>
        <v/>
      </c>
      <c r="AD275" s="52" t="str">
        <f>IF($A275="","",IF(AD274="","",IF(Main!AF$87=0,0,IF(Main!AL$120="","",IF($C$28="PM",Main!AL$120/Main!AF$87*Main!AF109,ROUND(Main!AL$120/Main!AF$87*Main!AF109*$B53,0))))))</f>
        <v/>
      </c>
      <c r="AE275" s="52" t="str">
        <f>IF($A275="","",IF(AE274="","",IF(Main!AG$87=0,0,IF(Main!AM$120="","",IF($C$28="PM",Main!AM$120/Main!AG$87*Main!AG109,ROUND(Main!AM$120/Main!AG$87*Main!AG109*$B53,0))))))</f>
        <v/>
      </c>
      <c r="AF275" s="52" t="str">
        <f>IF($A275="","",IF(AF274="","",IF(Main!AH$87=0,0,IF(Main!AN$120="","",IF($C$28="PM",Main!AN$120/Main!AH$87*Main!AH109,ROUND(Main!AN$120/Main!AH$87*Main!AH109*$B53,0))))))</f>
        <v/>
      </c>
      <c r="AG275" s="52" t="str">
        <f>IF($A275="","",IF(AG274="","",IF(Main!AI$87=0,0,IF(Main!AO$120="","",IF($C$28="PM",Main!AO$120/Main!AI$87*Main!AI109,ROUND(Main!AO$120/Main!AI$87*Main!AI109*$B53,0))))))</f>
        <v/>
      </c>
      <c r="AH275" s="52" t="str">
        <f>IF($A275="","",IF(AH274="","",IF(Main!AJ$87=0,0,IF(Main!AP$120="","",IF($C$28="PM",Main!AP$120/Main!AJ$87*Main!AJ109,ROUND(Main!AP$120/Main!AJ$87*Main!AJ109*$B53,0))))))</f>
        <v/>
      </c>
      <c r="AI275" s="52" t="str">
        <f>IF($A275="","",IF(AI274="","",IF(Main!AK$87=0,0,IF(Main!AQ$120="","",IF($C$28="PM",Main!AQ$120/Main!AK$87*Main!AK109,ROUND(Main!AQ$120/Main!AK$87*Main!AK109*$B53,0))))))</f>
        <v/>
      </c>
      <c r="AJ275" s="52" t="str">
        <f>IF($A275="","",IF(AJ274="","",IF(Main!AL$87=0,0,IF(Main!AR$120="","",IF($C$28="PM",Main!AR$120/Main!AL$87*Main!AL109,ROUND(Main!AR$120/Main!AL$87*Main!AL109*$B53,0))))))</f>
        <v/>
      </c>
      <c r="AK275" s="52" t="str">
        <f>IF($A275="","",IF(AK274="","",IF(Main!AM$87=0,0,IF(Main!AS$120="","",IF($C$28="PM",Main!AS$120/Main!AM$87*Main!AM109,ROUND(Main!AS$120/Main!AM$87*Main!AM109*$B53,0))))))</f>
        <v/>
      </c>
      <c r="AL275" s="53" t="str">
        <f>IF($A275="","",IF(AL274="","",IF(Main!AN$87=0,0,IF(Main!AT$120="","",IF($C$28="PM",Main!AT$120/Main!AN$87*Main!AN109,ROUND(Main!AT$120/Main!AN$87*Main!AN109*$B53,0))))))</f>
        <v/>
      </c>
      <c r="AM275" s="52" t="str">
        <f>IF($A275="","",IF(AM274="","",IF(Main!AO$87=0,0,IF(Main!AU$120="","",IF($C$28="PM",Main!AU$120/Main!AO$87*Main!AO109,ROUND(Main!AU$120/Main!AO$87*Main!AO109*$B53,0))))))</f>
        <v/>
      </c>
      <c r="AN275" s="52" t="str">
        <f>IF($A275="","",IF(AN274="","",IF(Main!AP$87=0,0,IF(Main!AV$120="","",IF($C$28="PM",Main!AV$120/Main!AP$87*Main!AP109,ROUND(Main!AV$120/Main!AP$87*Main!AP109*$B53,0))))))</f>
        <v/>
      </c>
      <c r="AO275" s="52" t="str">
        <f>IF($A275="","",IF(AO274="","",IF(Main!AQ$87=0,0,IF(Main!AW$120="","",IF($C$28="PM",Main!AW$120/Main!AQ$87*Main!AQ109,ROUND(Main!AW$120/Main!AQ$87*Main!AQ109*$B53,0))))))</f>
        <v/>
      </c>
      <c r="AP275" s="52" t="str">
        <f>IF($A275="","",IF(AP274="","",IF(Main!AR$87=0,0,IF(Main!AX$120="","",IF($C$28="PM",Main!AX$120/Main!AR$87*Main!AR109,ROUND(Main!AX$120/Main!AR$87*Main!AR109*$B53,0))))))</f>
        <v/>
      </c>
      <c r="AQ275" s="52" t="str">
        <f>IF($A275="","",IF(AQ274="","",IF(Main!AS$87=0,0,IF(Main!AY$120="","",IF($C$28="PM",Main!AY$120/Main!AS$87*Main!AS109,ROUND(Main!AY$120/Main!AS$87*Main!AS109*$B53,0))))))</f>
        <v/>
      </c>
      <c r="AR275" s="52" t="str">
        <f>IF($A275="","",IF(AR274="","",IF(Main!AT$87=0,0,IF(Main!AZ$120="","",IF($C$28="PM",Main!AZ$120/Main!AT$87*Main!AT109,ROUND(Main!AZ$120/Main!AT$87*Main!AT109*$B53,0))))))</f>
        <v/>
      </c>
      <c r="AS275" s="52" t="str">
        <f>IF($A275="","",IF(AS274="","",IF(Main!AU$87=0,0,IF(Main!BA$120="","",IF($C$28="PM",Main!BA$120/Main!AU$87*Main!AU109,ROUND(Main!BA$120/Main!AU$87*Main!AU109*$B53,0))))))</f>
        <v/>
      </c>
      <c r="AT275" s="52" t="str">
        <f>IF($A275="","",IF(AT274="","",IF(Main!AV$87=0,0,IF(Main!BB$120="","",IF($C$28="PM",Main!BB$120/Main!AV$87*Main!AV109,ROUND(Main!BB$120/Main!AV$87*Main!AV109*$B53,0))))))</f>
        <v/>
      </c>
      <c r="AU275" s="52" t="str">
        <f>IF($A275="","",IF(AU274="","",IF(Main!AW$87=0,0,IF(Main!BC$120="","",IF($C$28="PM",Main!BC$120/Main!AW$87*Main!AW109,ROUND(Main!BC$120/Main!AW$87*Main!AW109*$B53,0))))))</f>
        <v/>
      </c>
      <c r="AV275" s="52" t="str">
        <f>IF($A275="","",IF(AV274="","",IF(Main!AX$87=0,0,IF(Main!BD$120="","",IF($C$28="PM",Main!BD$120/Main!AX$87*Main!AX109,ROUND(Main!BD$120/Main!AX$87*Main!AX109*$B53,0))))))</f>
        <v/>
      </c>
      <c r="AW275" s="52" t="str">
        <f>IF($A275="","",IF(AW274="","",IF(Main!AY$87=0,0,IF(Main!BE$120="","",IF($C$28="PM",Main!BE$120/Main!AY$87*Main!AY109,ROUND(Main!BE$120/Main!AY$87*Main!AY109*$B53,0))))))</f>
        <v/>
      </c>
      <c r="AX275" s="53" t="str">
        <f>IF($A275="","",IF(AX274="","",IF(Main!AZ$87=0,0,IF(Main!BF$120="","",IF($C$28="PM",Main!BF$120/Main!AZ$87*Main!AZ109,ROUND(Main!BF$120/Main!AZ$87*Main!AZ109*$B53,0))))))</f>
        <v/>
      </c>
    </row>
    <row r="276" spans="1:50" s="87" customFormat="1" x14ac:dyDescent="0.2">
      <c r="A276" s="95" t="s">
        <v>32</v>
      </c>
      <c r="B276" s="77" t="str">
        <f>CONCATENATE("TOTAL ",$C$28)</f>
        <v>TOTAL Hours</v>
      </c>
      <c r="C276" s="96" t="str">
        <f t="shared" ref="C276:AX276" si="93">IF(C254="","",SUM(C255:C275))</f>
        <v/>
      </c>
      <c r="D276" s="97" t="str">
        <f t="shared" si="93"/>
        <v/>
      </c>
      <c r="E276" s="97" t="str">
        <f t="shared" si="93"/>
        <v/>
      </c>
      <c r="F276" s="97" t="str">
        <f t="shared" si="93"/>
        <v/>
      </c>
      <c r="G276" s="97" t="str">
        <f t="shared" si="93"/>
        <v/>
      </c>
      <c r="H276" s="97" t="str">
        <f t="shared" si="93"/>
        <v/>
      </c>
      <c r="I276" s="97" t="str">
        <f t="shared" si="93"/>
        <v/>
      </c>
      <c r="J276" s="97" t="str">
        <f t="shared" si="93"/>
        <v/>
      </c>
      <c r="K276" s="97" t="str">
        <f t="shared" si="93"/>
        <v/>
      </c>
      <c r="L276" s="97" t="str">
        <f t="shared" si="93"/>
        <v/>
      </c>
      <c r="M276" s="97" t="str">
        <f t="shared" si="93"/>
        <v/>
      </c>
      <c r="N276" s="98" t="str">
        <f t="shared" si="93"/>
        <v/>
      </c>
      <c r="O276" s="97" t="str">
        <f t="shared" si="93"/>
        <v/>
      </c>
      <c r="P276" s="97" t="str">
        <f t="shared" si="93"/>
        <v/>
      </c>
      <c r="Q276" s="97" t="str">
        <f t="shared" si="93"/>
        <v/>
      </c>
      <c r="R276" s="97" t="str">
        <f t="shared" si="93"/>
        <v/>
      </c>
      <c r="S276" s="97" t="str">
        <f t="shared" si="93"/>
        <v/>
      </c>
      <c r="T276" s="97" t="str">
        <f t="shared" si="93"/>
        <v/>
      </c>
      <c r="U276" s="97" t="str">
        <f t="shared" si="93"/>
        <v/>
      </c>
      <c r="V276" s="97" t="str">
        <f t="shared" si="93"/>
        <v/>
      </c>
      <c r="W276" s="97" t="str">
        <f t="shared" si="93"/>
        <v/>
      </c>
      <c r="X276" s="97" t="str">
        <f t="shared" si="93"/>
        <v/>
      </c>
      <c r="Y276" s="97" t="str">
        <f t="shared" si="93"/>
        <v/>
      </c>
      <c r="Z276" s="97" t="str">
        <f t="shared" si="93"/>
        <v/>
      </c>
      <c r="AA276" s="96" t="str">
        <f t="shared" si="93"/>
        <v/>
      </c>
      <c r="AB276" s="97" t="str">
        <f t="shared" si="93"/>
        <v/>
      </c>
      <c r="AC276" s="97" t="str">
        <f t="shared" si="93"/>
        <v/>
      </c>
      <c r="AD276" s="97" t="str">
        <f t="shared" si="93"/>
        <v/>
      </c>
      <c r="AE276" s="97" t="str">
        <f t="shared" si="93"/>
        <v/>
      </c>
      <c r="AF276" s="97" t="str">
        <f t="shared" si="93"/>
        <v/>
      </c>
      <c r="AG276" s="97" t="str">
        <f t="shared" si="93"/>
        <v/>
      </c>
      <c r="AH276" s="97" t="str">
        <f t="shared" si="93"/>
        <v/>
      </c>
      <c r="AI276" s="97" t="str">
        <f t="shared" si="93"/>
        <v/>
      </c>
      <c r="AJ276" s="97" t="str">
        <f t="shared" si="93"/>
        <v/>
      </c>
      <c r="AK276" s="97" t="str">
        <f t="shared" si="93"/>
        <v/>
      </c>
      <c r="AL276" s="98" t="str">
        <f t="shared" si="93"/>
        <v/>
      </c>
      <c r="AM276" s="97" t="str">
        <f t="shared" si="93"/>
        <v/>
      </c>
      <c r="AN276" s="97" t="str">
        <f t="shared" si="93"/>
        <v/>
      </c>
      <c r="AO276" s="97" t="str">
        <f t="shared" si="93"/>
        <v/>
      </c>
      <c r="AP276" s="97" t="str">
        <f t="shared" si="93"/>
        <v/>
      </c>
      <c r="AQ276" s="97" t="str">
        <f t="shared" si="93"/>
        <v/>
      </c>
      <c r="AR276" s="97" t="str">
        <f t="shared" si="93"/>
        <v/>
      </c>
      <c r="AS276" s="97" t="str">
        <f t="shared" si="93"/>
        <v/>
      </c>
      <c r="AT276" s="97" t="str">
        <f t="shared" si="93"/>
        <v/>
      </c>
      <c r="AU276" s="97" t="str">
        <f t="shared" si="93"/>
        <v/>
      </c>
      <c r="AV276" s="97" t="str">
        <f t="shared" si="93"/>
        <v/>
      </c>
      <c r="AW276" s="97" t="str">
        <f t="shared" si="93"/>
        <v/>
      </c>
      <c r="AX276" s="98" t="str">
        <f t="shared" si="93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53" t="str">
        <f>Main!A$32</f>
        <v>STAFF MEMBER</v>
      </c>
      <c r="B280" s="90"/>
      <c r="C280" s="155" t="str">
        <f>Main!E$57</f>
        <v/>
      </c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7"/>
      <c r="O280" s="156" t="str">
        <f>Main!Q$57</f>
        <v/>
      </c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5" t="str">
        <f>Main!AC$57</f>
        <v/>
      </c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7"/>
      <c r="AM280" s="156" t="str">
        <f>Main!AO$57</f>
        <v/>
      </c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7"/>
    </row>
    <row r="281" spans="1:50" s="87" customFormat="1" ht="34" x14ac:dyDescent="0.2">
      <c r="A281" s="154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4">IF(A282="","",SUM(C282:AL282))</f>
        <v/>
      </c>
      <c r="C282" s="50" t="str">
        <f>IF($A282="","",IF(C281="","",IF(Main!E$87=0,0,IF(Main!K$121="","",IF($C$28="PM",Main!K$121/Main!E$87*Main!E89,ROUND(Main!K$121/Main!E$87*Main!E89*$B33,0))))))</f>
        <v/>
      </c>
      <c r="D282" s="32" t="str">
        <f>IF($A282="","",IF(D281="","",IF(Main!F$87=0,0,IF(Main!L$121="","",IF($C$28="PM",Main!L$121/Main!F$87*Main!F89,ROUND(Main!L$121/Main!F$87*Main!F89*$B33,0))))))</f>
        <v/>
      </c>
      <c r="E282" s="32" t="str">
        <f>IF($A282="","",IF(E281="","",IF(Main!G$87=0,0,IF(Main!M$121="","",IF($C$28="PM",Main!M$121/Main!G$87*Main!G89,ROUND(Main!M$121/Main!G$87*Main!G89*$B33,0))))))</f>
        <v/>
      </c>
      <c r="F282" s="32" t="str">
        <f>IF($A282="","",IF(F281="","",IF(Main!H$87=0,0,IF(Main!N$121="","",IF($C$28="PM",Main!N$121/Main!H$87*Main!H89,ROUND(Main!N$121/Main!H$87*Main!H89*$B33,0))))))</f>
        <v/>
      </c>
      <c r="G282" s="32" t="str">
        <f>IF($A282="","",IF(G281="","",IF(Main!I$87=0,0,IF(Main!O$121="","",IF($C$28="PM",Main!O$121/Main!I$87*Main!I89,ROUND(Main!O$121/Main!I$87*Main!I89*$B33,0))))))</f>
        <v/>
      </c>
      <c r="H282" s="32" t="str">
        <f>IF($A282="","",IF(H281="","",IF(Main!J$87=0,0,IF(Main!P$121="","",IF($C$28="PM",Main!P$121/Main!J$87*Main!J89,ROUND(Main!P$121/Main!J$87*Main!J89*$B33,0))))))</f>
        <v/>
      </c>
      <c r="I282" s="32" t="str">
        <f>IF($A282="","",IF(I281="","",IF(Main!K$87=0,0,IF(Main!Q$121="","",IF($C$28="PM",Main!Q$121/Main!K$87*Main!K89,ROUND(Main!Q$121/Main!K$87*Main!K89*$B33,0))))))</f>
        <v/>
      </c>
      <c r="J282" s="32" t="str">
        <f>IF($A282="","",IF(J281="","",IF(Main!L$87=0,0,IF(Main!R$121="","",IF($C$28="PM",Main!R$121/Main!L$87*Main!L89,ROUND(Main!R$121/Main!L$87*Main!L89*$B33,0))))))</f>
        <v/>
      </c>
      <c r="K282" s="32" t="str">
        <f>IF($A282="","",IF(K281="","",IF(Main!M$87=0,0,IF(Main!S$121="","",IF($C$28="PM",Main!S$121/Main!M$87*Main!M89,ROUND(Main!S$121/Main!M$87*Main!M89*$B33,0))))))</f>
        <v/>
      </c>
      <c r="L282" s="32" t="str">
        <f>IF($A282="","",IF(L281="","",IF(Main!N$87=0,0,IF(Main!T$121="","",IF($C$28="PM",Main!T$121/Main!N$87*Main!N89,ROUND(Main!T$121/Main!N$87*Main!N89*$B33,0))))))</f>
        <v/>
      </c>
      <c r="M282" s="32" t="str">
        <f>IF($A282="","",IF(M281="","",IF(Main!O$87=0,0,IF(Main!U$121="","",IF($C$28="PM",Main!U$121/Main!O$87*Main!O89,ROUND(Main!U$121/Main!O$87*Main!O89*$B33,0))))))</f>
        <v/>
      </c>
      <c r="N282" s="51" t="str">
        <f>IF($A282="","",IF(N281="","",IF(Main!P$87=0,0,IF(Main!V$121="","",IF($C$28="PM",Main!V$121/Main!P$87*Main!P89,ROUND(Main!V$121/Main!P$87*Main!P89*$B33,0))))))</f>
        <v/>
      </c>
      <c r="O282" s="32" t="str">
        <f>IF($A282="","",IF(O281="","",IF(Main!Q$87=0,0,IF(Main!W$121="","",IF($C$28="PM",Main!W$121/Main!Q$87*Main!Q89,ROUND(Main!W$121/Main!Q$87*Main!Q89*$B33,0))))))</f>
        <v/>
      </c>
      <c r="P282" s="32" t="str">
        <f>IF($A282="","",IF(P281="","",IF(Main!R$87=0,0,IF(Main!X$121="","",IF($C$28="PM",Main!X$121/Main!R$87*Main!R89,ROUND(Main!X$121/Main!R$87*Main!R89*$B33,0))))))</f>
        <v/>
      </c>
      <c r="Q282" s="32" t="str">
        <f>IF($A282="","",IF(Q281="","",IF(Main!S$87=0,0,IF(Main!Y$121="","",IF($C$28="PM",Main!Y$121/Main!S$87*Main!S89,ROUND(Main!Y$121/Main!S$87*Main!S89*$B33,0))))))</f>
        <v/>
      </c>
      <c r="R282" s="32" t="str">
        <f>IF($A282="","",IF(R281="","",IF(Main!T$87=0,0,IF(Main!Z$121="","",IF($C$28="PM",Main!Z$121/Main!T$87*Main!T89,ROUND(Main!Z$121/Main!T$87*Main!T89*$B33,0))))))</f>
        <v/>
      </c>
      <c r="S282" s="32" t="str">
        <f>IF($A282="","",IF(S281="","",IF(Main!U$87=0,0,IF(Main!AA$121="","",IF($C$28="PM",Main!AA$121/Main!U$87*Main!U89,ROUND(Main!AA$121/Main!U$87*Main!U89*$B33,0))))))</f>
        <v/>
      </c>
      <c r="T282" s="32" t="str">
        <f>IF($A282="","",IF(T281="","",IF(Main!V$87=0,0,IF(Main!AB$121="","",IF($C$28="PM",Main!AB$121/Main!V$87*Main!V89,ROUND(Main!AB$121/Main!V$87*Main!V89*$B33,0))))))</f>
        <v/>
      </c>
      <c r="U282" s="32" t="str">
        <f>IF($A282="","",IF(U281="","",IF(Main!W$87=0,0,IF(Main!AC$121="","",IF($C$28="PM",Main!AC$121/Main!W$87*Main!W89,ROUND(Main!AC$121/Main!W$87*Main!W89*$B33,0))))))</f>
        <v/>
      </c>
      <c r="V282" s="32" t="str">
        <f>IF($A282="","",IF(V281="","",IF(Main!X$87=0,0,IF(Main!AD$121="","",IF($C$28="PM",Main!AD$121/Main!X$87*Main!X89,ROUND(Main!AD$121/Main!X$87*Main!X89*$B33,0))))))</f>
        <v/>
      </c>
      <c r="W282" s="32" t="str">
        <f>IF($A282="","",IF(W281="","",IF(Main!Y$87=0,0,IF(Main!AE$121="","",IF($C$28="PM",Main!AE$121/Main!Y$87*Main!Y89,ROUND(Main!AE$121/Main!Y$87*Main!Y89*$B33,0))))))</f>
        <v/>
      </c>
      <c r="X282" s="32" t="str">
        <f>IF($A282="","",IF(X281="","",IF(Main!Z$87=0,0,IF(Main!AF$121="","",IF($C$28="PM",Main!AF$121/Main!Z$87*Main!Z89,ROUND(Main!AF$121/Main!Z$87*Main!Z89*$B33,0))))))</f>
        <v/>
      </c>
      <c r="Y282" s="32" t="str">
        <f>IF($A282="","",IF(Y281="","",IF(Main!AA$87=0,0,IF(Main!AG$121="","",IF($C$28="PM",Main!AG$121/Main!AA$87*Main!AA89,ROUND(Main!AG$121/Main!AA$87*Main!AA89*$B33,0))))))</f>
        <v/>
      </c>
      <c r="Z282" s="32" t="str">
        <f>IF($A282="","",IF(Z281="","",IF(Main!AB$87=0,0,IF(Main!AH$121="","",IF($C$28="PM",Main!AH$121/Main!AB$87*Main!AB89,ROUND(Main!AH$121/Main!AB$87*Main!AB89*$B33,0))))))</f>
        <v/>
      </c>
      <c r="AA282" s="50" t="str">
        <f>IF($A282="","",IF(AA281="","",IF(Main!AC$87=0,0,IF(Main!AI$121="","",IF($C$28="PM",Main!AI$121/Main!AC$87*Main!AC89,ROUND(Main!AI$121/Main!AC$87*Main!AC89*$B33,0))))))</f>
        <v/>
      </c>
      <c r="AB282" s="32" t="str">
        <f>IF($A282="","",IF(AB281="","",IF(Main!AD$87=0,0,IF(Main!AJ$121="","",IF($C$28="PM",Main!AJ$121/Main!AD$87*Main!AD89,ROUND(Main!AJ$121/Main!AD$87*Main!AD89*$B33,0))))))</f>
        <v/>
      </c>
      <c r="AC282" s="32" t="str">
        <f>IF($A282="","",IF(AC281="","",IF(Main!AE$87=0,0,IF(Main!AK$121="","",IF($C$28="PM",Main!AK$121/Main!AE$87*Main!AE89,ROUND(Main!AK$121/Main!AE$87*Main!AE89*$B33,0))))))</f>
        <v/>
      </c>
      <c r="AD282" s="32" t="str">
        <f>IF($A282="","",IF(AD281="","",IF(Main!AF$87=0,0,IF(Main!AL$121="","",IF($C$28="PM",Main!AL$121/Main!AF$87*Main!AF89,ROUND(Main!AL$121/Main!AF$87*Main!AF89*$B33,0))))))</f>
        <v/>
      </c>
      <c r="AE282" s="32" t="str">
        <f>IF($A282="","",IF(AE281="","",IF(Main!AG$87=0,0,IF(Main!AM$121="","",IF($C$28="PM",Main!AM$121/Main!AG$87*Main!AG89,ROUND(Main!AM$121/Main!AG$87*Main!AG89*$B33,0))))))</f>
        <v/>
      </c>
      <c r="AF282" s="32" t="str">
        <f>IF($A282="","",IF(AF281="","",IF(Main!AH$87=0,0,IF(Main!AN$121="","",IF($C$28="PM",Main!AN$121/Main!AH$87*Main!AH89,ROUND(Main!AN$121/Main!AH$87*Main!AH89*$B33,0))))))</f>
        <v/>
      </c>
      <c r="AG282" s="32" t="str">
        <f>IF($A282="","",IF(AG281="","",IF(Main!AI$87=0,0,IF(Main!AO$121="","",IF($C$28="PM",Main!AO$121/Main!AI$87*Main!AI89,ROUND(Main!AO$121/Main!AI$87*Main!AI89*$B33,0))))))</f>
        <v/>
      </c>
      <c r="AH282" s="32" t="str">
        <f>IF($A282="","",IF(AH281="","",IF(Main!AJ$87=0,0,IF(Main!AP$121="","",IF($C$28="PM",Main!AP$121/Main!AJ$87*Main!AJ89,ROUND(Main!AP$121/Main!AJ$87*Main!AJ89*$B33,0))))))</f>
        <v/>
      </c>
      <c r="AI282" s="32" t="str">
        <f>IF($A282="","",IF(AI281="","",IF(Main!AK$87=0,0,IF(Main!AQ$121="","",IF($C$28="PM",Main!AQ$121/Main!AK$87*Main!AK89,ROUND(Main!AQ$121/Main!AK$87*Main!AK89*$B33,0))))))</f>
        <v/>
      </c>
      <c r="AJ282" s="32" t="str">
        <f>IF($A282="","",IF(AJ281="","",IF(Main!AL$87=0,0,IF(Main!AR$121="","",IF($C$28="PM",Main!AR$121/Main!AL$87*Main!AL89,ROUND(Main!AR$121/Main!AL$87*Main!AL89*$B33,0))))))</f>
        <v/>
      </c>
      <c r="AK282" s="32" t="str">
        <f>IF($A282="","",IF(AK281="","",IF(Main!AM$87=0,0,IF(Main!AS$121="","",IF($C$28="PM",Main!AS$121/Main!AM$87*Main!AM89,ROUND(Main!AS$121/Main!AM$87*Main!AM89*$B33,0))))))</f>
        <v/>
      </c>
      <c r="AL282" s="51" t="str">
        <f>IF($A282="","",IF(AL281="","",IF(Main!AN$87=0,0,IF(Main!AT$121="","",IF($C$28="PM",Main!AT$121/Main!AN$87*Main!AN89,ROUND(Main!AT$121/Main!AN$87*Main!AN89*$B33,0))))))</f>
        <v/>
      </c>
      <c r="AM282" s="32" t="str">
        <f>IF($A282="","",IF(AM281="","",IF(Main!AO$87=0,0,IF(Main!AU$121="","",IF($C$28="PM",Main!AU$121/Main!AO$87*Main!AO89,ROUND(Main!AU$121/Main!AO$87*Main!AO89*$B33,0))))))</f>
        <v/>
      </c>
      <c r="AN282" s="32" t="str">
        <f>IF($A282="","",IF(AN281="","",IF(Main!AP$87=0,0,IF(Main!AV$121="","",IF($C$28="PM",Main!AV$121/Main!AP$87*Main!AP89,ROUND(Main!AV$121/Main!AP$87*Main!AP89*$B33,0))))))</f>
        <v/>
      </c>
      <c r="AO282" s="32" t="str">
        <f>IF($A282="","",IF(AO281="","",IF(Main!AQ$87=0,0,IF(Main!AW$121="","",IF($C$28="PM",Main!AW$121/Main!AQ$87*Main!AQ89,ROUND(Main!AW$121/Main!AQ$87*Main!AQ89*$B33,0))))))</f>
        <v/>
      </c>
      <c r="AP282" s="32" t="str">
        <f>IF($A282="","",IF(AP281="","",IF(Main!AR$87=0,0,IF(Main!AX$121="","",IF($C$28="PM",Main!AX$121/Main!AR$87*Main!AR89,ROUND(Main!AX$121/Main!AR$87*Main!AR89*$B33,0))))))</f>
        <v/>
      </c>
      <c r="AQ282" s="32" t="str">
        <f>IF($A282="","",IF(AQ281="","",IF(Main!AS$87=0,0,IF(Main!AY$121="","",IF($C$28="PM",Main!AY$121/Main!AS$87*Main!AS89,ROUND(Main!AY$121/Main!AS$87*Main!AS89*$B33,0))))))</f>
        <v/>
      </c>
      <c r="AR282" s="32" t="str">
        <f>IF($A282="","",IF(AR281="","",IF(Main!AT$87=0,0,IF(Main!AZ$121="","",IF($C$28="PM",Main!AZ$121/Main!AT$87*Main!AT89,ROUND(Main!AZ$121/Main!AT$87*Main!AT89*$B33,0))))))</f>
        <v/>
      </c>
      <c r="AS282" s="32" t="str">
        <f>IF($A282="","",IF(AS281="","",IF(Main!AU$87=0,0,IF(Main!BA$121="","",IF($C$28="PM",Main!BA$121/Main!AU$87*Main!AU89,ROUND(Main!BA$121/Main!AU$87*Main!AU89*$B33,0))))))</f>
        <v/>
      </c>
      <c r="AT282" s="32" t="str">
        <f>IF($A282="","",IF(AT281="","",IF(Main!AV$87=0,0,IF(Main!BB$121="","",IF($C$28="PM",Main!BB$121/Main!AV$87*Main!AV89,ROUND(Main!BB$121/Main!AV$87*Main!AV89*$B33,0))))))</f>
        <v/>
      </c>
      <c r="AU282" s="32" t="str">
        <f>IF($A282="","",IF(AU281="","",IF(Main!AW$87=0,0,IF(Main!BC$121="","",IF($C$28="PM",Main!BC$121/Main!AW$87*Main!AW89,ROUND(Main!BC$121/Main!AW$87*Main!AW89*$B33,0))))))</f>
        <v/>
      </c>
      <c r="AV282" s="32" t="str">
        <f>IF($A282="","",IF(AV281="","",IF(Main!AX$87=0,0,IF(Main!BD$121="","",IF($C$28="PM",Main!BD$121/Main!AX$87*Main!AX89,ROUND(Main!BD$121/Main!AX$87*Main!AX89*$B33,0))))))</f>
        <v/>
      </c>
      <c r="AW282" s="32" t="str">
        <f>IF($A282="","",IF(AW281="","",IF(Main!AY$87=0,0,IF(Main!BE$121="","",IF($C$28="PM",Main!BE$121/Main!AY$87*Main!AY89,ROUND(Main!BE$121/Main!AY$87*Main!AY89*$B33,0))))))</f>
        <v/>
      </c>
      <c r="AX282" s="51" t="str">
        <f>IF($A282="","",IF(AX281="","",IF(Main!AZ$87=0,0,IF(Main!BF$121="","",IF($C$28="PM",Main!BF$121/Main!AZ$87*Main!AZ89,ROUND(Main!BF$121/Main!AZ$87*Main!AZ89*$B33,0))))))</f>
        <v/>
      </c>
    </row>
    <row r="283" spans="1:50" x14ac:dyDescent="0.2">
      <c r="A283" s="72" t="str">
        <f>IF(Main!A$34="","",Main!A$34)</f>
        <v/>
      </c>
      <c r="B283" s="75" t="str">
        <f t="shared" si="94"/>
        <v/>
      </c>
      <c r="C283" s="50" t="str">
        <f>IF($A283="","",IF(C282="","",IF(Main!E$87=0,0,IF(Main!K$121="","",IF($C$28="PM",Main!K$121/Main!E$87*Main!E90,ROUND(Main!K$121/Main!E$87*Main!E90*$B34,0))))))</f>
        <v/>
      </c>
      <c r="D283" s="32" t="str">
        <f>IF($A283="","",IF(D282="","",IF(Main!F$87=0,0,IF(Main!L$121="","",IF($C$28="PM",Main!L$121/Main!F$87*Main!F90,ROUND(Main!L$121/Main!F$87*Main!F90*$B34,0))))))</f>
        <v/>
      </c>
      <c r="E283" s="32" t="str">
        <f>IF($A283="","",IF(E282="","",IF(Main!G$87=0,0,IF(Main!M$121="","",IF($C$28="PM",Main!M$121/Main!G$87*Main!G90,ROUND(Main!M$121/Main!G$87*Main!G90*$B34,0))))))</f>
        <v/>
      </c>
      <c r="F283" s="32" t="str">
        <f>IF($A283="","",IF(F282="","",IF(Main!H$87=0,0,IF(Main!N$121="","",IF($C$28="PM",Main!N$121/Main!H$87*Main!H90,ROUND(Main!N$121/Main!H$87*Main!H90*$B34,0))))))</f>
        <v/>
      </c>
      <c r="G283" s="32" t="str">
        <f>IF($A283="","",IF(G282="","",IF(Main!I$87=0,0,IF(Main!O$121="","",IF($C$28="PM",Main!O$121/Main!I$87*Main!I90,ROUND(Main!O$121/Main!I$87*Main!I90*$B34,0))))))</f>
        <v/>
      </c>
      <c r="H283" s="32" t="str">
        <f>IF($A283="","",IF(H282="","",IF(Main!J$87=0,0,IF(Main!P$121="","",IF($C$28="PM",Main!P$121/Main!J$87*Main!J90,ROUND(Main!P$121/Main!J$87*Main!J90*$B34,0))))))</f>
        <v/>
      </c>
      <c r="I283" s="32" t="str">
        <f>IF($A283="","",IF(I282="","",IF(Main!K$87=0,0,IF(Main!Q$121="","",IF($C$28="PM",Main!Q$121/Main!K$87*Main!K90,ROUND(Main!Q$121/Main!K$87*Main!K90*$B34,0))))))</f>
        <v/>
      </c>
      <c r="J283" s="32" t="str">
        <f>IF($A283="","",IF(J282="","",IF(Main!L$87=0,0,IF(Main!R$121="","",IF($C$28="PM",Main!R$121/Main!L$87*Main!L90,ROUND(Main!R$121/Main!L$87*Main!L90*$B34,0))))))</f>
        <v/>
      </c>
      <c r="K283" s="32" t="str">
        <f>IF($A283="","",IF(K282="","",IF(Main!M$87=0,0,IF(Main!S$121="","",IF($C$28="PM",Main!S$121/Main!M$87*Main!M90,ROUND(Main!S$121/Main!M$87*Main!M90*$B34,0))))))</f>
        <v/>
      </c>
      <c r="L283" s="32" t="str">
        <f>IF($A283="","",IF(L282="","",IF(Main!N$87=0,0,IF(Main!T$121="","",IF($C$28="PM",Main!T$121/Main!N$87*Main!N90,ROUND(Main!T$121/Main!N$87*Main!N90*$B34,0))))))</f>
        <v/>
      </c>
      <c r="M283" s="32" t="str">
        <f>IF($A283="","",IF(M282="","",IF(Main!O$87=0,0,IF(Main!U$121="","",IF($C$28="PM",Main!U$121/Main!O$87*Main!O90,ROUND(Main!U$121/Main!O$87*Main!O90*$B34,0))))))</f>
        <v/>
      </c>
      <c r="N283" s="51" t="str">
        <f>IF($A283="","",IF(N282="","",IF(Main!P$87=0,0,IF(Main!V$121="","",IF($C$28="PM",Main!V$121/Main!P$87*Main!P90,ROUND(Main!V$121/Main!P$87*Main!P90*$B34,0))))))</f>
        <v/>
      </c>
      <c r="O283" s="32" t="str">
        <f>IF($A283="","",IF(O282="","",IF(Main!Q$87=0,0,IF(Main!W$121="","",IF($C$28="PM",Main!W$121/Main!Q$87*Main!Q90,ROUND(Main!W$121/Main!Q$87*Main!Q90*$B34,0))))))</f>
        <v/>
      </c>
      <c r="P283" s="32" t="str">
        <f>IF($A283="","",IF(P282="","",IF(Main!R$87=0,0,IF(Main!X$121="","",IF($C$28="PM",Main!X$121/Main!R$87*Main!R90,ROUND(Main!X$121/Main!R$87*Main!R90*$B34,0))))))</f>
        <v/>
      </c>
      <c r="Q283" s="32" t="str">
        <f>IF($A283="","",IF(Q282="","",IF(Main!S$87=0,0,IF(Main!Y$121="","",IF($C$28="PM",Main!Y$121/Main!S$87*Main!S90,ROUND(Main!Y$121/Main!S$87*Main!S90*$B34,0))))))</f>
        <v/>
      </c>
      <c r="R283" s="32" t="str">
        <f>IF($A283="","",IF(R282="","",IF(Main!T$87=0,0,IF(Main!Z$121="","",IF($C$28="PM",Main!Z$121/Main!T$87*Main!T90,ROUND(Main!Z$121/Main!T$87*Main!T90*$B34,0))))))</f>
        <v/>
      </c>
      <c r="S283" s="32" t="str">
        <f>IF($A283="","",IF(S282="","",IF(Main!U$87=0,0,IF(Main!AA$121="","",IF($C$28="PM",Main!AA$121/Main!U$87*Main!U90,ROUND(Main!AA$121/Main!U$87*Main!U90*$B34,0))))))</f>
        <v/>
      </c>
      <c r="T283" s="32" t="str">
        <f>IF($A283="","",IF(T282="","",IF(Main!V$87=0,0,IF(Main!AB$121="","",IF($C$28="PM",Main!AB$121/Main!V$87*Main!V90,ROUND(Main!AB$121/Main!V$87*Main!V90*$B34,0))))))</f>
        <v/>
      </c>
      <c r="U283" s="32" t="str">
        <f>IF($A283="","",IF(U282="","",IF(Main!W$87=0,0,IF(Main!AC$121="","",IF($C$28="PM",Main!AC$121/Main!W$87*Main!W90,ROUND(Main!AC$121/Main!W$87*Main!W90*$B34,0))))))</f>
        <v/>
      </c>
      <c r="V283" s="32" t="str">
        <f>IF($A283="","",IF(V282="","",IF(Main!X$87=0,0,IF(Main!AD$121="","",IF($C$28="PM",Main!AD$121/Main!X$87*Main!X90,ROUND(Main!AD$121/Main!X$87*Main!X90*$B34,0))))))</f>
        <v/>
      </c>
      <c r="W283" s="32" t="str">
        <f>IF($A283="","",IF(W282="","",IF(Main!Y$87=0,0,IF(Main!AE$121="","",IF($C$28="PM",Main!AE$121/Main!Y$87*Main!Y90,ROUND(Main!AE$121/Main!Y$87*Main!Y90*$B34,0))))))</f>
        <v/>
      </c>
      <c r="X283" s="32" t="str">
        <f>IF($A283="","",IF(X282="","",IF(Main!Z$87=0,0,IF(Main!AF$121="","",IF($C$28="PM",Main!AF$121/Main!Z$87*Main!Z90,ROUND(Main!AF$121/Main!Z$87*Main!Z90*$B34,0))))))</f>
        <v/>
      </c>
      <c r="Y283" s="32" t="str">
        <f>IF($A283="","",IF(Y282="","",IF(Main!AA$87=0,0,IF(Main!AG$121="","",IF($C$28="PM",Main!AG$121/Main!AA$87*Main!AA90,ROUND(Main!AG$121/Main!AA$87*Main!AA90*$B34,0))))))</f>
        <v/>
      </c>
      <c r="Z283" s="32" t="str">
        <f>IF($A283="","",IF(Z282="","",IF(Main!AB$87=0,0,IF(Main!AH$121="","",IF($C$28="PM",Main!AH$121/Main!AB$87*Main!AB90,ROUND(Main!AH$121/Main!AB$87*Main!AB90*$B34,0))))))</f>
        <v/>
      </c>
      <c r="AA283" s="50" t="str">
        <f>IF($A283="","",IF(AA282="","",IF(Main!AC$87=0,0,IF(Main!AI$121="","",IF($C$28="PM",Main!AI$121/Main!AC$87*Main!AC90,ROUND(Main!AI$121/Main!AC$87*Main!AC90*$B34,0))))))</f>
        <v/>
      </c>
      <c r="AB283" s="32" t="str">
        <f>IF($A283="","",IF(AB282="","",IF(Main!AD$87=0,0,IF(Main!AJ$121="","",IF($C$28="PM",Main!AJ$121/Main!AD$87*Main!AD90,ROUND(Main!AJ$121/Main!AD$87*Main!AD90*$B34,0))))))</f>
        <v/>
      </c>
      <c r="AC283" s="32" t="str">
        <f>IF($A283="","",IF(AC282="","",IF(Main!AE$87=0,0,IF(Main!AK$121="","",IF($C$28="PM",Main!AK$121/Main!AE$87*Main!AE90,ROUND(Main!AK$121/Main!AE$87*Main!AE90*$B34,0))))))</f>
        <v/>
      </c>
      <c r="AD283" s="32" t="str">
        <f>IF($A283="","",IF(AD282="","",IF(Main!AF$87=0,0,IF(Main!AL$121="","",IF($C$28="PM",Main!AL$121/Main!AF$87*Main!AF90,ROUND(Main!AL$121/Main!AF$87*Main!AF90*$B34,0))))))</f>
        <v/>
      </c>
      <c r="AE283" s="32" t="str">
        <f>IF($A283="","",IF(AE282="","",IF(Main!AG$87=0,0,IF(Main!AM$121="","",IF($C$28="PM",Main!AM$121/Main!AG$87*Main!AG90,ROUND(Main!AM$121/Main!AG$87*Main!AG90*$B34,0))))))</f>
        <v/>
      </c>
      <c r="AF283" s="32" t="str">
        <f>IF($A283="","",IF(AF282="","",IF(Main!AH$87=0,0,IF(Main!AN$121="","",IF($C$28="PM",Main!AN$121/Main!AH$87*Main!AH90,ROUND(Main!AN$121/Main!AH$87*Main!AH90*$B34,0))))))</f>
        <v/>
      </c>
      <c r="AG283" s="32" t="str">
        <f>IF($A283="","",IF(AG282="","",IF(Main!AI$87=0,0,IF(Main!AO$121="","",IF($C$28="PM",Main!AO$121/Main!AI$87*Main!AI90,ROUND(Main!AO$121/Main!AI$87*Main!AI90*$B34,0))))))</f>
        <v/>
      </c>
      <c r="AH283" s="32" t="str">
        <f>IF($A283="","",IF(AH282="","",IF(Main!AJ$87=0,0,IF(Main!AP$121="","",IF($C$28="PM",Main!AP$121/Main!AJ$87*Main!AJ90,ROUND(Main!AP$121/Main!AJ$87*Main!AJ90*$B34,0))))))</f>
        <v/>
      </c>
      <c r="AI283" s="32" t="str">
        <f>IF($A283="","",IF(AI282="","",IF(Main!AK$87=0,0,IF(Main!AQ$121="","",IF($C$28="PM",Main!AQ$121/Main!AK$87*Main!AK90,ROUND(Main!AQ$121/Main!AK$87*Main!AK90*$B34,0))))))</f>
        <v/>
      </c>
      <c r="AJ283" s="32" t="str">
        <f>IF($A283="","",IF(AJ282="","",IF(Main!AL$87=0,0,IF(Main!AR$121="","",IF($C$28="PM",Main!AR$121/Main!AL$87*Main!AL90,ROUND(Main!AR$121/Main!AL$87*Main!AL90*$B34,0))))))</f>
        <v/>
      </c>
      <c r="AK283" s="32" t="str">
        <f>IF($A283="","",IF(AK282="","",IF(Main!AM$87=0,0,IF(Main!AS$121="","",IF($C$28="PM",Main!AS$121/Main!AM$87*Main!AM90,ROUND(Main!AS$121/Main!AM$87*Main!AM90*$B34,0))))))</f>
        <v/>
      </c>
      <c r="AL283" s="51" t="str">
        <f>IF($A283="","",IF(AL282="","",IF(Main!AN$87=0,0,IF(Main!AT$121="","",IF($C$28="PM",Main!AT$121/Main!AN$87*Main!AN90,ROUND(Main!AT$121/Main!AN$87*Main!AN90*$B34,0))))))</f>
        <v/>
      </c>
      <c r="AM283" s="32" t="str">
        <f>IF($A283="","",IF(AM282="","",IF(Main!AO$87=0,0,IF(Main!AU$121="","",IF($C$28="PM",Main!AU$121/Main!AO$87*Main!AO90,ROUND(Main!AU$121/Main!AO$87*Main!AO90*$B34,0))))))</f>
        <v/>
      </c>
      <c r="AN283" s="32" t="str">
        <f>IF($A283="","",IF(AN282="","",IF(Main!AP$87=0,0,IF(Main!AV$121="","",IF($C$28="PM",Main!AV$121/Main!AP$87*Main!AP90,ROUND(Main!AV$121/Main!AP$87*Main!AP90*$B34,0))))))</f>
        <v/>
      </c>
      <c r="AO283" s="32" t="str">
        <f>IF($A283="","",IF(AO282="","",IF(Main!AQ$87=0,0,IF(Main!AW$121="","",IF($C$28="PM",Main!AW$121/Main!AQ$87*Main!AQ90,ROUND(Main!AW$121/Main!AQ$87*Main!AQ90*$B34,0))))))</f>
        <v/>
      </c>
      <c r="AP283" s="32" t="str">
        <f>IF($A283="","",IF(AP282="","",IF(Main!AR$87=0,0,IF(Main!AX$121="","",IF($C$28="PM",Main!AX$121/Main!AR$87*Main!AR90,ROUND(Main!AX$121/Main!AR$87*Main!AR90*$B34,0))))))</f>
        <v/>
      </c>
      <c r="AQ283" s="32" t="str">
        <f>IF($A283="","",IF(AQ282="","",IF(Main!AS$87=0,0,IF(Main!AY$121="","",IF($C$28="PM",Main!AY$121/Main!AS$87*Main!AS90,ROUND(Main!AY$121/Main!AS$87*Main!AS90*$B34,0))))))</f>
        <v/>
      </c>
      <c r="AR283" s="32" t="str">
        <f>IF($A283="","",IF(AR282="","",IF(Main!AT$87=0,0,IF(Main!AZ$121="","",IF($C$28="PM",Main!AZ$121/Main!AT$87*Main!AT90,ROUND(Main!AZ$121/Main!AT$87*Main!AT90*$B34,0))))))</f>
        <v/>
      </c>
      <c r="AS283" s="32" t="str">
        <f>IF($A283="","",IF(AS282="","",IF(Main!AU$87=0,0,IF(Main!BA$121="","",IF($C$28="PM",Main!BA$121/Main!AU$87*Main!AU90,ROUND(Main!BA$121/Main!AU$87*Main!AU90*$B34,0))))))</f>
        <v/>
      </c>
      <c r="AT283" s="32" t="str">
        <f>IF($A283="","",IF(AT282="","",IF(Main!AV$87=0,0,IF(Main!BB$121="","",IF($C$28="PM",Main!BB$121/Main!AV$87*Main!AV90,ROUND(Main!BB$121/Main!AV$87*Main!AV90*$B34,0))))))</f>
        <v/>
      </c>
      <c r="AU283" s="32" t="str">
        <f>IF($A283="","",IF(AU282="","",IF(Main!AW$87=0,0,IF(Main!BC$121="","",IF($C$28="PM",Main!BC$121/Main!AW$87*Main!AW90,ROUND(Main!BC$121/Main!AW$87*Main!AW90*$B34,0))))))</f>
        <v/>
      </c>
      <c r="AV283" s="32" t="str">
        <f>IF($A283="","",IF(AV282="","",IF(Main!AX$87=0,0,IF(Main!BD$121="","",IF($C$28="PM",Main!BD$121/Main!AX$87*Main!AX90,ROUND(Main!BD$121/Main!AX$87*Main!AX90*$B34,0))))))</f>
        <v/>
      </c>
      <c r="AW283" s="32" t="str">
        <f>IF($A283="","",IF(AW282="","",IF(Main!AY$87=0,0,IF(Main!BE$121="","",IF($C$28="PM",Main!BE$121/Main!AY$87*Main!AY90,ROUND(Main!BE$121/Main!AY$87*Main!AY90*$B34,0))))))</f>
        <v/>
      </c>
      <c r="AX283" s="51" t="str">
        <f>IF($A283="","",IF(AX282="","",IF(Main!AZ$87=0,0,IF(Main!BF$121="","",IF($C$28="PM",Main!BF$121/Main!AZ$87*Main!AZ90,ROUND(Main!BF$121/Main!AZ$87*Main!AZ90*$B34,0))))))</f>
        <v/>
      </c>
    </row>
    <row r="284" spans="1:50" x14ac:dyDescent="0.2">
      <c r="A284" s="72" t="str">
        <f>IF(Main!A$35="","",Main!A$35)</f>
        <v/>
      </c>
      <c r="B284" s="75" t="str">
        <f t="shared" si="94"/>
        <v/>
      </c>
      <c r="C284" s="50" t="str">
        <f>IF($A284="","",IF(C283="","",IF(Main!E$87=0,0,IF(Main!K$121="","",IF($C$28="PM",Main!K$121/Main!E$87*Main!E91,ROUND(Main!K$121/Main!E$87*Main!E91*$B35,0))))))</f>
        <v/>
      </c>
      <c r="D284" s="32" t="str">
        <f>IF($A284="","",IF(D283="","",IF(Main!F$87=0,0,IF(Main!L$121="","",IF($C$28="PM",Main!L$121/Main!F$87*Main!F91,ROUND(Main!L$121/Main!F$87*Main!F91*$B35,0))))))</f>
        <v/>
      </c>
      <c r="E284" s="32" t="str">
        <f>IF($A284="","",IF(E283="","",IF(Main!G$87=0,0,IF(Main!M$121="","",IF($C$28="PM",Main!M$121/Main!G$87*Main!G91,ROUND(Main!M$121/Main!G$87*Main!G91*$B35,0))))))</f>
        <v/>
      </c>
      <c r="F284" s="32" t="str">
        <f>IF($A284="","",IF(F283="","",IF(Main!H$87=0,0,IF(Main!N$121="","",IF($C$28="PM",Main!N$121/Main!H$87*Main!H91,ROUND(Main!N$121/Main!H$87*Main!H91*$B35,0))))))</f>
        <v/>
      </c>
      <c r="G284" s="32" t="str">
        <f>IF($A284="","",IF(G283="","",IF(Main!I$87=0,0,IF(Main!O$121="","",IF($C$28="PM",Main!O$121/Main!I$87*Main!I91,ROUND(Main!O$121/Main!I$87*Main!I91*$B35,0))))))</f>
        <v/>
      </c>
      <c r="H284" s="32" t="str">
        <f>IF($A284="","",IF(H283="","",IF(Main!J$87=0,0,IF(Main!P$121="","",IF($C$28="PM",Main!P$121/Main!J$87*Main!J91,ROUND(Main!P$121/Main!J$87*Main!J91*$B35,0))))))</f>
        <v/>
      </c>
      <c r="I284" s="32" t="str">
        <f>IF($A284="","",IF(I283="","",IF(Main!K$87=0,0,IF(Main!Q$121="","",IF($C$28="PM",Main!Q$121/Main!K$87*Main!K91,ROUND(Main!Q$121/Main!K$87*Main!K91*$B35,0))))))</f>
        <v/>
      </c>
      <c r="J284" s="32" t="str">
        <f>IF($A284="","",IF(J283="","",IF(Main!L$87=0,0,IF(Main!R$121="","",IF($C$28="PM",Main!R$121/Main!L$87*Main!L91,ROUND(Main!R$121/Main!L$87*Main!L91*$B35,0))))))</f>
        <v/>
      </c>
      <c r="K284" s="32" t="str">
        <f>IF($A284="","",IF(K283="","",IF(Main!M$87=0,0,IF(Main!S$121="","",IF($C$28="PM",Main!S$121/Main!M$87*Main!M91,ROUND(Main!S$121/Main!M$87*Main!M91*$B35,0))))))</f>
        <v/>
      </c>
      <c r="L284" s="32" t="str">
        <f>IF($A284="","",IF(L283="","",IF(Main!N$87=0,0,IF(Main!T$121="","",IF($C$28="PM",Main!T$121/Main!N$87*Main!N91,ROUND(Main!T$121/Main!N$87*Main!N91*$B35,0))))))</f>
        <v/>
      </c>
      <c r="M284" s="32" t="str">
        <f>IF($A284="","",IF(M283="","",IF(Main!O$87=0,0,IF(Main!U$121="","",IF($C$28="PM",Main!U$121/Main!O$87*Main!O91,ROUND(Main!U$121/Main!O$87*Main!O91*$B35,0))))))</f>
        <v/>
      </c>
      <c r="N284" s="51" t="str">
        <f>IF($A284="","",IF(N283="","",IF(Main!P$87=0,0,IF(Main!V$121="","",IF($C$28="PM",Main!V$121/Main!P$87*Main!P91,ROUND(Main!V$121/Main!P$87*Main!P91*$B35,0))))))</f>
        <v/>
      </c>
      <c r="O284" s="32" t="str">
        <f>IF($A284="","",IF(O283="","",IF(Main!Q$87=0,0,IF(Main!W$121="","",IF($C$28="PM",Main!W$121/Main!Q$87*Main!Q91,ROUND(Main!W$121/Main!Q$87*Main!Q91*$B35,0))))))</f>
        <v/>
      </c>
      <c r="P284" s="32" t="str">
        <f>IF($A284="","",IF(P283="","",IF(Main!R$87=0,0,IF(Main!X$121="","",IF($C$28="PM",Main!X$121/Main!R$87*Main!R91,ROUND(Main!X$121/Main!R$87*Main!R91*$B35,0))))))</f>
        <v/>
      </c>
      <c r="Q284" s="32" t="str">
        <f>IF($A284="","",IF(Q283="","",IF(Main!S$87=0,0,IF(Main!Y$121="","",IF($C$28="PM",Main!Y$121/Main!S$87*Main!S91,ROUND(Main!Y$121/Main!S$87*Main!S91*$B35,0))))))</f>
        <v/>
      </c>
      <c r="R284" s="32" t="str">
        <f>IF($A284="","",IF(R283="","",IF(Main!T$87=0,0,IF(Main!Z$121="","",IF($C$28="PM",Main!Z$121/Main!T$87*Main!T91,ROUND(Main!Z$121/Main!T$87*Main!T91*$B35,0))))))</f>
        <v/>
      </c>
      <c r="S284" s="32" t="str">
        <f>IF($A284="","",IF(S283="","",IF(Main!U$87=0,0,IF(Main!AA$121="","",IF($C$28="PM",Main!AA$121/Main!U$87*Main!U91,ROUND(Main!AA$121/Main!U$87*Main!U91*$B35,0))))))</f>
        <v/>
      </c>
      <c r="T284" s="32" t="str">
        <f>IF($A284="","",IF(T283="","",IF(Main!V$87=0,0,IF(Main!AB$121="","",IF($C$28="PM",Main!AB$121/Main!V$87*Main!V91,ROUND(Main!AB$121/Main!V$87*Main!V91*$B35,0))))))</f>
        <v/>
      </c>
      <c r="U284" s="32" t="str">
        <f>IF($A284="","",IF(U283="","",IF(Main!W$87=0,0,IF(Main!AC$121="","",IF($C$28="PM",Main!AC$121/Main!W$87*Main!W91,ROUND(Main!AC$121/Main!W$87*Main!W91*$B35,0))))))</f>
        <v/>
      </c>
      <c r="V284" s="32" t="str">
        <f>IF($A284="","",IF(V283="","",IF(Main!X$87=0,0,IF(Main!AD$121="","",IF($C$28="PM",Main!AD$121/Main!X$87*Main!X91,ROUND(Main!AD$121/Main!X$87*Main!X91*$B35,0))))))</f>
        <v/>
      </c>
      <c r="W284" s="32" t="str">
        <f>IF($A284="","",IF(W283="","",IF(Main!Y$87=0,0,IF(Main!AE$121="","",IF($C$28="PM",Main!AE$121/Main!Y$87*Main!Y91,ROUND(Main!AE$121/Main!Y$87*Main!Y91*$B35,0))))))</f>
        <v/>
      </c>
      <c r="X284" s="32" t="str">
        <f>IF($A284="","",IF(X283="","",IF(Main!Z$87=0,0,IF(Main!AF$121="","",IF($C$28="PM",Main!AF$121/Main!Z$87*Main!Z91,ROUND(Main!AF$121/Main!Z$87*Main!Z91*$B35,0))))))</f>
        <v/>
      </c>
      <c r="Y284" s="32" t="str">
        <f>IF($A284="","",IF(Y283="","",IF(Main!AA$87=0,0,IF(Main!AG$121="","",IF($C$28="PM",Main!AG$121/Main!AA$87*Main!AA91,ROUND(Main!AG$121/Main!AA$87*Main!AA91*$B35,0))))))</f>
        <v/>
      </c>
      <c r="Z284" s="32" t="str">
        <f>IF($A284="","",IF(Z283="","",IF(Main!AB$87=0,0,IF(Main!AH$121="","",IF($C$28="PM",Main!AH$121/Main!AB$87*Main!AB91,ROUND(Main!AH$121/Main!AB$87*Main!AB91*$B35,0))))))</f>
        <v/>
      </c>
      <c r="AA284" s="50" t="str">
        <f>IF($A284="","",IF(AA283="","",IF(Main!AC$87=0,0,IF(Main!AI$121="","",IF($C$28="PM",Main!AI$121/Main!AC$87*Main!AC91,ROUND(Main!AI$121/Main!AC$87*Main!AC91*$B35,0))))))</f>
        <v/>
      </c>
      <c r="AB284" s="32" t="str">
        <f>IF($A284="","",IF(AB283="","",IF(Main!AD$87=0,0,IF(Main!AJ$121="","",IF($C$28="PM",Main!AJ$121/Main!AD$87*Main!AD91,ROUND(Main!AJ$121/Main!AD$87*Main!AD91*$B35,0))))))</f>
        <v/>
      </c>
      <c r="AC284" s="32" t="str">
        <f>IF($A284="","",IF(AC283="","",IF(Main!AE$87=0,0,IF(Main!AK$121="","",IF($C$28="PM",Main!AK$121/Main!AE$87*Main!AE91,ROUND(Main!AK$121/Main!AE$87*Main!AE91*$B35,0))))))</f>
        <v/>
      </c>
      <c r="AD284" s="32" t="str">
        <f>IF($A284="","",IF(AD283="","",IF(Main!AF$87=0,0,IF(Main!AL$121="","",IF($C$28="PM",Main!AL$121/Main!AF$87*Main!AF91,ROUND(Main!AL$121/Main!AF$87*Main!AF91*$B35,0))))))</f>
        <v/>
      </c>
      <c r="AE284" s="32" t="str">
        <f>IF($A284="","",IF(AE283="","",IF(Main!AG$87=0,0,IF(Main!AM$121="","",IF($C$28="PM",Main!AM$121/Main!AG$87*Main!AG91,ROUND(Main!AM$121/Main!AG$87*Main!AG91*$B35,0))))))</f>
        <v/>
      </c>
      <c r="AF284" s="32" t="str">
        <f>IF($A284="","",IF(AF283="","",IF(Main!AH$87=0,0,IF(Main!AN$121="","",IF($C$28="PM",Main!AN$121/Main!AH$87*Main!AH91,ROUND(Main!AN$121/Main!AH$87*Main!AH91*$B35,0))))))</f>
        <v/>
      </c>
      <c r="AG284" s="32" t="str">
        <f>IF($A284="","",IF(AG283="","",IF(Main!AI$87=0,0,IF(Main!AO$121="","",IF($C$28="PM",Main!AO$121/Main!AI$87*Main!AI91,ROUND(Main!AO$121/Main!AI$87*Main!AI91*$B35,0))))))</f>
        <v/>
      </c>
      <c r="AH284" s="32" t="str">
        <f>IF($A284="","",IF(AH283="","",IF(Main!AJ$87=0,0,IF(Main!AP$121="","",IF($C$28="PM",Main!AP$121/Main!AJ$87*Main!AJ91,ROUND(Main!AP$121/Main!AJ$87*Main!AJ91*$B35,0))))))</f>
        <v/>
      </c>
      <c r="AI284" s="32" t="str">
        <f>IF($A284="","",IF(AI283="","",IF(Main!AK$87=0,0,IF(Main!AQ$121="","",IF($C$28="PM",Main!AQ$121/Main!AK$87*Main!AK91,ROUND(Main!AQ$121/Main!AK$87*Main!AK91*$B35,0))))))</f>
        <v/>
      </c>
      <c r="AJ284" s="32" t="str">
        <f>IF($A284="","",IF(AJ283="","",IF(Main!AL$87=0,0,IF(Main!AR$121="","",IF($C$28="PM",Main!AR$121/Main!AL$87*Main!AL91,ROUND(Main!AR$121/Main!AL$87*Main!AL91*$B35,0))))))</f>
        <v/>
      </c>
      <c r="AK284" s="32" t="str">
        <f>IF($A284="","",IF(AK283="","",IF(Main!AM$87=0,0,IF(Main!AS$121="","",IF($C$28="PM",Main!AS$121/Main!AM$87*Main!AM91,ROUND(Main!AS$121/Main!AM$87*Main!AM91*$B35,0))))))</f>
        <v/>
      </c>
      <c r="AL284" s="51" t="str">
        <f>IF($A284="","",IF(AL283="","",IF(Main!AN$87=0,0,IF(Main!AT$121="","",IF($C$28="PM",Main!AT$121/Main!AN$87*Main!AN91,ROUND(Main!AT$121/Main!AN$87*Main!AN91*$B35,0))))))</f>
        <v/>
      </c>
      <c r="AM284" s="32" t="str">
        <f>IF($A284="","",IF(AM283="","",IF(Main!AO$87=0,0,IF(Main!AU$121="","",IF($C$28="PM",Main!AU$121/Main!AO$87*Main!AO91,ROUND(Main!AU$121/Main!AO$87*Main!AO91*$B35,0))))))</f>
        <v/>
      </c>
      <c r="AN284" s="32" t="str">
        <f>IF($A284="","",IF(AN283="","",IF(Main!AP$87=0,0,IF(Main!AV$121="","",IF($C$28="PM",Main!AV$121/Main!AP$87*Main!AP91,ROUND(Main!AV$121/Main!AP$87*Main!AP91*$B35,0))))))</f>
        <v/>
      </c>
      <c r="AO284" s="32" t="str">
        <f>IF($A284="","",IF(AO283="","",IF(Main!AQ$87=0,0,IF(Main!AW$121="","",IF($C$28="PM",Main!AW$121/Main!AQ$87*Main!AQ91,ROUND(Main!AW$121/Main!AQ$87*Main!AQ91*$B35,0))))))</f>
        <v/>
      </c>
      <c r="AP284" s="32" t="str">
        <f>IF($A284="","",IF(AP283="","",IF(Main!AR$87=0,0,IF(Main!AX$121="","",IF($C$28="PM",Main!AX$121/Main!AR$87*Main!AR91,ROUND(Main!AX$121/Main!AR$87*Main!AR91*$B35,0))))))</f>
        <v/>
      </c>
      <c r="AQ284" s="32" t="str">
        <f>IF($A284="","",IF(AQ283="","",IF(Main!AS$87=0,0,IF(Main!AY$121="","",IF($C$28="PM",Main!AY$121/Main!AS$87*Main!AS91,ROUND(Main!AY$121/Main!AS$87*Main!AS91*$B35,0))))))</f>
        <v/>
      </c>
      <c r="AR284" s="32" t="str">
        <f>IF($A284="","",IF(AR283="","",IF(Main!AT$87=0,0,IF(Main!AZ$121="","",IF($C$28="PM",Main!AZ$121/Main!AT$87*Main!AT91,ROUND(Main!AZ$121/Main!AT$87*Main!AT91*$B35,0))))))</f>
        <v/>
      </c>
      <c r="AS284" s="32" t="str">
        <f>IF($A284="","",IF(AS283="","",IF(Main!AU$87=0,0,IF(Main!BA$121="","",IF($C$28="PM",Main!BA$121/Main!AU$87*Main!AU91,ROUND(Main!BA$121/Main!AU$87*Main!AU91*$B35,0))))))</f>
        <v/>
      </c>
      <c r="AT284" s="32" t="str">
        <f>IF($A284="","",IF(AT283="","",IF(Main!AV$87=0,0,IF(Main!BB$121="","",IF($C$28="PM",Main!BB$121/Main!AV$87*Main!AV91,ROUND(Main!BB$121/Main!AV$87*Main!AV91*$B35,0))))))</f>
        <v/>
      </c>
      <c r="AU284" s="32" t="str">
        <f>IF($A284="","",IF(AU283="","",IF(Main!AW$87=0,0,IF(Main!BC$121="","",IF($C$28="PM",Main!BC$121/Main!AW$87*Main!AW91,ROUND(Main!BC$121/Main!AW$87*Main!AW91*$B35,0))))))</f>
        <v/>
      </c>
      <c r="AV284" s="32" t="str">
        <f>IF($A284="","",IF(AV283="","",IF(Main!AX$87=0,0,IF(Main!BD$121="","",IF($C$28="PM",Main!BD$121/Main!AX$87*Main!AX91,ROUND(Main!BD$121/Main!AX$87*Main!AX91*$B35,0))))))</f>
        <v/>
      </c>
      <c r="AW284" s="32" t="str">
        <f>IF($A284="","",IF(AW283="","",IF(Main!AY$87=0,0,IF(Main!BE$121="","",IF($C$28="PM",Main!BE$121/Main!AY$87*Main!AY91,ROUND(Main!BE$121/Main!AY$87*Main!AY91*$B35,0))))))</f>
        <v/>
      </c>
      <c r="AX284" s="51" t="str">
        <f>IF($A284="","",IF(AX283="","",IF(Main!AZ$87=0,0,IF(Main!BF$121="","",IF($C$28="PM",Main!BF$121/Main!AZ$87*Main!AZ91,ROUND(Main!BF$121/Main!AZ$87*Main!AZ91*$B35,0))))))</f>
        <v/>
      </c>
    </row>
    <row r="285" spans="1:50" x14ac:dyDescent="0.2">
      <c r="A285" s="72" t="str">
        <f>IF(Main!A$36="","",Main!A$36)</f>
        <v/>
      </c>
      <c r="B285" s="75" t="str">
        <f t="shared" si="94"/>
        <v/>
      </c>
      <c r="C285" s="50" t="str">
        <f>IF($A285="","",IF(C284="","",IF(Main!E$87=0,0,IF(Main!K$121="","",IF($C$28="PM",Main!K$121/Main!E$87*Main!E92,ROUND(Main!K$121/Main!E$87*Main!E92*$B36,0))))))</f>
        <v/>
      </c>
      <c r="D285" s="32" t="str">
        <f>IF($A285="","",IF(D284="","",IF(Main!F$87=0,0,IF(Main!L$121="","",IF($C$28="PM",Main!L$121/Main!F$87*Main!F92,ROUND(Main!L$121/Main!F$87*Main!F92*$B36,0))))))</f>
        <v/>
      </c>
      <c r="E285" s="32" t="str">
        <f>IF($A285="","",IF(E284="","",IF(Main!G$87=0,0,IF(Main!M$121="","",IF($C$28="PM",Main!M$121/Main!G$87*Main!G92,ROUND(Main!M$121/Main!G$87*Main!G92*$B36,0))))))</f>
        <v/>
      </c>
      <c r="F285" s="32" t="str">
        <f>IF($A285="","",IF(F284="","",IF(Main!H$87=0,0,IF(Main!N$121="","",IF($C$28="PM",Main!N$121/Main!H$87*Main!H92,ROUND(Main!N$121/Main!H$87*Main!H92*$B36,0))))))</f>
        <v/>
      </c>
      <c r="G285" s="32" t="str">
        <f>IF($A285="","",IF(G284="","",IF(Main!I$87=0,0,IF(Main!O$121="","",IF($C$28="PM",Main!O$121/Main!I$87*Main!I92,ROUND(Main!O$121/Main!I$87*Main!I92*$B36,0))))))</f>
        <v/>
      </c>
      <c r="H285" s="32" t="str">
        <f>IF($A285="","",IF(H284="","",IF(Main!J$87=0,0,IF(Main!P$121="","",IF($C$28="PM",Main!P$121/Main!J$87*Main!J92,ROUND(Main!P$121/Main!J$87*Main!J92*$B36,0))))))</f>
        <v/>
      </c>
      <c r="I285" s="32" t="str">
        <f>IF($A285="","",IF(I284="","",IF(Main!K$87=0,0,IF(Main!Q$121="","",IF($C$28="PM",Main!Q$121/Main!K$87*Main!K92,ROUND(Main!Q$121/Main!K$87*Main!K92*$B36,0))))))</f>
        <v/>
      </c>
      <c r="J285" s="32" t="str">
        <f>IF($A285="","",IF(J284="","",IF(Main!L$87=0,0,IF(Main!R$121="","",IF($C$28="PM",Main!R$121/Main!L$87*Main!L92,ROUND(Main!R$121/Main!L$87*Main!L92*$B36,0))))))</f>
        <v/>
      </c>
      <c r="K285" s="32" t="str">
        <f>IF($A285="","",IF(K284="","",IF(Main!M$87=0,0,IF(Main!S$121="","",IF($C$28="PM",Main!S$121/Main!M$87*Main!M92,ROUND(Main!S$121/Main!M$87*Main!M92*$B36,0))))))</f>
        <v/>
      </c>
      <c r="L285" s="32" t="str">
        <f>IF($A285="","",IF(L284="","",IF(Main!N$87=0,0,IF(Main!T$121="","",IF($C$28="PM",Main!T$121/Main!N$87*Main!N92,ROUND(Main!T$121/Main!N$87*Main!N92*$B36,0))))))</f>
        <v/>
      </c>
      <c r="M285" s="32" t="str">
        <f>IF($A285="","",IF(M284="","",IF(Main!O$87=0,0,IF(Main!U$121="","",IF($C$28="PM",Main!U$121/Main!O$87*Main!O92,ROUND(Main!U$121/Main!O$87*Main!O92*$B36,0))))))</f>
        <v/>
      </c>
      <c r="N285" s="51" t="str">
        <f>IF($A285="","",IF(N284="","",IF(Main!P$87=0,0,IF(Main!V$121="","",IF($C$28="PM",Main!V$121/Main!P$87*Main!P92,ROUND(Main!V$121/Main!P$87*Main!P92*$B36,0))))))</f>
        <v/>
      </c>
      <c r="O285" s="32" t="str">
        <f>IF($A285="","",IF(O284="","",IF(Main!Q$87=0,0,IF(Main!W$121="","",IF($C$28="PM",Main!W$121/Main!Q$87*Main!Q92,ROUND(Main!W$121/Main!Q$87*Main!Q92*$B36,0))))))</f>
        <v/>
      </c>
      <c r="P285" s="32" t="str">
        <f>IF($A285="","",IF(P284="","",IF(Main!R$87=0,0,IF(Main!X$121="","",IF($C$28="PM",Main!X$121/Main!R$87*Main!R92,ROUND(Main!X$121/Main!R$87*Main!R92*$B36,0))))))</f>
        <v/>
      </c>
      <c r="Q285" s="32" t="str">
        <f>IF($A285="","",IF(Q284="","",IF(Main!S$87=0,0,IF(Main!Y$121="","",IF($C$28="PM",Main!Y$121/Main!S$87*Main!S92,ROUND(Main!Y$121/Main!S$87*Main!S92*$B36,0))))))</f>
        <v/>
      </c>
      <c r="R285" s="32" t="str">
        <f>IF($A285="","",IF(R284="","",IF(Main!T$87=0,0,IF(Main!Z$121="","",IF($C$28="PM",Main!Z$121/Main!T$87*Main!T92,ROUND(Main!Z$121/Main!T$87*Main!T92*$B36,0))))))</f>
        <v/>
      </c>
      <c r="S285" s="32" t="str">
        <f>IF($A285="","",IF(S284="","",IF(Main!U$87=0,0,IF(Main!AA$121="","",IF($C$28="PM",Main!AA$121/Main!U$87*Main!U92,ROUND(Main!AA$121/Main!U$87*Main!U92*$B36,0))))))</f>
        <v/>
      </c>
      <c r="T285" s="32" t="str">
        <f>IF($A285="","",IF(T284="","",IF(Main!V$87=0,0,IF(Main!AB$121="","",IF($C$28="PM",Main!AB$121/Main!V$87*Main!V92,ROUND(Main!AB$121/Main!V$87*Main!V92*$B36,0))))))</f>
        <v/>
      </c>
      <c r="U285" s="32" t="str">
        <f>IF($A285="","",IF(U284="","",IF(Main!W$87=0,0,IF(Main!AC$121="","",IF($C$28="PM",Main!AC$121/Main!W$87*Main!W92,ROUND(Main!AC$121/Main!W$87*Main!W92*$B36,0))))))</f>
        <v/>
      </c>
      <c r="V285" s="32" t="str">
        <f>IF($A285="","",IF(V284="","",IF(Main!X$87=0,0,IF(Main!AD$121="","",IF($C$28="PM",Main!AD$121/Main!X$87*Main!X92,ROUND(Main!AD$121/Main!X$87*Main!X92*$B36,0))))))</f>
        <v/>
      </c>
      <c r="W285" s="32" t="str">
        <f>IF($A285="","",IF(W284="","",IF(Main!Y$87=0,0,IF(Main!AE$121="","",IF($C$28="PM",Main!AE$121/Main!Y$87*Main!Y92,ROUND(Main!AE$121/Main!Y$87*Main!Y92*$B36,0))))))</f>
        <v/>
      </c>
      <c r="X285" s="32" t="str">
        <f>IF($A285="","",IF(X284="","",IF(Main!Z$87=0,0,IF(Main!AF$121="","",IF($C$28="PM",Main!AF$121/Main!Z$87*Main!Z92,ROUND(Main!AF$121/Main!Z$87*Main!Z92*$B36,0))))))</f>
        <v/>
      </c>
      <c r="Y285" s="32" t="str">
        <f>IF($A285="","",IF(Y284="","",IF(Main!AA$87=0,0,IF(Main!AG$121="","",IF($C$28="PM",Main!AG$121/Main!AA$87*Main!AA92,ROUND(Main!AG$121/Main!AA$87*Main!AA92*$B36,0))))))</f>
        <v/>
      </c>
      <c r="Z285" s="32" t="str">
        <f>IF($A285="","",IF(Z284="","",IF(Main!AB$87=0,0,IF(Main!AH$121="","",IF($C$28="PM",Main!AH$121/Main!AB$87*Main!AB92,ROUND(Main!AH$121/Main!AB$87*Main!AB92*$B36,0))))))</f>
        <v/>
      </c>
      <c r="AA285" s="50" t="str">
        <f>IF($A285="","",IF(AA284="","",IF(Main!AC$87=0,0,IF(Main!AI$121="","",IF($C$28="PM",Main!AI$121/Main!AC$87*Main!AC92,ROUND(Main!AI$121/Main!AC$87*Main!AC92*$B36,0))))))</f>
        <v/>
      </c>
      <c r="AB285" s="32" t="str">
        <f>IF($A285="","",IF(AB284="","",IF(Main!AD$87=0,0,IF(Main!AJ$121="","",IF($C$28="PM",Main!AJ$121/Main!AD$87*Main!AD92,ROUND(Main!AJ$121/Main!AD$87*Main!AD92*$B36,0))))))</f>
        <v/>
      </c>
      <c r="AC285" s="32" t="str">
        <f>IF($A285="","",IF(AC284="","",IF(Main!AE$87=0,0,IF(Main!AK$121="","",IF($C$28="PM",Main!AK$121/Main!AE$87*Main!AE92,ROUND(Main!AK$121/Main!AE$87*Main!AE92*$B36,0))))))</f>
        <v/>
      </c>
      <c r="AD285" s="32" t="str">
        <f>IF($A285="","",IF(AD284="","",IF(Main!AF$87=0,0,IF(Main!AL$121="","",IF($C$28="PM",Main!AL$121/Main!AF$87*Main!AF92,ROUND(Main!AL$121/Main!AF$87*Main!AF92*$B36,0))))))</f>
        <v/>
      </c>
      <c r="AE285" s="32" t="str">
        <f>IF($A285="","",IF(AE284="","",IF(Main!AG$87=0,0,IF(Main!AM$121="","",IF($C$28="PM",Main!AM$121/Main!AG$87*Main!AG92,ROUND(Main!AM$121/Main!AG$87*Main!AG92*$B36,0))))))</f>
        <v/>
      </c>
      <c r="AF285" s="32" t="str">
        <f>IF($A285="","",IF(AF284="","",IF(Main!AH$87=0,0,IF(Main!AN$121="","",IF($C$28="PM",Main!AN$121/Main!AH$87*Main!AH92,ROUND(Main!AN$121/Main!AH$87*Main!AH92*$B36,0))))))</f>
        <v/>
      </c>
      <c r="AG285" s="32" t="str">
        <f>IF($A285="","",IF(AG284="","",IF(Main!AI$87=0,0,IF(Main!AO$121="","",IF($C$28="PM",Main!AO$121/Main!AI$87*Main!AI92,ROUND(Main!AO$121/Main!AI$87*Main!AI92*$B36,0))))))</f>
        <v/>
      </c>
      <c r="AH285" s="32" t="str">
        <f>IF($A285="","",IF(AH284="","",IF(Main!AJ$87=0,0,IF(Main!AP$121="","",IF($C$28="PM",Main!AP$121/Main!AJ$87*Main!AJ92,ROUND(Main!AP$121/Main!AJ$87*Main!AJ92*$B36,0))))))</f>
        <v/>
      </c>
      <c r="AI285" s="32" t="str">
        <f>IF($A285="","",IF(AI284="","",IF(Main!AK$87=0,0,IF(Main!AQ$121="","",IF($C$28="PM",Main!AQ$121/Main!AK$87*Main!AK92,ROUND(Main!AQ$121/Main!AK$87*Main!AK92*$B36,0))))))</f>
        <v/>
      </c>
      <c r="AJ285" s="32" t="str">
        <f>IF($A285="","",IF(AJ284="","",IF(Main!AL$87=0,0,IF(Main!AR$121="","",IF($C$28="PM",Main!AR$121/Main!AL$87*Main!AL92,ROUND(Main!AR$121/Main!AL$87*Main!AL92*$B36,0))))))</f>
        <v/>
      </c>
      <c r="AK285" s="32" t="str">
        <f>IF($A285="","",IF(AK284="","",IF(Main!AM$87=0,0,IF(Main!AS$121="","",IF($C$28="PM",Main!AS$121/Main!AM$87*Main!AM92,ROUND(Main!AS$121/Main!AM$87*Main!AM92*$B36,0))))))</f>
        <v/>
      </c>
      <c r="AL285" s="51" t="str">
        <f>IF($A285="","",IF(AL284="","",IF(Main!AN$87=0,0,IF(Main!AT$121="","",IF($C$28="PM",Main!AT$121/Main!AN$87*Main!AN92,ROUND(Main!AT$121/Main!AN$87*Main!AN92*$B36,0))))))</f>
        <v/>
      </c>
      <c r="AM285" s="32" t="str">
        <f>IF($A285="","",IF(AM284="","",IF(Main!AO$87=0,0,IF(Main!AU$121="","",IF($C$28="PM",Main!AU$121/Main!AO$87*Main!AO92,ROUND(Main!AU$121/Main!AO$87*Main!AO92*$B36,0))))))</f>
        <v/>
      </c>
      <c r="AN285" s="32" t="str">
        <f>IF($A285="","",IF(AN284="","",IF(Main!AP$87=0,0,IF(Main!AV$121="","",IF($C$28="PM",Main!AV$121/Main!AP$87*Main!AP92,ROUND(Main!AV$121/Main!AP$87*Main!AP92*$B36,0))))))</f>
        <v/>
      </c>
      <c r="AO285" s="32" t="str">
        <f>IF($A285="","",IF(AO284="","",IF(Main!AQ$87=0,0,IF(Main!AW$121="","",IF($C$28="PM",Main!AW$121/Main!AQ$87*Main!AQ92,ROUND(Main!AW$121/Main!AQ$87*Main!AQ92*$B36,0))))))</f>
        <v/>
      </c>
      <c r="AP285" s="32" t="str">
        <f>IF($A285="","",IF(AP284="","",IF(Main!AR$87=0,0,IF(Main!AX$121="","",IF($C$28="PM",Main!AX$121/Main!AR$87*Main!AR92,ROUND(Main!AX$121/Main!AR$87*Main!AR92*$B36,0))))))</f>
        <v/>
      </c>
      <c r="AQ285" s="32" t="str">
        <f>IF($A285="","",IF(AQ284="","",IF(Main!AS$87=0,0,IF(Main!AY$121="","",IF($C$28="PM",Main!AY$121/Main!AS$87*Main!AS92,ROUND(Main!AY$121/Main!AS$87*Main!AS92*$B36,0))))))</f>
        <v/>
      </c>
      <c r="AR285" s="32" t="str">
        <f>IF($A285="","",IF(AR284="","",IF(Main!AT$87=0,0,IF(Main!AZ$121="","",IF($C$28="PM",Main!AZ$121/Main!AT$87*Main!AT92,ROUND(Main!AZ$121/Main!AT$87*Main!AT92*$B36,0))))))</f>
        <v/>
      </c>
      <c r="AS285" s="32" t="str">
        <f>IF($A285="","",IF(AS284="","",IF(Main!AU$87=0,0,IF(Main!BA$121="","",IF($C$28="PM",Main!BA$121/Main!AU$87*Main!AU92,ROUND(Main!BA$121/Main!AU$87*Main!AU92*$B36,0))))))</f>
        <v/>
      </c>
      <c r="AT285" s="32" t="str">
        <f>IF($A285="","",IF(AT284="","",IF(Main!AV$87=0,0,IF(Main!BB$121="","",IF($C$28="PM",Main!BB$121/Main!AV$87*Main!AV92,ROUND(Main!BB$121/Main!AV$87*Main!AV92*$B36,0))))))</f>
        <v/>
      </c>
      <c r="AU285" s="32" t="str">
        <f>IF($A285="","",IF(AU284="","",IF(Main!AW$87=0,0,IF(Main!BC$121="","",IF($C$28="PM",Main!BC$121/Main!AW$87*Main!AW92,ROUND(Main!BC$121/Main!AW$87*Main!AW92*$B36,0))))))</f>
        <v/>
      </c>
      <c r="AV285" s="32" t="str">
        <f>IF($A285="","",IF(AV284="","",IF(Main!AX$87=0,0,IF(Main!BD$121="","",IF($C$28="PM",Main!BD$121/Main!AX$87*Main!AX92,ROUND(Main!BD$121/Main!AX$87*Main!AX92*$B36,0))))))</f>
        <v/>
      </c>
      <c r="AW285" s="32" t="str">
        <f>IF($A285="","",IF(AW284="","",IF(Main!AY$87=0,0,IF(Main!BE$121="","",IF($C$28="PM",Main!BE$121/Main!AY$87*Main!AY92,ROUND(Main!BE$121/Main!AY$87*Main!AY92*$B36,0))))))</f>
        <v/>
      </c>
      <c r="AX285" s="51" t="str">
        <f>IF($A285="","",IF(AX284="","",IF(Main!AZ$87=0,0,IF(Main!BF$121="","",IF($C$28="PM",Main!BF$121/Main!AZ$87*Main!AZ92,ROUND(Main!BF$121/Main!AZ$87*Main!AZ92*$B36,0))))))</f>
        <v/>
      </c>
    </row>
    <row r="286" spans="1:50" x14ac:dyDescent="0.2">
      <c r="A286" s="72" t="str">
        <f>IF(Main!A$37="","",Main!A$37)</f>
        <v/>
      </c>
      <c r="B286" s="75" t="str">
        <f t="shared" si="94"/>
        <v/>
      </c>
      <c r="C286" s="50" t="str">
        <f>IF($A286="","",IF(C285="","",IF(Main!E$87=0,0,IF(Main!K$121="","",IF($C$28="PM",Main!K$121/Main!E$87*Main!E93,ROUND(Main!K$121/Main!E$87*Main!E93*$B37,0))))))</f>
        <v/>
      </c>
      <c r="D286" s="32" t="str">
        <f>IF($A286="","",IF(D285="","",IF(Main!F$87=0,0,IF(Main!L$121="","",IF($C$28="PM",Main!L$121/Main!F$87*Main!F93,ROUND(Main!L$121/Main!F$87*Main!F93*$B37,0))))))</f>
        <v/>
      </c>
      <c r="E286" s="32" t="str">
        <f>IF($A286="","",IF(E285="","",IF(Main!G$87=0,0,IF(Main!M$121="","",IF($C$28="PM",Main!M$121/Main!G$87*Main!G93,ROUND(Main!M$121/Main!G$87*Main!G93*$B37,0))))))</f>
        <v/>
      </c>
      <c r="F286" s="32" t="str">
        <f>IF($A286="","",IF(F285="","",IF(Main!H$87=0,0,IF(Main!N$121="","",IF($C$28="PM",Main!N$121/Main!H$87*Main!H93,ROUND(Main!N$121/Main!H$87*Main!H93*$B37,0))))))</f>
        <v/>
      </c>
      <c r="G286" s="32" t="str">
        <f>IF($A286="","",IF(G285="","",IF(Main!I$87=0,0,IF(Main!O$121="","",IF($C$28="PM",Main!O$121/Main!I$87*Main!I93,ROUND(Main!O$121/Main!I$87*Main!I93*$B37,0))))))</f>
        <v/>
      </c>
      <c r="H286" s="32" t="str">
        <f>IF($A286="","",IF(H285="","",IF(Main!J$87=0,0,IF(Main!P$121="","",IF($C$28="PM",Main!P$121/Main!J$87*Main!J93,ROUND(Main!P$121/Main!J$87*Main!J93*$B37,0))))))</f>
        <v/>
      </c>
      <c r="I286" s="32" t="str">
        <f>IF($A286="","",IF(I285="","",IF(Main!K$87=0,0,IF(Main!Q$121="","",IF($C$28="PM",Main!Q$121/Main!K$87*Main!K93,ROUND(Main!Q$121/Main!K$87*Main!K93*$B37,0))))))</f>
        <v/>
      </c>
      <c r="J286" s="32" t="str">
        <f>IF($A286="","",IF(J285="","",IF(Main!L$87=0,0,IF(Main!R$121="","",IF($C$28="PM",Main!R$121/Main!L$87*Main!L93,ROUND(Main!R$121/Main!L$87*Main!L93*$B37,0))))))</f>
        <v/>
      </c>
      <c r="K286" s="32" t="str">
        <f>IF($A286="","",IF(K285="","",IF(Main!M$87=0,0,IF(Main!S$121="","",IF($C$28="PM",Main!S$121/Main!M$87*Main!M93,ROUND(Main!S$121/Main!M$87*Main!M93*$B37,0))))))</f>
        <v/>
      </c>
      <c r="L286" s="32" t="str">
        <f>IF($A286="","",IF(L285="","",IF(Main!N$87=0,0,IF(Main!T$121="","",IF($C$28="PM",Main!T$121/Main!N$87*Main!N93,ROUND(Main!T$121/Main!N$87*Main!N93*$B37,0))))))</f>
        <v/>
      </c>
      <c r="M286" s="32" t="str">
        <f>IF($A286="","",IF(M285="","",IF(Main!O$87=0,0,IF(Main!U$121="","",IF($C$28="PM",Main!U$121/Main!O$87*Main!O93,ROUND(Main!U$121/Main!O$87*Main!O93*$B37,0))))))</f>
        <v/>
      </c>
      <c r="N286" s="51" t="str">
        <f>IF($A286="","",IF(N285="","",IF(Main!P$87=0,0,IF(Main!V$121="","",IF($C$28="PM",Main!V$121/Main!P$87*Main!P93,ROUND(Main!V$121/Main!P$87*Main!P93*$B37,0))))))</f>
        <v/>
      </c>
      <c r="O286" s="32" t="str">
        <f>IF($A286="","",IF(O285="","",IF(Main!Q$87=0,0,IF(Main!W$121="","",IF($C$28="PM",Main!W$121/Main!Q$87*Main!Q93,ROUND(Main!W$121/Main!Q$87*Main!Q93*$B37,0))))))</f>
        <v/>
      </c>
      <c r="P286" s="32" t="str">
        <f>IF($A286="","",IF(P285="","",IF(Main!R$87=0,0,IF(Main!X$121="","",IF($C$28="PM",Main!X$121/Main!R$87*Main!R93,ROUND(Main!X$121/Main!R$87*Main!R93*$B37,0))))))</f>
        <v/>
      </c>
      <c r="Q286" s="32" t="str">
        <f>IF($A286="","",IF(Q285="","",IF(Main!S$87=0,0,IF(Main!Y$121="","",IF($C$28="PM",Main!Y$121/Main!S$87*Main!S93,ROUND(Main!Y$121/Main!S$87*Main!S93*$B37,0))))))</f>
        <v/>
      </c>
      <c r="R286" s="32" t="str">
        <f>IF($A286="","",IF(R285="","",IF(Main!T$87=0,0,IF(Main!Z$121="","",IF($C$28="PM",Main!Z$121/Main!T$87*Main!T93,ROUND(Main!Z$121/Main!T$87*Main!T93*$B37,0))))))</f>
        <v/>
      </c>
      <c r="S286" s="32" t="str">
        <f>IF($A286="","",IF(S285="","",IF(Main!U$87=0,0,IF(Main!AA$121="","",IF($C$28="PM",Main!AA$121/Main!U$87*Main!U93,ROUND(Main!AA$121/Main!U$87*Main!U93*$B37,0))))))</f>
        <v/>
      </c>
      <c r="T286" s="32" t="str">
        <f>IF($A286="","",IF(T285="","",IF(Main!V$87=0,0,IF(Main!AB$121="","",IF($C$28="PM",Main!AB$121/Main!V$87*Main!V93,ROUND(Main!AB$121/Main!V$87*Main!V93*$B37,0))))))</f>
        <v/>
      </c>
      <c r="U286" s="32" t="str">
        <f>IF($A286="","",IF(U285="","",IF(Main!W$87=0,0,IF(Main!AC$121="","",IF($C$28="PM",Main!AC$121/Main!W$87*Main!W93,ROUND(Main!AC$121/Main!W$87*Main!W93*$B37,0))))))</f>
        <v/>
      </c>
      <c r="V286" s="32" t="str">
        <f>IF($A286="","",IF(V285="","",IF(Main!X$87=0,0,IF(Main!AD$121="","",IF($C$28="PM",Main!AD$121/Main!X$87*Main!X93,ROUND(Main!AD$121/Main!X$87*Main!X93*$B37,0))))))</f>
        <v/>
      </c>
      <c r="W286" s="32" t="str">
        <f>IF($A286="","",IF(W285="","",IF(Main!Y$87=0,0,IF(Main!AE$121="","",IF($C$28="PM",Main!AE$121/Main!Y$87*Main!Y93,ROUND(Main!AE$121/Main!Y$87*Main!Y93*$B37,0))))))</f>
        <v/>
      </c>
      <c r="X286" s="32" t="str">
        <f>IF($A286="","",IF(X285="","",IF(Main!Z$87=0,0,IF(Main!AF$121="","",IF($C$28="PM",Main!AF$121/Main!Z$87*Main!Z93,ROUND(Main!AF$121/Main!Z$87*Main!Z93*$B37,0))))))</f>
        <v/>
      </c>
      <c r="Y286" s="32" t="str">
        <f>IF($A286="","",IF(Y285="","",IF(Main!AA$87=0,0,IF(Main!AG$121="","",IF($C$28="PM",Main!AG$121/Main!AA$87*Main!AA93,ROUND(Main!AG$121/Main!AA$87*Main!AA93*$B37,0))))))</f>
        <v/>
      </c>
      <c r="Z286" s="32" t="str">
        <f>IF($A286="","",IF(Z285="","",IF(Main!AB$87=0,0,IF(Main!AH$121="","",IF($C$28="PM",Main!AH$121/Main!AB$87*Main!AB93,ROUND(Main!AH$121/Main!AB$87*Main!AB93*$B37,0))))))</f>
        <v/>
      </c>
      <c r="AA286" s="50" t="str">
        <f>IF($A286="","",IF(AA285="","",IF(Main!AC$87=0,0,IF(Main!AI$121="","",IF($C$28="PM",Main!AI$121/Main!AC$87*Main!AC93,ROUND(Main!AI$121/Main!AC$87*Main!AC93*$B37,0))))))</f>
        <v/>
      </c>
      <c r="AB286" s="32" t="str">
        <f>IF($A286="","",IF(AB285="","",IF(Main!AD$87=0,0,IF(Main!AJ$121="","",IF($C$28="PM",Main!AJ$121/Main!AD$87*Main!AD93,ROUND(Main!AJ$121/Main!AD$87*Main!AD93*$B37,0))))))</f>
        <v/>
      </c>
      <c r="AC286" s="32" t="str">
        <f>IF($A286="","",IF(AC285="","",IF(Main!AE$87=0,0,IF(Main!AK$121="","",IF($C$28="PM",Main!AK$121/Main!AE$87*Main!AE93,ROUND(Main!AK$121/Main!AE$87*Main!AE93*$B37,0))))))</f>
        <v/>
      </c>
      <c r="AD286" s="32" t="str">
        <f>IF($A286="","",IF(AD285="","",IF(Main!AF$87=0,0,IF(Main!AL$121="","",IF($C$28="PM",Main!AL$121/Main!AF$87*Main!AF93,ROUND(Main!AL$121/Main!AF$87*Main!AF93*$B37,0))))))</f>
        <v/>
      </c>
      <c r="AE286" s="32" t="str">
        <f>IF($A286="","",IF(AE285="","",IF(Main!AG$87=0,0,IF(Main!AM$121="","",IF($C$28="PM",Main!AM$121/Main!AG$87*Main!AG93,ROUND(Main!AM$121/Main!AG$87*Main!AG93*$B37,0))))))</f>
        <v/>
      </c>
      <c r="AF286" s="32" t="str">
        <f>IF($A286="","",IF(AF285="","",IF(Main!AH$87=0,0,IF(Main!AN$121="","",IF($C$28="PM",Main!AN$121/Main!AH$87*Main!AH93,ROUND(Main!AN$121/Main!AH$87*Main!AH93*$B37,0))))))</f>
        <v/>
      </c>
      <c r="AG286" s="32" t="str">
        <f>IF($A286="","",IF(AG285="","",IF(Main!AI$87=0,0,IF(Main!AO$121="","",IF($C$28="PM",Main!AO$121/Main!AI$87*Main!AI93,ROUND(Main!AO$121/Main!AI$87*Main!AI93*$B37,0))))))</f>
        <v/>
      </c>
      <c r="AH286" s="32" t="str">
        <f>IF($A286="","",IF(AH285="","",IF(Main!AJ$87=0,0,IF(Main!AP$121="","",IF($C$28="PM",Main!AP$121/Main!AJ$87*Main!AJ93,ROUND(Main!AP$121/Main!AJ$87*Main!AJ93*$B37,0))))))</f>
        <v/>
      </c>
      <c r="AI286" s="32" t="str">
        <f>IF($A286="","",IF(AI285="","",IF(Main!AK$87=0,0,IF(Main!AQ$121="","",IF($C$28="PM",Main!AQ$121/Main!AK$87*Main!AK93,ROUND(Main!AQ$121/Main!AK$87*Main!AK93*$B37,0))))))</f>
        <v/>
      </c>
      <c r="AJ286" s="32" t="str">
        <f>IF($A286="","",IF(AJ285="","",IF(Main!AL$87=0,0,IF(Main!AR$121="","",IF($C$28="PM",Main!AR$121/Main!AL$87*Main!AL93,ROUND(Main!AR$121/Main!AL$87*Main!AL93*$B37,0))))))</f>
        <v/>
      </c>
      <c r="AK286" s="32" t="str">
        <f>IF($A286="","",IF(AK285="","",IF(Main!AM$87=0,0,IF(Main!AS$121="","",IF($C$28="PM",Main!AS$121/Main!AM$87*Main!AM93,ROUND(Main!AS$121/Main!AM$87*Main!AM93*$B37,0))))))</f>
        <v/>
      </c>
      <c r="AL286" s="51" t="str">
        <f>IF($A286="","",IF(AL285="","",IF(Main!AN$87=0,0,IF(Main!AT$121="","",IF($C$28="PM",Main!AT$121/Main!AN$87*Main!AN93,ROUND(Main!AT$121/Main!AN$87*Main!AN93*$B37,0))))))</f>
        <v/>
      </c>
      <c r="AM286" s="32" t="str">
        <f>IF($A286="","",IF(AM285="","",IF(Main!AO$87=0,0,IF(Main!AU$121="","",IF($C$28="PM",Main!AU$121/Main!AO$87*Main!AO93,ROUND(Main!AU$121/Main!AO$87*Main!AO93*$B37,0))))))</f>
        <v/>
      </c>
      <c r="AN286" s="32" t="str">
        <f>IF($A286="","",IF(AN285="","",IF(Main!AP$87=0,0,IF(Main!AV$121="","",IF($C$28="PM",Main!AV$121/Main!AP$87*Main!AP93,ROUND(Main!AV$121/Main!AP$87*Main!AP93*$B37,0))))))</f>
        <v/>
      </c>
      <c r="AO286" s="32" t="str">
        <f>IF($A286="","",IF(AO285="","",IF(Main!AQ$87=0,0,IF(Main!AW$121="","",IF($C$28="PM",Main!AW$121/Main!AQ$87*Main!AQ93,ROUND(Main!AW$121/Main!AQ$87*Main!AQ93*$B37,0))))))</f>
        <v/>
      </c>
      <c r="AP286" s="32" t="str">
        <f>IF($A286="","",IF(AP285="","",IF(Main!AR$87=0,0,IF(Main!AX$121="","",IF($C$28="PM",Main!AX$121/Main!AR$87*Main!AR93,ROUND(Main!AX$121/Main!AR$87*Main!AR93*$B37,0))))))</f>
        <v/>
      </c>
      <c r="AQ286" s="32" t="str">
        <f>IF($A286="","",IF(AQ285="","",IF(Main!AS$87=0,0,IF(Main!AY$121="","",IF($C$28="PM",Main!AY$121/Main!AS$87*Main!AS93,ROUND(Main!AY$121/Main!AS$87*Main!AS93*$B37,0))))))</f>
        <v/>
      </c>
      <c r="AR286" s="32" t="str">
        <f>IF($A286="","",IF(AR285="","",IF(Main!AT$87=0,0,IF(Main!AZ$121="","",IF($C$28="PM",Main!AZ$121/Main!AT$87*Main!AT93,ROUND(Main!AZ$121/Main!AT$87*Main!AT93*$B37,0))))))</f>
        <v/>
      </c>
      <c r="AS286" s="32" t="str">
        <f>IF($A286="","",IF(AS285="","",IF(Main!AU$87=0,0,IF(Main!BA$121="","",IF($C$28="PM",Main!BA$121/Main!AU$87*Main!AU93,ROUND(Main!BA$121/Main!AU$87*Main!AU93*$B37,0))))))</f>
        <v/>
      </c>
      <c r="AT286" s="32" t="str">
        <f>IF($A286="","",IF(AT285="","",IF(Main!AV$87=0,0,IF(Main!BB$121="","",IF($C$28="PM",Main!BB$121/Main!AV$87*Main!AV93,ROUND(Main!BB$121/Main!AV$87*Main!AV93*$B37,0))))))</f>
        <v/>
      </c>
      <c r="AU286" s="32" t="str">
        <f>IF($A286="","",IF(AU285="","",IF(Main!AW$87=0,0,IF(Main!BC$121="","",IF($C$28="PM",Main!BC$121/Main!AW$87*Main!AW93,ROUND(Main!BC$121/Main!AW$87*Main!AW93*$B37,0))))))</f>
        <v/>
      </c>
      <c r="AV286" s="32" t="str">
        <f>IF($A286="","",IF(AV285="","",IF(Main!AX$87=0,0,IF(Main!BD$121="","",IF($C$28="PM",Main!BD$121/Main!AX$87*Main!AX93,ROUND(Main!BD$121/Main!AX$87*Main!AX93*$B37,0))))))</f>
        <v/>
      </c>
      <c r="AW286" s="32" t="str">
        <f>IF($A286="","",IF(AW285="","",IF(Main!AY$87=0,0,IF(Main!BE$121="","",IF($C$28="PM",Main!BE$121/Main!AY$87*Main!AY93,ROUND(Main!BE$121/Main!AY$87*Main!AY93*$B37,0))))))</f>
        <v/>
      </c>
      <c r="AX286" s="51" t="str">
        <f>IF($A286="","",IF(AX285="","",IF(Main!AZ$87=0,0,IF(Main!BF$121="","",IF($C$28="PM",Main!BF$121/Main!AZ$87*Main!AZ93,ROUND(Main!BF$121/Main!AZ$87*Main!AZ93*$B37,0))))))</f>
        <v/>
      </c>
    </row>
    <row r="287" spans="1:50" x14ac:dyDescent="0.2">
      <c r="A287" s="72" t="str">
        <f>IF(Main!A$38="","",Main!A$38)</f>
        <v/>
      </c>
      <c r="B287" s="75" t="str">
        <f t="shared" si="94"/>
        <v/>
      </c>
      <c r="C287" s="50" t="str">
        <f>IF($A287="","",IF(C286="","",IF(Main!E$87=0,0,IF(Main!K$121="","",IF($C$28="PM",Main!K$121/Main!E$87*Main!E94,ROUND(Main!K$121/Main!E$87*Main!E94*$B38,0))))))</f>
        <v/>
      </c>
      <c r="D287" s="32" t="str">
        <f>IF($A287="","",IF(D286="","",IF(Main!F$87=0,0,IF(Main!L$121="","",IF($C$28="PM",Main!L$121/Main!F$87*Main!F94,ROUND(Main!L$121/Main!F$87*Main!F94*$B38,0))))))</f>
        <v/>
      </c>
      <c r="E287" s="32" t="str">
        <f>IF($A287="","",IF(E286="","",IF(Main!G$87=0,0,IF(Main!M$121="","",IF($C$28="PM",Main!M$121/Main!G$87*Main!G94,ROUND(Main!M$121/Main!G$87*Main!G94*$B38,0))))))</f>
        <v/>
      </c>
      <c r="F287" s="32" t="str">
        <f>IF($A287="","",IF(F286="","",IF(Main!H$87=0,0,IF(Main!N$121="","",IF($C$28="PM",Main!N$121/Main!H$87*Main!H94,ROUND(Main!N$121/Main!H$87*Main!H94*$B38,0))))))</f>
        <v/>
      </c>
      <c r="G287" s="32" t="str">
        <f>IF($A287="","",IF(G286="","",IF(Main!I$87=0,0,IF(Main!O$121="","",IF($C$28="PM",Main!O$121/Main!I$87*Main!I94,ROUND(Main!O$121/Main!I$87*Main!I94*$B38,0))))))</f>
        <v/>
      </c>
      <c r="H287" s="32" t="str">
        <f>IF($A287="","",IF(H286="","",IF(Main!J$87=0,0,IF(Main!P$121="","",IF($C$28="PM",Main!P$121/Main!J$87*Main!J94,ROUND(Main!P$121/Main!J$87*Main!J94*$B38,0))))))</f>
        <v/>
      </c>
      <c r="I287" s="32" t="str">
        <f>IF($A287="","",IF(I286="","",IF(Main!K$87=0,0,IF(Main!Q$121="","",IF($C$28="PM",Main!Q$121/Main!K$87*Main!K94,ROUND(Main!Q$121/Main!K$87*Main!K94*$B38,0))))))</f>
        <v/>
      </c>
      <c r="J287" s="32" t="str">
        <f>IF($A287="","",IF(J286="","",IF(Main!L$87=0,0,IF(Main!R$121="","",IF($C$28="PM",Main!R$121/Main!L$87*Main!L94,ROUND(Main!R$121/Main!L$87*Main!L94*$B38,0))))))</f>
        <v/>
      </c>
      <c r="K287" s="32" t="str">
        <f>IF($A287="","",IF(K286="","",IF(Main!M$87=0,0,IF(Main!S$121="","",IF($C$28="PM",Main!S$121/Main!M$87*Main!M94,ROUND(Main!S$121/Main!M$87*Main!M94*$B38,0))))))</f>
        <v/>
      </c>
      <c r="L287" s="32" t="str">
        <f>IF($A287="","",IF(L286="","",IF(Main!N$87=0,0,IF(Main!T$121="","",IF($C$28="PM",Main!T$121/Main!N$87*Main!N94,ROUND(Main!T$121/Main!N$87*Main!N94*$B38,0))))))</f>
        <v/>
      </c>
      <c r="M287" s="32" t="str">
        <f>IF($A287="","",IF(M286="","",IF(Main!O$87=0,0,IF(Main!U$121="","",IF($C$28="PM",Main!U$121/Main!O$87*Main!O94,ROUND(Main!U$121/Main!O$87*Main!O94*$B38,0))))))</f>
        <v/>
      </c>
      <c r="N287" s="51" t="str">
        <f>IF($A287="","",IF(N286="","",IF(Main!P$87=0,0,IF(Main!V$121="","",IF($C$28="PM",Main!V$121/Main!P$87*Main!P94,ROUND(Main!V$121/Main!P$87*Main!P94*$B38,0))))))</f>
        <v/>
      </c>
      <c r="O287" s="32" t="str">
        <f>IF($A287="","",IF(O286="","",IF(Main!Q$87=0,0,IF(Main!W$121="","",IF($C$28="PM",Main!W$121/Main!Q$87*Main!Q94,ROUND(Main!W$121/Main!Q$87*Main!Q94*$B38,0))))))</f>
        <v/>
      </c>
      <c r="P287" s="32" t="str">
        <f>IF($A287="","",IF(P286="","",IF(Main!R$87=0,0,IF(Main!X$121="","",IF($C$28="PM",Main!X$121/Main!R$87*Main!R94,ROUND(Main!X$121/Main!R$87*Main!R94*$B38,0))))))</f>
        <v/>
      </c>
      <c r="Q287" s="32" t="str">
        <f>IF($A287="","",IF(Q286="","",IF(Main!S$87=0,0,IF(Main!Y$121="","",IF($C$28="PM",Main!Y$121/Main!S$87*Main!S94,ROUND(Main!Y$121/Main!S$87*Main!S94*$B38,0))))))</f>
        <v/>
      </c>
      <c r="R287" s="32" t="str">
        <f>IF($A287="","",IF(R286="","",IF(Main!T$87=0,0,IF(Main!Z$121="","",IF($C$28="PM",Main!Z$121/Main!T$87*Main!T94,ROUND(Main!Z$121/Main!T$87*Main!T94*$B38,0))))))</f>
        <v/>
      </c>
      <c r="S287" s="32" t="str">
        <f>IF($A287="","",IF(S286="","",IF(Main!U$87=0,0,IF(Main!AA$121="","",IF($C$28="PM",Main!AA$121/Main!U$87*Main!U94,ROUND(Main!AA$121/Main!U$87*Main!U94*$B38,0))))))</f>
        <v/>
      </c>
      <c r="T287" s="32" t="str">
        <f>IF($A287="","",IF(T286="","",IF(Main!V$87=0,0,IF(Main!AB$121="","",IF($C$28="PM",Main!AB$121/Main!V$87*Main!V94,ROUND(Main!AB$121/Main!V$87*Main!V94*$B38,0))))))</f>
        <v/>
      </c>
      <c r="U287" s="32" t="str">
        <f>IF($A287="","",IF(U286="","",IF(Main!W$87=0,0,IF(Main!AC$121="","",IF($C$28="PM",Main!AC$121/Main!W$87*Main!W94,ROUND(Main!AC$121/Main!W$87*Main!W94*$B38,0))))))</f>
        <v/>
      </c>
      <c r="V287" s="32" t="str">
        <f>IF($A287="","",IF(V286="","",IF(Main!X$87=0,0,IF(Main!AD$121="","",IF($C$28="PM",Main!AD$121/Main!X$87*Main!X94,ROUND(Main!AD$121/Main!X$87*Main!X94*$B38,0))))))</f>
        <v/>
      </c>
      <c r="W287" s="32" t="str">
        <f>IF($A287="","",IF(W286="","",IF(Main!Y$87=0,0,IF(Main!AE$121="","",IF($C$28="PM",Main!AE$121/Main!Y$87*Main!Y94,ROUND(Main!AE$121/Main!Y$87*Main!Y94*$B38,0))))))</f>
        <v/>
      </c>
      <c r="X287" s="32" t="str">
        <f>IF($A287="","",IF(X286="","",IF(Main!Z$87=0,0,IF(Main!AF$121="","",IF($C$28="PM",Main!AF$121/Main!Z$87*Main!Z94,ROUND(Main!AF$121/Main!Z$87*Main!Z94*$B38,0))))))</f>
        <v/>
      </c>
      <c r="Y287" s="32" t="str">
        <f>IF($A287="","",IF(Y286="","",IF(Main!AA$87=0,0,IF(Main!AG$121="","",IF($C$28="PM",Main!AG$121/Main!AA$87*Main!AA94,ROUND(Main!AG$121/Main!AA$87*Main!AA94*$B38,0))))))</f>
        <v/>
      </c>
      <c r="Z287" s="32" t="str">
        <f>IF($A287="","",IF(Z286="","",IF(Main!AB$87=0,0,IF(Main!AH$121="","",IF($C$28="PM",Main!AH$121/Main!AB$87*Main!AB94,ROUND(Main!AH$121/Main!AB$87*Main!AB94*$B38,0))))))</f>
        <v/>
      </c>
      <c r="AA287" s="50" t="str">
        <f>IF($A287="","",IF(AA286="","",IF(Main!AC$87=0,0,IF(Main!AI$121="","",IF($C$28="PM",Main!AI$121/Main!AC$87*Main!AC94,ROUND(Main!AI$121/Main!AC$87*Main!AC94*$B38,0))))))</f>
        <v/>
      </c>
      <c r="AB287" s="32" t="str">
        <f>IF($A287="","",IF(AB286="","",IF(Main!AD$87=0,0,IF(Main!AJ$121="","",IF($C$28="PM",Main!AJ$121/Main!AD$87*Main!AD94,ROUND(Main!AJ$121/Main!AD$87*Main!AD94*$B38,0))))))</f>
        <v/>
      </c>
      <c r="AC287" s="32" t="str">
        <f>IF($A287="","",IF(AC286="","",IF(Main!AE$87=0,0,IF(Main!AK$121="","",IF($C$28="PM",Main!AK$121/Main!AE$87*Main!AE94,ROUND(Main!AK$121/Main!AE$87*Main!AE94*$B38,0))))))</f>
        <v/>
      </c>
      <c r="AD287" s="32" t="str">
        <f>IF($A287="","",IF(AD286="","",IF(Main!AF$87=0,0,IF(Main!AL$121="","",IF($C$28="PM",Main!AL$121/Main!AF$87*Main!AF94,ROUND(Main!AL$121/Main!AF$87*Main!AF94*$B38,0))))))</f>
        <v/>
      </c>
      <c r="AE287" s="32" t="str">
        <f>IF($A287="","",IF(AE286="","",IF(Main!AG$87=0,0,IF(Main!AM$121="","",IF($C$28="PM",Main!AM$121/Main!AG$87*Main!AG94,ROUND(Main!AM$121/Main!AG$87*Main!AG94*$B38,0))))))</f>
        <v/>
      </c>
      <c r="AF287" s="32" t="str">
        <f>IF($A287="","",IF(AF286="","",IF(Main!AH$87=0,0,IF(Main!AN$121="","",IF($C$28="PM",Main!AN$121/Main!AH$87*Main!AH94,ROUND(Main!AN$121/Main!AH$87*Main!AH94*$B38,0))))))</f>
        <v/>
      </c>
      <c r="AG287" s="32" t="str">
        <f>IF($A287="","",IF(AG286="","",IF(Main!AI$87=0,0,IF(Main!AO$121="","",IF($C$28="PM",Main!AO$121/Main!AI$87*Main!AI94,ROUND(Main!AO$121/Main!AI$87*Main!AI94*$B38,0))))))</f>
        <v/>
      </c>
      <c r="AH287" s="32" t="str">
        <f>IF($A287="","",IF(AH286="","",IF(Main!AJ$87=0,0,IF(Main!AP$121="","",IF($C$28="PM",Main!AP$121/Main!AJ$87*Main!AJ94,ROUND(Main!AP$121/Main!AJ$87*Main!AJ94*$B38,0))))))</f>
        <v/>
      </c>
      <c r="AI287" s="32" t="str">
        <f>IF($A287="","",IF(AI286="","",IF(Main!AK$87=0,0,IF(Main!AQ$121="","",IF($C$28="PM",Main!AQ$121/Main!AK$87*Main!AK94,ROUND(Main!AQ$121/Main!AK$87*Main!AK94*$B38,0))))))</f>
        <v/>
      </c>
      <c r="AJ287" s="32" t="str">
        <f>IF($A287="","",IF(AJ286="","",IF(Main!AL$87=0,0,IF(Main!AR$121="","",IF($C$28="PM",Main!AR$121/Main!AL$87*Main!AL94,ROUND(Main!AR$121/Main!AL$87*Main!AL94*$B38,0))))))</f>
        <v/>
      </c>
      <c r="AK287" s="32" t="str">
        <f>IF($A287="","",IF(AK286="","",IF(Main!AM$87=0,0,IF(Main!AS$121="","",IF($C$28="PM",Main!AS$121/Main!AM$87*Main!AM94,ROUND(Main!AS$121/Main!AM$87*Main!AM94*$B38,0))))))</f>
        <v/>
      </c>
      <c r="AL287" s="51" t="str">
        <f>IF($A287="","",IF(AL286="","",IF(Main!AN$87=0,0,IF(Main!AT$121="","",IF($C$28="PM",Main!AT$121/Main!AN$87*Main!AN94,ROUND(Main!AT$121/Main!AN$87*Main!AN94*$B38,0))))))</f>
        <v/>
      </c>
      <c r="AM287" s="32" t="str">
        <f>IF($A287="","",IF(AM286="","",IF(Main!AO$87=0,0,IF(Main!AU$121="","",IF($C$28="PM",Main!AU$121/Main!AO$87*Main!AO94,ROUND(Main!AU$121/Main!AO$87*Main!AO94*$B38,0))))))</f>
        <v/>
      </c>
      <c r="AN287" s="32" t="str">
        <f>IF($A287="","",IF(AN286="","",IF(Main!AP$87=0,0,IF(Main!AV$121="","",IF($C$28="PM",Main!AV$121/Main!AP$87*Main!AP94,ROUND(Main!AV$121/Main!AP$87*Main!AP94*$B38,0))))))</f>
        <v/>
      </c>
      <c r="AO287" s="32" t="str">
        <f>IF($A287="","",IF(AO286="","",IF(Main!AQ$87=0,0,IF(Main!AW$121="","",IF($C$28="PM",Main!AW$121/Main!AQ$87*Main!AQ94,ROUND(Main!AW$121/Main!AQ$87*Main!AQ94*$B38,0))))))</f>
        <v/>
      </c>
      <c r="AP287" s="32" t="str">
        <f>IF($A287="","",IF(AP286="","",IF(Main!AR$87=0,0,IF(Main!AX$121="","",IF($C$28="PM",Main!AX$121/Main!AR$87*Main!AR94,ROUND(Main!AX$121/Main!AR$87*Main!AR94*$B38,0))))))</f>
        <v/>
      </c>
      <c r="AQ287" s="32" t="str">
        <f>IF($A287="","",IF(AQ286="","",IF(Main!AS$87=0,0,IF(Main!AY$121="","",IF($C$28="PM",Main!AY$121/Main!AS$87*Main!AS94,ROUND(Main!AY$121/Main!AS$87*Main!AS94*$B38,0))))))</f>
        <v/>
      </c>
      <c r="AR287" s="32" t="str">
        <f>IF($A287="","",IF(AR286="","",IF(Main!AT$87=0,0,IF(Main!AZ$121="","",IF($C$28="PM",Main!AZ$121/Main!AT$87*Main!AT94,ROUND(Main!AZ$121/Main!AT$87*Main!AT94*$B38,0))))))</f>
        <v/>
      </c>
      <c r="AS287" s="32" t="str">
        <f>IF($A287="","",IF(AS286="","",IF(Main!AU$87=0,0,IF(Main!BA$121="","",IF($C$28="PM",Main!BA$121/Main!AU$87*Main!AU94,ROUND(Main!BA$121/Main!AU$87*Main!AU94*$B38,0))))))</f>
        <v/>
      </c>
      <c r="AT287" s="32" t="str">
        <f>IF($A287="","",IF(AT286="","",IF(Main!AV$87=0,0,IF(Main!BB$121="","",IF($C$28="PM",Main!BB$121/Main!AV$87*Main!AV94,ROUND(Main!BB$121/Main!AV$87*Main!AV94*$B38,0))))))</f>
        <v/>
      </c>
      <c r="AU287" s="32" t="str">
        <f>IF($A287="","",IF(AU286="","",IF(Main!AW$87=0,0,IF(Main!BC$121="","",IF($C$28="PM",Main!BC$121/Main!AW$87*Main!AW94,ROUND(Main!BC$121/Main!AW$87*Main!AW94*$B38,0))))))</f>
        <v/>
      </c>
      <c r="AV287" s="32" t="str">
        <f>IF($A287="","",IF(AV286="","",IF(Main!AX$87=0,0,IF(Main!BD$121="","",IF($C$28="PM",Main!BD$121/Main!AX$87*Main!AX94,ROUND(Main!BD$121/Main!AX$87*Main!AX94*$B38,0))))))</f>
        <v/>
      </c>
      <c r="AW287" s="32" t="str">
        <f>IF($A287="","",IF(AW286="","",IF(Main!AY$87=0,0,IF(Main!BE$121="","",IF($C$28="PM",Main!BE$121/Main!AY$87*Main!AY94,ROUND(Main!BE$121/Main!AY$87*Main!AY94*$B38,0))))))</f>
        <v/>
      </c>
      <c r="AX287" s="51" t="str">
        <f>IF($A287="","",IF(AX286="","",IF(Main!AZ$87=0,0,IF(Main!BF$121="","",IF($C$28="PM",Main!BF$121/Main!AZ$87*Main!AZ94,ROUND(Main!BF$121/Main!AZ$87*Main!AZ94*$B38,0))))))</f>
        <v/>
      </c>
    </row>
    <row r="288" spans="1:50" x14ac:dyDescent="0.2">
      <c r="A288" s="72" t="str">
        <f>IF(Main!A$39="","",Main!A$39)</f>
        <v/>
      </c>
      <c r="B288" s="75" t="str">
        <f t="shared" si="94"/>
        <v/>
      </c>
      <c r="C288" s="50" t="str">
        <f>IF($A288="","",IF(C287="","",IF(Main!E$87=0,0,IF(Main!K$121="","",IF($C$28="PM",Main!K$121/Main!E$87*Main!E95,ROUND(Main!K$121/Main!E$87*Main!E95*$B39,0))))))</f>
        <v/>
      </c>
      <c r="D288" s="32" t="str">
        <f>IF($A288="","",IF(D287="","",IF(Main!F$87=0,0,IF(Main!L$121="","",IF($C$28="PM",Main!L$121/Main!F$87*Main!F95,ROUND(Main!L$121/Main!F$87*Main!F95*$B39,0))))))</f>
        <v/>
      </c>
      <c r="E288" s="32" t="str">
        <f>IF($A288="","",IF(E287="","",IF(Main!G$87=0,0,IF(Main!M$121="","",IF($C$28="PM",Main!M$121/Main!G$87*Main!G95,ROUND(Main!M$121/Main!G$87*Main!G95*$B39,0))))))</f>
        <v/>
      </c>
      <c r="F288" s="32" t="str">
        <f>IF($A288="","",IF(F287="","",IF(Main!H$87=0,0,IF(Main!N$121="","",IF($C$28="PM",Main!N$121/Main!H$87*Main!H95,ROUND(Main!N$121/Main!H$87*Main!H95*$B39,0))))))</f>
        <v/>
      </c>
      <c r="G288" s="32" t="str">
        <f>IF($A288="","",IF(G287="","",IF(Main!I$87=0,0,IF(Main!O$121="","",IF($C$28="PM",Main!O$121/Main!I$87*Main!I95,ROUND(Main!O$121/Main!I$87*Main!I95*$B39,0))))))</f>
        <v/>
      </c>
      <c r="H288" s="32" t="str">
        <f>IF($A288="","",IF(H287="","",IF(Main!J$87=0,0,IF(Main!P$121="","",IF($C$28="PM",Main!P$121/Main!J$87*Main!J95,ROUND(Main!P$121/Main!J$87*Main!J95*$B39,0))))))</f>
        <v/>
      </c>
      <c r="I288" s="32" t="str">
        <f>IF($A288="","",IF(I287="","",IF(Main!K$87=0,0,IF(Main!Q$121="","",IF($C$28="PM",Main!Q$121/Main!K$87*Main!K95,ROUND(Main!Q$121/Main!K$87*Main!K95*$B39,0))))))</f>
        <v/>
      </c>
      <c r="J288" s="32" t="str">
        <f>IF($A288="","",IF(J287="","",IF(Main!L$87=0,0,IF(Main!R$121="","",IF($C$28="PM",Main!R$121/Main!L$87*Main!L95,ROUND(Main!R$121/Main!L$87*Main!L95*$B39,0))))))</f>
        <v/>
      </c>
      <c r="K288" s="32" t="str">
        <f>IF($A288="","",IF(K287="","",IF(Main!M$87=0,0,IF(Main!S$121="","",IF($C$28="PM",Main!S$121/Main!M$87*Main!M95,ROUND(Main!S$121/Main!M$87*Main!M95*$B39,0))))))</f>
        <v/>
      </c>
      <c r="L288" s="32" t="str">
        <f>IF($A288="","",IF(L287="","",IF(Main!N$87=0,0,IF(Main!T$121="","",IF($C$28="PM",Main!T$121/Main!N$87*Main!N95,ROUND(Main!T$121/Main!N$87*Main!N95*$B39,0))))))</f>
        <v/>
      </c>
      <c r="M288" s="32" t="str">
        <f>IF($A288="","",IF(M287="","",IF(Main!O$87=0,0,IF(Main!U$121="","",IF($C$28="PM",Main!U$121/Main!O$87*Main!O95,ROUND(Main!U$121/Main!O$87*Main!O95*$B39,0))))))</f>
        <v/>
      </c>
      <c r="N288" s="51" t="str">
        <f>IF($A288="","",IF(N287="","",IF(Main!P$87=0,0,IF(Main!V$121="","",IF($C$28="PM",Main!V$121/Main!P$87*Main!P95,ROUND(Main!V$121/Main!P$87*Main!P95*$B39,0))))))</f>
        <v/>
      </c>
      <c r="O288" s="32" t="str">
        <f>IF($A288="","",IF(O287="","",IF(Main!Q$87=0,0,IF(Main!W$121="","",IF($C$28="PM",Main!W$121/Main!Q$87*Main!Q95,ROUND(Main!W$121/Main!Q$87*Main!Q95*$B39,0))))))</f>
        <v/>
      </c>
      <c r="P288" s="32" t="str">
        <f>IF($A288="","",IF(P287="","",IF(Main!R$87=0,0,IF(Main!X$121="","",IF($C$28="PM",Main!X$121/Main!R$87*Main!R95,ROUND(Main!X$121/Main!R$87*Main!R95*$B39,0))))))</f>
        <v/>
      </c>
      <c r="Q288" s="32" t="str">
        <f>IF($A288="","",IF(Q287="","",IF(Main!S$87=0,0,IF(Main!Y$121="","",IF($C$28="PM",Main!Y$121/Main!S$87*Main!S95,ROUND(Main!Y$121/Main!S$87*Main!S95*$B39,0))))))</f>
        <v/>
      </c>
      <c r="R288" s="32" t="str">
        <f>IF($A288="","",IF(R287="","",IF(Main!T$87=0,0,IF(Main!Z$121="","",IF($C$28="PM",Main!Z$121/Main!T$87*Main!T95,ROUND(Main!Z$121/Main!T$87*Main!T95*$B39,0))))))</f>
        <v/>
      </c>
      <c r="S288" s="32" t="str">
        <f>IF($A288="","",IF(S287="","",IF(Main!U$87=0,0,IF(Main!AA$121="","",IF($C$28="PM",Main!AA$121/Main!U$87*Main!U95,ROUND(Main!AA$121/Main!U$87*Main!U95*$B39,0))))))</f>
        <v/>
      </c>
      <c r="T288" s="32" t="str">
        <f>IF($A288="","",IF(T287="","",IF(Main!V$87=0,0,IF(Main!AB$121="","",IF($C$28="PM",Main!AB$121/Main!V$87*Main!V95,ROUND(Main!AB$121/Main!V$87*Main!V95*$B39,0))))))</f>
        <v/>
      </c>
      <c r="U288" s="32" t="str">
        <f>IF($A288="","",IF(U287="","",IF(Main!W$87=0,0,IF(Main!AC$121="","",IF($C$28="PM",Main!AC$121/Main!W$87*Main!W95,ROUND(Main!AC$121/Main!W$87*Main!W95*$B39,0))))))</f>
        <v/>
      </c>
      <c r="V288" s="32" t="str">
        <f>IF($A288="","",IF(V287="","",IF(Main!X$87=0,0,IF(Main!AD$121="","",IF($C$28="PM",Main!AD$121/Main!X$87*Main!X95,ROUND(Main!AD$121/Main!X$87*Main!X95*$B39,0))))))</f>
        <v/>
      </c>
      <c r="W288" s="32" t="str">
        <f>IF($A288="","",IF(W287="","",IF(Main!Y$87=0,0,IF(Main!AE$121="","",IF($C$28="PM",Main!AE$121/Main!Y$87*Main!Y95,ROUND(Main!AE$121/Main!Y$87*Main!Y95*$B39,0))))))</f>
        <v/>
      </c>
      <c r="X288" s="32" t="str">
        <f>IF($A288="","",IF(X287="","",IF(Main!Z$87=0,0,IF(Main!AF$121="","",IF($C$28="PM",Main!AF$121/Main!Z$87*Main!Z95,ROUND(Main!AF$121/Main!Z$87*Main!Z95*$B39,0))))))</f>
        <v/>
      </c>
      <c r="Y288" s="32" t="str">
        <f>IF($A288="","",IF(Y287="","",IF(Main!AA$87=0,0,IF(Main!AG$121="","",IF($C$28="PM",Main!AG$121/Main!AA$87*Main!AA95,ROUND(Main!AG$121/Main!AA$87*Main!AA95*$B39,0))))))</f>
        <v/>
      </c>
      <c r="Z288" s="32" t="str">
        <f>IF($A288="","",IF(Z287="","",IF(Main!AB$87=0,0,IF(Main!AH$121="","",IF($C$28="PM",Main!AH$121/Main!AB$87*Main!AB95,ROUND(Main!AH$121/Main!AB$87*Main!AB95*$B39,0))))))</f>
        <v/>
      </c>
      <c r="AA288" s="50" t="str">
        <f>IF($A288="","",IF(AA287="","",IF(Main!AC$87=0,0,IF(Main!AI$121="","",IF($C$28="PM",Main!AI$121/Main!AC$87*Main!AC95,ROUND(Main!AI$121/Main!AC$87*Main!AC95*$B39,0))))))</f>
        <v/>
      </c>
      <c r="AB288" s="32" t="str">
        <f>IF($A288="","",IF(AB287="","",IF(Main!AD$87=0,0,IF(Main!AJ$121="","",IF($C$28="PM",Main!AJ$121/Main!AD$87*Main!AD95,ROUND(Main!AJ$121/Main!AD$87*Main!AD95*$B39,0))))))</f>
        <v/>
      </c>
      <c r="AC288" s="32" t="str">
        <f>IF($A288="","",IF(AC287="","",IF(Main!AE$87=0,0,IF(Main!AK$121="","",IF($C$28="PM",Main!AK$121/Main!AE$87*Main!AE95,ROUND(Main!AK$121/Main!AE$87*Main!AE95*$B39,0))))))</f>
        <v/>
      </c>
      <c r="AD288" s="32" t="str">
        <f>IF($A288="","",IF(AD287="","",IF(Main!AF$87=0,0,IF(Main!AL$121="","",IF($C$28="PM",Main!AL$121/Main!AF$87*Main!AF95,ROUND(Main!AL$121/Main!AF$87*Main!AF95*$B39,0))))))</f>
        <v/>
      </c>
      <c r="AE288" s="32" t="str">
        <f>IF($A288="","",IF(AE287="","",IF(Main!AG$87=0,0,IF(Main!AM$121="","",IF($C$28="PM",Main!AM$121/Main!AG$87*Main!AG95,ROUND(Main!AM$121/Main!AG$87*Main!AG95*$B39,0))))))</f>
        <v/>
      </c>
      <c r="AF288" s="32" t="str">
        <f>IF($A288="","",IF(AF287="","",IF(Main!AH$87=0,0,IF(Main!AN$121="","",IF($C$28="PM",Main!AN$121/Main!AH$87*Main!AH95,ROUND(Main!AN$121/Main!AH$87*Main!AH95*$B39,0))))))</f>
        <v/>
      </c>
      <c r="AG288" s="32" t="str">
        <f>IF($A288="","",IF(AG287="","",IF(Main!AI$87=0,0,IF(Main!AO$121="","",IF($C$28="PM",Main!AO$121/Main!AI$87*Main!AI95,ROUND(Main!AO$121/Main!AI$87*Main!AI95*$B39,0))))))</f>
        <v/>
      </c>
      <c r="AH288" s="32" t="str">
        <f>IF($A288="","",IF(AH287="","",IF(Main!AJ$87=0,0,IF(Main!AP$121="","",IF($C$28="PM",Main!AP$121/Main!AJ$87*Main!AJ95,ROUND(Main!AP$121/Main!AJ$87*Main!AJ95*$B39,0))))))</f>
        <v/>
      </c>
      <c r="AI288" s="32" t="str">
        <f>IF($A288="","",IF(AI287="","",IF(Main!AK$87=0,0,IF(Main!AQ$121="","",IF($C$28="PM",Main!AQ$121/Main!AK$87*Main!AK95,ROUND(Main!AQ$121/Main!AK$87*Main!AK95*$B39,0))))))</f>
        <v/>
      </c>
      <c r="AJ288" s="32" t="str">
        <f>IF($A288="","",IF(AJ287="","",IF(Main!AL$87=0,0,IF(Main!AR$121="","",IF($C$28="PM",Main!AR$121/Main!AL$87*Main!AL95,ROUND(Main!AR$121/Main!AL$87*Main!AL95*$B39,0))))))</f>
        <v/>
      </c>
      <c r="AK288" s="32" t="str">
        <f>IF($A288="","",IF(AK287="","",IF(Main!AM$87=0,0,IF(Main!AS$121="","",IF($C$28="PM",Main!AS$121/Main!AM$87*Main!AM95,ROUND(Main!AS$121/Main!AM$87*Main!AM95*$B39,0))))))</f>
        <v/>
      </c>
      <c r="AL288" s="51" t="str">
        <f>IF($A288="","",IF(AL287="","",IF(Main!AN$87=0,0,IF(Main!AT$121="","",IF($C$28="PM",Main!AT$121/Main!AN$87*Main!AN95,ROUND(Main!AT$121/Main!AN$87*Main!AN95*$B39,0))))))</f>
        <v/>
      </c>
      <c r="AM288" s="32" t="str">
        <f>IF($A288="","",IF(AM287="","",IF(Main!AO$87=0,0,IF(Main!AU$121="","",IF($C$28="PM",Main!AU$121/Main!AO$87*Main!AO95,ROUND(Main!AU$121/Main!AO$87*Main!AO95*$B39,0))))))</f>
        <v/>
      </c>
      <c r="AN288" s="32" t="str">
        <f>IF($A288="","",IF(AN287="","",IF(Main!AP$87=0,0,IF(Main!AV$121="","",IF($C$28="PM",Main!AV$121/Main!AP$87*Main!AP95,ROUND(Main!AV$121/Main!AP$87*Main!AP95*$B39,0))))))</f>
        <v/>
      </c>
      <c r="AO288" s="32" t="str">
        <f>IF($A288="","",IF(AO287="","",IF(Main!AQ$87=0,0,IF(Main!AW$121="","",IF($C$28="PM",Main!AW$121/Main!AQ$87*Main!AQ95,ROUND(Main!AW$121/Main!AQ$87*Main!AQ95*$B39,0))))))</f>
        <v/>
      </c>
      <c r="AP288" s="32" t="str">
        <f>IF($A288="","",IF(AP287="","",IF(Main!AR$87=0,0,IF(Main!AX$121="","",IF($C$28="PM",Main!AX$121/Main!AR$87*Main!AR95,ROUND(Main!AX$121/Main!AR$87*Main!AR95*$B39,0))))))</f>
        <v/>
      </c>
      <c r="AQ288" s="32" t="str">
        <f>IF($A288="","",IF(AQ287="","",IF(Main!AS$87=0,0,IF(Main!AY$121="","",IF($C$28="PM",Main!AY$121/Main!AS$87*Main!AS95,ROUND(Main!AY$121/Main!AS$87*Main!AS95*$B39,0))))))</f>
        <v/>
      </c>
      <c r="AR288" s="32" t="str">
        <f>IF($A288="","",IF(AR287="","",IF(Main!AT$87=0,0,IF(Main!AZ$121="","",IF($C$28="PM",Main!AZ$121/Main!AT$87*Main!AT95,ROUND(Main!AZ$121/Main!AT$87*Main!AT95*$B39,0))))))</f>
        <v/>
      </c>
      <c r="AS288" s="32" t="str">
        <f>IF($A288="","",IF(AS287="","",IF(Main!AU$87=0,0,IF(Main!BA$121="","",IF($C$28="PM",Main!BA$121/Main!AU$87*Main!AU95,ROUND(Main!BA$121/Main!AU$87*Main!AU95*$B39,0))))))</f>
        <v/>
      </c>
      <c r="AT288" s="32" t="str">
        <f>IF($A288="","",IF(AT287="","",IF(Main!AV$87=0,0,IF(Main!BB$121="","",IF($C$28="PM",Main!BB$121/Main!AV$87*Main!AV95,ROUND(Main!BB$121/Main!AV$87*Main!AV95*$B39,0))))))</f>
        <v/>
      </c>
      <c r="AU288" s="32" t="str">
        <f>IF($A288="","",IF(AU287="","",IF(Main!AW$87=0,0,IF(Main!BC$121="","",IF($C$28="PM",Main!BC$121/Main!AW$87*Main!AW95,ROUND(Main!BC$121/Main!AW$87*Main!AW95*$B39,0))))))</f>
        <v/>
      </c>
      <c r="AV288" s="32" t="str">
        <f>IF($A288="","",IF(AV287="","",IF(Main!AX$87=0,0,IF(Main!BD$121="","",IF($C$28="PM",Main!BD$121/Main!AX$87*Main!AX95,ROUND(Main!BD$121/Main!AX$87*Main!AX95*$B39,0))))))</f>
        <v/>
      </c>
      <c r="AW288" s="32" t="str">
        <f>IF($A288="","",IF(AW287="","",IF(Main!AY$87=0,0,IF(Main!BE$121="","",IF($C$28="PM",Main!BE$121/Main!AY$87*Main!AY95,ROUND(Main!BE$121/Main!AY$87*Main!AY95*$B39,0))))))</f>
        <v/>
      </c>
      <c r="AX288" s="51" t="str">
        <f>IF($A288="","",IF(AX287="","",IF(Main!AZ$87=0,0,IF(Main!BF$121="","",IF($C$28="PM",Main!BF$121/Main!AZ$87*Main!AZ95,ROUND(Main!BF$121/Main!AZ$87*Main!AZ95*$B39,0))))))</f>
        <v/>
      </c>
    </row>
    <row r="289" spans="1:50" x14ac:dyDescent="0.2">
      <c r="A289" s="72" t="str">
        <f>IF(Main!A$40="","",Main!A$40)</f>
        <v/>
      </c>
      <c r="B289" s="75" t="str">
        <f t="shared" si="94"/>
        <v/>
      </c>
      <c r="C289" s="50" t="str">
        <f>IF($A289="","",IF(C288="","",IF(Main!E$87=0,0,IF(Main!K$121="","",IF($C$28="PM",Main!K$121/Main!E$87*Main!E96,ROUND(Main!K$121/Main!E$87*Main!E96*$B40,0))))))</f>
        <v/>
      </c>
      <c r="D289" s="32" t="str">
        <f>IF($A289="","",IF(D288="","",IF(Main!F$87=0,0,IF(Main!L$121="","",IF($C$28="PM",Main!L$121/Main!F$87*Main!F96,ROUND(Main!L$121/Main!F$87*Main!F96*$B40,0))))))</f>
        <v/>
      </c>
      <c r="E289" s="32" t="str">
        <f>IF($A289="","",IF(E288="","",IF(Main!G$87=0,0,IF(Main!M$121="","",IF($C$28="PM",Main!M$121/Main!G$87*Main!G96,ROUND(Main!M$121/Main!G$87*Main!G96*$B40,0))))))</f>
        <v/>
      </c>
      <c r="F289" s="32" t="str">
        <f>IF($A289="","",IF(F288="","",IF(Main!H$87=0,0,IF(Main!N$121="","",IF($C$28="PM",Main!N$121/Main!H$87*Main!H96,ROUND(Main!N$121/Main!H$87*Main!H96*$B40,0))))))</f>
        <v/>
      </c>
      <c r="G289" s="32" t="str">
        <f>IF($A289="","",IF(G288="","",IF(Main!I$87=0,0,IF(Main!O$121="","",IF($C$28="PM",Main!O$121/Main!I$87*Main!I96,ROUND(Main!O$121/Main!I$87*Main!I96*$B40,0))))))</f>
        <v/>
      </c>
      <c r="H289" s="32" t="str">
        <f>IF($A289="","",IF(H288="","",IF(Main!J$87=0,0,IF(Main!P$121="","",IF($C$28="PM",Main!P$121/Main!J$87*Main!J96,ROUND(Main!P$121/Main!J$87*Main!J96*$B40,0))))))</f>
        <v/>
      </c>
      <c r="I289" s="32" t="str">
        <f>IF($A289="","",IF(I288="","",IF(Main!K$87=0,0,IF(Main!Q$121="","",IF($C$28="PM",Main!Q$121/Main!K$87*Main!K96,ROUND(Main!Q$121/Main!K$87*Main!K96*$B40,0))))))</f>
        <v/>
      </c>
      <c r="J289" s="32" t="str">
        <f>IF($A289="","",IF(J288="","",IF(Main!L$87=0,0,IF(Main!R$121="","",IF($C$28="PM",Main!R$121/Main!L$87*Main!L96,ROUND(Main!R$121/Main!L$87*Main!L96*$B40,0))))))</f>
        <v/>
      </c>
      <c r="K289" s="32" t="str">
        <f>IF($A289="","",IF(K288="","",IF(Main!M$87=0,0,IF(Main!S$121="","",IF($C$28="PM",Main!S$121/Main!M$87*Main!M96,ROUND(Main!S$121/Main!M$87*Main!M96*$B40,0))))))</f>
        <v/>
      </c>
      <c r="L289" s="32" t="str">
        <f>IF($A289="","",IF(L288="","",IF(Main!N$87=0,0,IF(Main!T$121="","",IF($C$28="PM",Main!T$121/Main!N$87*Main!N96,ROUND(Main!T$121/Main!N$87*Main!N96*$B40,0))))))</f>
        <v/>
      </c>
      <c r="M289" s="32" t="str">
        <f>IF($A289="","",IF(M288="","",IF(Main!O$87=0,0,IF(Main!U$121="","",IF($C$28="PM",Main!U$121/Main!O$87*Main!O96,ROUND(Main!U$121/Main!O$87*Main!O96*$B40,0))))))</f>
        <v/>
      </c>
      <c r="N289" s="51" t="str">
        <f>IF($A289="","",IF(N288="","",IF(Main!P$87=0,0,IF(Main!V$121="","",IF($C$28="PM",Main!V$121/Main!P$87*Main!P96,ROUND(Main!V$121/Main!P$87*Main!P96*$B40,0))))))</f>
        <v/>
      </c>
      <c r="O289" s="32" t="str">
        <f>IF($A289="","",IF(O288="","",IF(Main!Q$87=0,0,IF(Main!W$121="","",IF($C$28="PM",Main!W$121/Main!Q$87*Main!Q96,ROUND(Main!W$121/Main!Q$87*Main!Q96*$B40,0))))))</f>
        <v/>
      </c>
      <c r="P289" s="32" t="str">
        <f>IF($A289="","",IF(P288="","",IF(Main!R$87=0,0,IF(Main!X$121="","",IF($C$28="PM",Main!X$121/Main!R$87*Main!R96,ROUND(Main!X$121/Main!R$87*Main!R96*$B40,0))))))</f>
        <v/>
      </c>
      <c r="Q289" s="32" t="str">
        <f>IF($A289="","",IF(Q288="","",IF(Main!S$87=0,0,IF(Main!Y$121="","",IF($C$28="PM",Main!Y$121/Main!S$87*Main!S96,ROUND(Main!Y$121/Main!S$87*Main!S96*$B40,0))))))</f>
        <v/>
      </c>
      <c r="R289" s="32" t="str">
        <f>IF($A289="","",IF(R288="","",IF(Main!T$87=0,0,IF(Main!Z$121="","",IF($C$28="PM",Main!Z$121/Main!T$87*Main!T96,ROUND(Main!Z$121/Main!T$87*Main!T96*$B40,0))))))</f>
        <v/>
      </c>
      <c r="S289" s="32" t="str">
        <f>IF($A289="","",IF(S288="","",IF(Main!U$87=0,0,IF(Main!AA$121="","",IF($C$28="PM",Main!AA$121/Main!U$87*Main!U96,ROUND(Main!AA$121/Main!U$87*Main!U96*$B40,0))))))</f>
        <v/>
      </c>
      <c r="T289" s="32" t="str">
        <f>IF($A289="","",IF(T288="","",IF(Main!V$87=0,0,IF(Main!AB$121="","",IF($C$28="PM",Main!AB$121/Main!V$87*Main!V96,ROUND(Main!AB$121/Main!V$87*Main!V96*$B40,0))))))</f>
        <v/>
      </c>
      <c r="U289" s="32" t="str">
        <f>IF($A289="","",IF(U288="","",IF(Main!W$87=0,0,IF(Main!AC$121="","",IF($C$28="PM",Main!AC$121/Main!W$87*Main!W96,ROUND(Main!AC$121/Main!W$87*Main!W96*$B40,0))))))</f>
        <v/>
      </c>
      <c r="V289" s="32" t="str">
        <f>IF($A289="","",IF(V288="","",IF(Main!X$87=0,0,IF(Main!AD$121="","",IF($C$28="PM",Main!AD$121/Main!X$87*Main!X96,ROUND(Main!AD$121/Main!X$87*Main!X96*$B40,0))))))</f>
        <v/>
      </c>
      <c r="W289" s="32" t="str">
        <f>IF($A289="","",IF(W288="","",IF(Main!Y$87=0,0,IF(Main!AE$121="","",IF($C$28="PM",Main!AE$121/Main!Y$87*Main!Y96,ROUND(Main!AE$121/Main!Y$87*Main!Y96*$B40,0))))))</f>
        <v/>
      </c>
      <c r="X289" s="32" t="str">
        <f>IF($A289="","",IF(X288="","",IF(Main!Z$87=0,0,IF(Main!AF$121="","",IF($C$28="PM",Main!AF$121/Main!Z$87*Main!Z96,ROUND(Main!AF$121/Main!Z$87*Main!Z96*$B40,0))))))</f>
        <v/>
      </c>
      <c r="Y289" s="32" t="str">
        <f>IF($A289="","",IF(Y288="","",IF(Main!AA$87=0,0,IF(Main!AG$121="","",IF($C$28="PM",Main!AG$121/Main!AA$87*Main!AA96,ROUND(Main!AG$121/Main!AA$87*Main!AA96*$B40,0))))))</f>
        <v/>
      </c>
      <c r="Z289" s="32" t="str">
        <f>IF($A289="","",IF(Z288="","",IF(Main!AB$87=0,0,IF(Main!AH$121="","",IF($C$28="PM",Main!AH$121/Main!AB$87*Main!AB96,ROUND(Main!AH$121/Main!AB$87*Main!AB96*$B40,0))))))</f>
        <v/>
      </c>
      <c r="AA289" s="50" t="str">
        <f>IF($A289="","",IF(AA288="","",IF(Main!AC$87=0,0,IF(Main!AI$121="","",IF($C$28="PM",Main!AI$121/Main!AC$87*Main!AC96,ROUND(Main!AI$121/Main!AC$87*Main!AC96*$B40,0))))))</f>
        <v/>
      </c>
      <c r="AB289" s="32" t="str">
        <f>IF($A289="","",IF(AB288="","",IF(Main!AD$87=0,0,IF(Main!AJ$121="","",IF($C$28="PM",Main!AJ$121/Main!AD$87*Main!AD96,ROUND(Main!AJ$121/Main!AD$87*Main!AD96*$B40,0))))))</f>
        <v/>
      </c>
      <c r="AC289" s="32" t="str">
        <f>IF($A289="","",IF(AC288="","",IF(Main!AE$87=0,0,IF(Main!AK$121="","",IF($C$28="PM",Main!AK$121/Main!AE$87*Main!AE96,ROUND(Main!AK$121/Main!AE$87*Main!AE96*$B40,0))))))</f>
        <v/>
      </c>
      <c r="AD289" s="32" t="str">
        <f>IF($A289="","",IF(AD288="","",IF(Main!AF$87=0,0,IF(Main!AL$121="","",IF($C$28="PM",Main!AL$121/Main!AF$87*Main!AF96,ROUND(Main!AL$121/Main!AF$87*Main!AF96*$B40,0))))))</f>
        <v/>
      </c>
      <c r="AE289" s="32" t="str">
        <f>IF($A289="","",IF(AE288="","",IF(Main!AG$87=0,0,IF(Main!AM$121="","",IF($C$28="PM",Main!AM$121/Main!AG$87*Main!AG96,ROUND(Main!AM$121/Main!AG$87*Main!AG96*$B40,0))))))</f>
        <v/>
      </c>
      <c r="AF289" s="32" t="str">
        <f>IF($A289="","",IF(AF288="","",IF(Main!AH$87=0,0,IF(Main!AN$121="","",IF($C$28="PM",Main!AN$121/Main!AH$87*Main!AH96,ROUND(Main!AN$121/Main!AH$87*Main!AH96*$B40,0))))))</f>
        <v/>
      </c>
      <c r="AG289" s="32" t="str">
        <f>IF($A289="","",IF(AG288="","",IF(Main!AI$87=0,0,IF(Main!AO$121="","",IF($C$28="PM",Main!AO$121/Main!AI$87*Main!AI96,ROUND(Main!AO$121/Main!AI$87*Main!AI96*$B40,0))))))</f>
        <v/>
      </c>
      <c r="AH289" s="32" t="str">
        <f>IF($A289="","",IF(AH288="","",IF(Main!AJ$87=0,0,IF(Main!AP$121="","",IF($C$28="PM",Main!AP$121/Main!AJ$87*Main!AJ96,ROUND(Main!AP$121/Main!AJ$87*Main!AJ96*$B40,0))))))</f>
        <v/>
      </c>
      <c r="AI289" s="32" t="str">
        <f>IF($A289="","",IF(AI288="","",IF(Main!AK$87=0,0,IF(Main!AQ$121="","",IF($C$28="PM",Main!AQ$121/Main!AK$87*Main!AK96,ROUND(Main!AQ$121/Main!AK$87*Main!AK96*$B40,0))))))</f>
        <v/>
      </c>
      <c r="AJ289" s="32" t="str">
        <f>IF($A289="","",IF(AJ288="","",IF(Main!AL$87=0,0,IF(Main!AR$121="","",IF($C$28="PM",Main!AR$121/Main!AL$87*Main!AL96,ROUND(Main!AR$121/Main!AL$87*Main!AL96*$B40,0))))))</f>
        <v/>
      </c>
      <c r="AK289" s="32" t="str">
        <f>IF($A289="","",IF(AK288="","",IF(Main!AM$87=0,0,IF(Main!AS$121="","",IF($C$28="PM",Main!AS$121/Main!AM$87*Main!AM96,ROUND(Main!AS$121/Main!AM$87*Main!AM96*$B40,0))))))</f>
        <v/>
      </c>
      <c r="AL289" s="51" t="str">
        <f>IF($A289="","",IF(AL288="","",IF(Main!AN$87=0,0,IF(Main!AT$121="","",IF($C$28="PM",Main!AT$121/Main!AN$87*Main!AN96,ROUND(Main!AT$121/Main!AN$87*Main!AN96*$B40,0))))))</f>
        <v/>
      </c>
      <c r="AM289" s="32" t="str">
        <f>IF($A289="","",IF(AM288="","",IF(Main!AO$87=0,0,IF(Main!AU$121="","",IF($C$28="PM",Main!AU$121/Main!AO$87*Main!AO96,ROUND(Main!AU$121/Main!AO$87*Main!AO96*$B40,0))))))</f>
        <v/>
      </c>
      <c r="AN289" s="32" t="str">
        <f>IF($A289="","",IF(AN288="","",IF(Main!AP$87=0,0,IF(Main!AV$121="","",IF($C$28="PM",Main!AV$121/Main!AP$87*Main!AP96,ROUND(Main!AV$121/Main!AP$87*Main!AP96*$B40,0))))))</f>
        <v/>
      </c>
      <c r="AO289" s="32" t="str">
        <f>IF($A289="","",IF(AO288="","",IF(Main!AQ$87=0,0,IF(Main!AW$121="","",IF($C$28="PM",Main!AW$121/Main!AQ$87*Main!AQ96,ROUND(Main!AW$121/Main!AQ$87*Main!AQ96*$B40,0))))))</f>
        <v/>
      </c>
      <c r="AP289" s="32" t="str">
        <f>IF($A289="","",IF(AP288="","",IF(Main!AR$87=0,0,IF(Main!AX$121="","",IF($C$28="PM",Main!AX$121/Main!AR$87*Main!AR96,ROUND(Main!AX$121/Main!AR$87*Main!AR96*$B40,0))))))</f>
        <v/>
      </c>
      <c r="AQ289" s="32" t="str">
        <f>IF($A289="","",IF(AQ288="","",IF(Main!AS$87=0,0,IF(Main!AY$121="","",IF($C$28="PM",Main!AY$121/Main!AS$87*Main!AS96,ROUND(Main!AY$121/Main!AS$87*Main!AS96*$B40,0))))))</f>
        <v/>
      </c>
      <c r="AR289" s="32" t="str">
        <f>IF($A289="","",IF(AR288="","",IF(Main!AT$87=0,0,IF(Main!AZ$121="","",IF($C$28="PM",Main!AZ$121/Main!AT$87*Main!AT96,ROUND(Main!AZ$121/Main!AT$87*Main!AT96*$B40,0))))))</f>
        <v/>
      </c>
      <c r="AS289" s="32" t="str">
        <f>IF($A289="","",IF(AS288="","",IF(Main!AU$87=0,0,IF(Main!BA$121="","",IF($C$28="PM",Main!BA$121/Main!AU$87*Main!AU96,ROUND(Main!BA$121/Main!AU$87*Main!AU96*$B40,0))))))</f>
        <v/>
      </c>
      <c r="AT289" s="32" t="str">
        <f>IF($A289="","",IF(AT288="","",IF(Main!AV$87=0,0,IF(Main!BB$121="","",IF($C$28="PM",Main!BB$121/Main!AV$87*Main!AV96,ROUND(Main!BB$121/Main!AV$87*Main!AV96*$B40,0))))))</f>
        <v/>
      </c>
      <c r="AU289" s="32" t="str">
        <f>IF($A289="","",IF(AU288="","",IF(Main!AW$87=0,0,IF(Main!BC$121="","",IF($C$28="PM",Main!BC$121/Main!AW$87*Main!AW96,ROUND(Main!BC$121/Main!AW$87*Main!AW96*$B40,0))))))</f>
        <v/>
      </c>
      <c r="AV289" s="32" t="str">
        <f>IF($A289="","",IF(AV288="","",IF(Main!AX$87=0,0,IF(Main!BD$121="","",IF($C$28="PM",Main!BD$121/Main!AX$87*Main!AX96,ROUND(Main!BD$121/Main!AX$87*Main!AX96*$B40,0))))))</f>
        <v/>
      </c>
      <c r="AW289" s="32" t="str">
        <f>IF($A289="","",IF(AW288="","",IF(Main!AY$87=0,0,IF(Main!BE$121="","",IF($C$28="PM",Main!BE$121/Main!AY$87*Main!AY96,ROUND(Main!BE$121/Main!AY$87*Main!AY96*$B40,0))))))</f>
        <v/>
      </c>
      <c r="AX289" s="51" t="str">
        <f>IF($A289="","",IF(AX288="","",IF(Main!AZ$87=0,0,IF(Main!BF$121="","",IF($C$28="PM",Main!BF$121/Main!AZ$87*Main!AZ96,ROUND(Main!BF$121/Main!AZ$87*Main!AZ96*$B40,0))))))</f>
        <v/>
      </c>
    </row>
    <row r="290" spans="1:50" x14ac:dyDescent="0.2">
      <c r="A290" s="72" t="str">
        <f>IF(Main!A$41="","",Main!A$41)</f>
        <v/>
      </c>
      <c r="B290" s="75" t="str">
        <f t="shared" si="94"/>
        <v/>
      </c>
      <c r="C290" s="50" t="str">
        <f>IF($A290="","",IF(C289="","",IF(Main!E$87=0,0,IF(Main!K$121="","",IF($C$28="PM",Main!K$121/Main!E$87*Main!E97,ROUND(Main!K$121/Main!E$87*Main!E97*$B41,0))))))</f>
        <v/>
      </c>
      <c r="D290" s="32" t="str">
        <f>IF($A290="","",IF(D289="","",IF(Main!F$87=0,0,IF(Main!L$121="","",IF($C$28="PM",Main!L$121/Main!F$87*Main!F97,ROUND(Main!L$121/Main!F$87*Main!F97*$B41,0))))))</f>
        <v/>
      </c>
      <c r="E290" s="32" t="str">
        <f>IF($A290="","",IF(E289="","",IF(Main!G$87=0,0,IF(Main!M$121="","",IF($C$28="PM",Main!M$121/Main!G$87*Main!G97,ROUND(Main!M$121/Main!G$87*Main!G97*$B41,0))))))</f>
        <v/>
      </c>
      <c r="F290" s="32" t="str">
        <f>IF($A290="","",IF(F289="","",IF(Main!H$87=0,0,IF(Main!N$121="","",IF($C$28="PM",Main!N$121/Main!H$87*Main!H97,ROUND(Main!N$121/Main!H$87*Main!H97*$B41,0))))))</f>
        <v/>
      </c>
      <c r="G290" s="32" t="str">
        <f>IF($A290="","",IF(G289="","",IF(Main!I$87=0,0,IF(Main!O$121="","",IF($C$28="PM",Main!O$121/Main!I$87*Main!I97,ROUND(Main!O$121/Main!I$87*Main!I97*$B41,0))))))</f>
        <v/>
      </c>
      <c r="H290" s="32" t="str">
        <f>IF($A290="","",IF(H289="","",IF(Main!J$87=0,0,IF(Main!P$121="","",IF($C$28="PM",Main!P$121/Main!J$87*Main!J97,ROUND(Main!P$121/Main!J$87*Main!J97*$B41,0))))))</f>
        <v/>
      </c>
      <c r="I290" s="32" t="str">
        <f>IF($A290="","",IF(I289="","",IF(Main!K$87=0,0,IF(Main!Q$121="","",IF($C$28="PM",Main!Q$121/Main!K$87*Main!K97,ROUND(Main!Q$121/Main!K$87*Main!K97*$B41,0))))))</f>
        <v/>
      </c>
      <c r="J290" s="32" t="str">
        <f>IF($A290="","",IF(J289="","",IF(Main!L$87=0,0,IF(Main!R$121="","",IF($C$28="PM",Main!R$121/Main!L$87*Main!L97,ROUND(Main!R$121/Main!L$87*Main!L97*$B41,0))))))</f>
        <v/>
      </c>
      <c r="K290" s="32" t="str">
        <f>IF($A290="","",IF(K289="","",IF(Main!M$87=0,0,IF(Main!S$121="","",IF($C$28="PM",Main!S$121/Main!M$87*Main!M97,ROUND(Main!S$121/Main!M$87*Main!M97*$B41,0))))))</f>
        <v/>
      </c>
      <c r="L290" s="32" t="str">
        <f>IF($A290="","",IF(L289="","",IF(Main!N$87=0,0,IF(Main!T$121="","",IF($C$28="PM",Main!T$121/Main!N$87*Main!N97,ROUND(Main!T$121/Main!N$87*Main!N97*$B41,0))))))</f>
        <v/>
      </c>
      <c r="M290" s="32" t="str">
        <f>IF($A290="","",IF(M289="","",IF(Main!O$87=0,0,IF(Main!U$121="","",IF($C$28="PM",Main!U$121/Main!O$87*Main!O97,ROUND(Main!U$121/Main!O$87*Main!O97*$B41,0))))))</f>
        <v/>
      </c>
      <c r="N290" s="51" t="str">
        <f>IF($A290="","",IF(N289="","",IF(Main!P$87=0,0,IF(Main!V$121="","",IF($C$28="PM",Main!V$121/Main!P$87*Main!P97,ROUND(Main!V$121/Main!P$87*Main!P97*$B41,0))))))</f>
        <v/>
      </c>
      <c r="O290" s="32" t="str">
        <f>IF($A290="","",IF(O289="","",IF(Main!Q$87=0,0,IF(Main!W$121="","",IF($C$28="PM",Main!W$121/Main!Q$87*Main!Q97,ROUND(Main!W$121/Main!Q$87*Main!Q97*$B41,0))))))</f>
        <v/>
      </c>
      <c r="P290" s="32" t="str">
        <f>IF($A290="","",IF(P289="","",IF(Main!R$87=0,0,IF(Main!X$121="","",IF($C$28="PM",Main!X$121/Main!R$87*Main!R97,ROUND(Main!X$121/Main!R$87*Main!R97*$B41,0))))))</f>
        <v/>
      </c>
      <c r="Q290" s="32" t="str">
        <f>IF($A290="","",IF(Q289="","",IF(Main!S$87=0,0,IF(Main!Y$121="","",IF($C$28="PM",Main!Y$121/Main!S$87*Main!S97,ROUND(Main!Y$121/Main!S$87*Main!S97*$B41,0))))))</f>
        <v/>
      </c>
      <c r="R290" s="32" t="str">
        <f>IF($A290="","",IF(R289="","",IF(Main!T$87=0,0,IF(Main!Z$121="","",IF($C$28="PM",Main!Z$121/Main!T$87*Main!T97,ROUND(Main!Z$121/Main!T$87*Main!T97*$B41,0))))))</f>
        <v/>
      </c>
      <c r="S290" s="32" t="str">
        <f>IF($A290="","",IF(S289="","",IF(Main!U$87=0,0,IF(Main!AA$121="","",IF($C$28="PM",Main!AA$121/Main!U$87*Main!U97,ROUND(Main!AA$121/Main!U$87*Main!U97*$B41,0))))))</f>
        <v/>
      </c>
      <c r="T290" s="32" t="str">
        <f>IF($A290="","",IF(T289="","",IF(Main!V$87=0,0,IF(Main!AB$121="","",IF($C$28="PM",Main!AB$121/Main!V$87*Main!V97,ROUND(Main!AB$121/Main!V$87*Main!V97*$B41,0))))))</f>
        <v/>
      </c>
      <c r="U290" s="32" t="str">
        <f>IF($A290="","",IF(U289="","",IF(Main!W$87=0,0,IF(Main!AC$121="","",IF($C$28="PM",Main!AC$121/Main!W$87*Main!W97,ROUND(Main!AC$121/Main!W$87*Main!W97*$B41,0))))))</f>
        <v/>
      </c>
      <c r="V290" s="32" t="str">
        <f>IF($A290="","",IF(V289="","",IF(Main!X$87=0,0,IF(Main!AD$121="","",IF($C$28="PM",Main!AD$121/Main!X$87*Main!X97,ROUND(Main!AD$121/Main!X$87*Main!X97*$B41,0))))))</f>
        <v/>
      </c>
      <c r="W290" s="32" t="str">
        <f>IF($A290="","",IF(W289="","",IF(Main!Y$87=0,0,IF(Main!AE$121="","",IF($C$28="PM",Main!AE$121/Main!Y$87*Main!Y97,ROUND(Main!AE$121/Main!Y$87*Main!Y97*$B41,0))))))</f>
        <v/>
      </c>
      <c r="X290" s="32" t="str">
        <f>IF($A290="","",IF(X289="","",IF(Main!Z$87=0,0,IF(Main!AF$121="","",IF($C$28="PM",Main!AF$121/Main!Z$87*Main!Z97,ROUND(Main!AF$121/Main!Z$87*Main!Z97*$B41,0))))))</f>
        <v/>
      </c>
      <c r="Y290" s="32" t="str">
        <f>IF($A290="","",IF(Y289="","",IF(Main!AA$87=0,0,IF(Main!AG$121="","",IF($C$28="PM",Main!AG$121/Main!AA$87*Main!AA97,ROUND(Main!AG$121/Main!AA$87*Main!AA97*$B41,0))))))</f>
        <v/>
      </c>
      <c r="Z290" s="32" t="str">
        <f>IF($A290="","",IF(Z289="","",IF(Main!AB$87=0,0,IF(Main!AH$121="","",IF($C$28="PM",Main!AH$121/Main!AB$87*Main!AB97,ROUND(Main!AH$121/Main!AB$87*Main!AB97*$B41,0))))))</f>
        <v/>
      </c>
      <c r="AA290" s="50" t="str">
        <f>IF($A290="","",IF(AA289="","",IF(Main!AC$87=0,0,IF(Main!AI$121="","",IF($C$28="PM",Main!AI$121/Main!AC$87*Main!AC97,ROUND(Main!AI$121/Main!AC$87*Main!AC97*$B41,0))))))</f>
        <v/>
      </c>
      <c r="AB290" s="32" t="str">
        <f>IF($A290="","",IF(AB289="","",IF(Main!AD$87=0,0,IF(Main!AJ$121="","",IF($C$28="PM",Main!AJ$121/Main!AD$87*Main!AD97,ROUND(Main!AJ$121/Main!AD$87*Main!AD97*$B41,0))))))</f>
        <v/>
      </c>
      <c r="AC290" s="32" t="str">
        <f>IF($A290="","",IF(AC289="","",IF(Main!AE$87=0,0,IF(Main!AK$121="","",IF($C$28="PM",Main!AK$121/Main!AE$87*Main!AE97,ROUND(Main!AK$121/Main!AE$87*Main!AE97*$B41,0))))))</f>
        <v/>
      </c>
      <c r="AD290" s="32" t="str">
        <f>IF($A290="","",IF(AD289="","",IF(Main!AF$87=0,0,IF(Main!AL$121="","",IF($C$28="PM",Main!AL$121/Main!AF$87*Main!AF97,ROUND(Main!AL$121/Main!AF$87*Main!AF97*$B41,0))))))</f>
        <v/>
      </c>
      <c r="AE290" s="32" t="str">
        <f>IF($A290="","",IF(AE289="","",IF(Main!AG$87=0,0,IF(Main!AM$121="","",IF($C$28="PM",Main!AM$121/Main!AG$87*Main!AG97,ROUND(Main!AM$121/Main!AG$87*Main!AG97*$B41,0))))))</f>
        <v/>
      </c>
      <c r="AF290" s="32" t="str">
        <f>IF($A290="","",IF(AF289="","",IF(Main!AH$87=0,0,IF(Main!AN$121="","",IF($C$28="PM",Main!AN$121/Main!AH$87*Main!AH97,ROUND(Main!AN$121/Main!AH$87*Main!AH97*$B41,0))))))</f>
        <v/>
      </c>
      <c r="AG290" s="32" t="str">
        <f>IF($A290="","",IF(AG289="","",IF(Main!AI$87=0,0,IF(Main!AO$121="","",IF($C$28="PM",Main!AO$121/Main!AI$87*Main!AI97,ROUND(Main!AO$121/Main!AI$87*Main!AI97*$B41,0))))))</f>
        <v/>
      </c>
      <c r="AH290" s="32" t="str">
        <f>IF($A290="","",IF(AH289="","",IF(Main!AJ$87=0,0,IF(Main!AP$121="","",IF($C$28="PM",Main!AP$121/Main!AJ$87*Main!AJ97,ROUND(Main!AP$121/Main!AJ$87*Main!AJ97*$B41,0))))))</f>
        <v/>
      </c>
      <c r="AI290" s="32" t="str">
        <f>IF($A290="","",IF(AI289="","",IF(Main!AK$87=0,0,IF(Main!AQ$121="","",IF($C$28="PM",Main!AQ$121/Main!AK$87*Main!AK97,ROUND(Main!AQ$121/Main!AK$87*Main!AK97*$B41,0))))))</f>
        <v/>
      </c>
      <c r="AJ290" s="32" t="str">
        <f>IF($A290="","",IF(AJ289="","",IF(Main!AL$87=0,0,IF(Main!AR$121="","",IF($C$28="PM",Main!AR$121/Main!AL$87*Main!AL97,ROUND(Main!AR$121/Main!AL$87*Main!AL97*$B41,0))))))</f>
        <v/>
      </c>
      <c r="AK290" s="32" t="str">
        <f>IF($A290="","",IF(AK289="","",IF(Main!AM$87=0,0,IF(Main!AS$121="","",IF($C$28="PM",Main!AS$121/Main!AM$87*Main!AM97,ROUND(Main!AS$121/Main!AM$87*Main!AM97*$B41,0))))))</f>
        <v/>
      </c>
      <c r="AL290" s="51" t="str">
        <f>IF($A290="","",IF(AL289="","",IF(Main!AN$87=0,0,IF(Main!AT$121="","",IF($C$28="PM",Main!AT$121/Main!AN$87*Main!AN97,ROUND(Main!AT$121/Main!AN$87*Main!AN97*$B41,0))))))</f>
        <v/>
      </c>
      <c r="AM290" s="32" t="str">
        <f>IF($A290="","",IF(AM289="","",IF(Main!AO$87=0,0,IF(Main!AU$121="","",IF($C$28="PM",Main!AU$121/Main!AO$87*Main!AO97,ROUND(Main!AU$121/Main!AO$87*Main!AO97*$B41,0))))))</f>
        <v/>
      </c>
      <c r="AN290" s="32" t="str">
        <f>IF($A290="","",IF(AN289="","",IF(Main!AP$87=0,0,IF(Main!AV$121="","",IF($C$28="PM",Main!AV$121/Main!AP$87*Main!AP97,ROUND(Main!AV$121/Main!AP$87*Main!AP97*$B41,0))))))</f>
        <v/>
      </c>
      <c r="AO290" s="32" t="str">
        <f>IF($A290="","",IF(AO289="","",IF(Main!AQ$87=0,0,IF(Main!AW$121="","",IF($C$28="PM",Main!AW$121/Main!AQ$87*Main!AQ97,ROUND(Main!AW$121/Main!AQ$87*Main!AQ97*$B41,0))))))</f>
        <v/>
      </c>
      <c r="AP290" s="32" t="str">
        <f>IF($A290="","",IF(AP289="","",IF(Main!AR$87=0,0,IF(Main!AX$121="","",IF($C$28="PM",Main!AX$121/Main!AR$87*Main!AR97,ROUND(Main!AX$121/Main!AR$87*Main!AR97*$B41,0))))))</f>
        <v/>
      </c>
      <c r="AQ290" s="32" t="str">
        <f>IF($A290="","",IF(AQ289="","",IF(Main!AS$87=0,0,IF(Main!AY$121="","",IF($C$28="PM",Main!AY$121/Main!AS$87*Main!AS97,ROUND(Main!AY$121/Main!AS$87*Main!AS97*$B41,0))))))</f>
        <v/>
      </c>
      <c r="AR290" s="32" t="str">
        <f>IF($A290="","",IF(AR289="","",IF(Main!AT$87=0,0,IF(Main!AZ$121="","",IF($C$28="PM",Main!AZ$121/Main!AT$87*Main!AT97,ROUND(Main!AZ$121/Main!AT$87*Main!AT97*$B41,0))))))</f>
        <v/>
      </c>
      <c r="AS290" s="32" t="str">
        <f>IF($A290="","",IF(AS289="","",IF(Main!AU$87=0,0,IF(Main!BA$121="","",IF($C$28="PM",Main!BA$121/Main!AU$87*Main!AU97,ROUND(Main!BA$121/Main!AU$87*Main!AU97*$B41,0))))))</f>
        <v/>
      </c>
      <c r="AT290" s="32" t="str">
        <f>IF($A290="","",IF(AT289="","",IF(Main!AV$87=0,0,IF(Main!BB$121="","",IF($C$28="PM",Main!BB$121/Main!AV$87*Main!AV97,ROUND(Main!BB$121/Main!AV$87*Main!AV97*$B41,0))))))</f>
        <v/>
      </c>
      <c r="AU290" s="32" t="str">
        <f>IF($A290="","",IF(AU289="","",IF(Main!AW$87=0,0,IF(Main!BC$121="","",IF($C$28="PM",Main!BC$121/Main!AW$87*Main!AW97,ROUND(Main!BC$121/Main!AW$87*Main!AW97*$B41,0))))))</f>
        <v/>
      </c>
      <c r="AV290" s="32" t="str">
        <f>IF($A290="","",IF(AV289="","",IF(Main!AX$87=0,0,IF(Main!BD$121="","",IF($C$28="PM",Main!BD$121/Main!AX$87*Main!AX97,ROUND(Main!BD$121/Main!AX$87*Main!AX97*$B41,0))))))</f>
        <v/>
      </c>
      <c r="AW290" s="32" t="str">
        <f>IF($A290="","",IF(AW289="","",IF(Main!AY$87=0,0,IF(Main!BE$121="","",IF($C$28="PM",Main!BE$121/Main!AY$87*Main!AY97,ROUND(Main!BE$121/Main!AY$87*Main!AY97*$B41,0))))))</f>
        <v/>
      </c>
      <c r="AX290" s="51" t="str">
        <f>IF($A290="","",IF(AX289="","",IF(Main!AZ$87=0,0,IF(Main!BF$121="","",IF($C$28="PM",Main!BF$121/Main!AZ$87*Main!AZ97,ROUND(Main!BF$121/Main!AZ$87*Main!AZ97*$B41,0))))))</f>
        <v/>
      </c>
    </row>
    <row r="291" spans="1:50" x14ac:dyDescent="0.2">
      <c r="A291" s="72" t="str">
        <f>IF(Main!A$42="","",Main!A$42)</f>
        <v/>
      </c>
      <c r="B291" s="75" t="str">
        <f t="shared" si="94"/>
        <v/>
      </c>
      <c r="C291" s="50" t="str">
        <f>IF($A291="","",IF(C290="","",IF(Main!E$87=0,0,IF(Main!K$121="","",IF($C$28="PM",Main!K$121/Main!E$87*Main!E98,ROUND(Main!K$121/Main!E$87*Main!E98*$B42,0))))))</f>
        <v/>
      </c>
      <c r="D291" s="32" t="str">
        <f>IF($A291="","",IF(D290="","",IF(Main!F$87=0,0,IF(Main!L$121="","",IF($C$28="PM",Main!L$121/Main!F$87*Main!F98,ROUND(Main!L$121/Main!F$87*Main!F98*$B42,0))))))</f>
        <v/>
      </c>
      <c r="E291" s="32" t="str">
        <f>IF($A291="","",IF(E290="","",IF(Main!G$87=0,0,IF(Main!M$121="","",IF($C$28="PM",Main!M$121/Main!G$87*Main!G98,ROUND(Main!M$121/Main!G$87*Main!G98*$B42,0))))))</f>
        <v/>
      </c>
      <c r="F291" s="32" t="str">
        <f>IF($A291="","",IF(F290="","",IF(Main!H$87=0,0,IF(Main!N$121="","",IF($C$28="PM",Main!N$121/Main!H$87*Main!H98,ROUND(Main!N$121/Main!H$87*Main!H98*$B42,0))))))</f>
        <v/>
      </c>
      <c r="G291" s="32" t="str">
        <f>IF($A291="","",IF(G290="","",IF(Main!I$87=0,0,IF(Main!O$121="","",IF($C$28="PM",Main!O$121/Main!I$87*Main!I98,ROUND(Main!O$121/Main!I$87*Main!I98*$B42,0))))))</f>
        <v/>
      </c>
      <c r="H291" s="32" t="str">
        <f>IF($A291="","",IF(H290="","",IF(Main!J$87=0,0,IF(Main!P$121="","",IF($C$28="PM",Main!P$121/Main!J$87*Main!J98,ROUND(Main!P$121/Main!J$87*Main!J98*$B42,0))))))</f>
        <v/>
      </c>
      <c r="I291" s="32" t="str">
        <f>IF($A291="","",IF(I290="","",IF(Main!K$87=0,0,IF(Main!Q$121="","",IF($C$28="PM",Main!Q$121/Main!K$87*Main!K98,ROUND(Main!Q$121/Main!K$87*Main!K98*$B42,0))))))</f>
        <v/>
      </c>
      <c r="J291" s="32" t="str">
        <f>IF($A291="","",IF(J290="","",IF(Main!L$87=0,0,IF(Main!R$121="","",IF($C$28="PM",Main!R$121/Main!L$87*Main!L98,ROUND(Main!R$121/Main!L$87*Main!L98*$B42,0))))))</f>
        <v/>
      </c>
      <c r="K291" s="32" t="str">
        <f>IF($A291="","",IF(K290="","",IF(Main!M$87=0,0,IF(Main!S$121="","",IF($C$28="PM",Main!S$121/Main!M$87*Main!M98,ROUND(Main!S$121/Main!M$87*Main!M98*$B42,0))))))</f>
        <v/>
      </c>
      <c r="L291" s="32" t="str">
        <f>IF($A291="","",IF(L290="","",IF(Main!N$87=0,0,IF(Main!T$121="","",IF($C$28="PM",Main!T$121/Main!N$87*Main!N98,ROUND(Main!T$121/Main!N$87*Main!N98*$B42,0))))))</f>
        <v/>
      </c>
      <c r="M291" s="32" t="str">
        <f>IF($A291="","",IF(M290="","",IF(Main!O$87=0,0,IF(Main!U$121="","",IF($C$28="PM",Main!U$121/Main!O$87*Main!O98,ROUND(Main!U$121/Main!O$87*Main!O98*$B42,0))))))</f>
        <v/>
      </c>
      <c r="N291" s="51" t="str">
        <f>IF($A291="","",IF(N290="","",IF(Main!P$87=0,0,IF(Main!V$121="","",IF($C$28="PM",Main!V$121/Main!P$87*Main!P98,ROUND(Main!V$121/Main!P$87*Main!P98*$B42,0))))))</f>
        <v/>
      </c>
      <c r="O291" s="32" t="str">
        <f>IF($A291="","",IF(O290="","",IF(Main!Q$87=0,0,IF(Main!W$121="","",IF($C$28="PM",Main!W$121/Main!Q$87*Main!Q98,ROUND(Main!W$121/Main!Q$87*Main!Q98*$B42,0))))))</f>
        <v/>
      </c>
      <c r="P291" s="32" t="str">
        <f>IF($A291="","",IF(P290="","",IF(Main!R$87=0,0,IF(Main!X$121="","",IF($C$28="PM",Main!X$121/Main!R$87*Main!R98,ROUND(Main!X$121/Main!R$87*Main!R98*$B42,0))))))</f>
        <v/>
      </c>
      <c r="Q291" s="32" t="str">
        <f>IF($A291="","",IF(Q290="","",IF(Main!S$87=0,0,IF(Main!Y$121="","",IF($C$28="PM",Main!Y$121/Main!S$87*Main!S98,ROUND(Main!Y$121/Main!S$87*Main!S98*$B42,0))))))</f>
        <v/>
      </c>
      <c r="R291" s="32" t="str">
        <f>IF($A291="","",IF(R290="","",IF(Main!T$87=0,0,IF(Main!Z$121="","",IF($C$28="PM",Main!Z$121/Main!T$87*Main!T98,ROUND(Main!Z$121/Main!T$87*Main!T98*$B42,0))))))</f>
        <v/>
      </c>
      <c r="S291" s="32" t="str">
        <f>IF($A291="","",IF(S290="","",IF(Main!U$87=0,0,IF(Main!AA$121="","",IF($C$28="PM",Main!AA$121/Main!U$87*Main!U98,ROUND(Main!AA$121/Main!U$87*Main!U98*$B42,0))))))</f>
        <v/>
      </c>
      <c r="T291" s="32" t="str">
        <f>IF($A291="","",IF(T290="","",IF(Main!V$87=0,0,IF(Main!AB$121="","",IF($C$28="PM",Main!AB$121/Main!V$87*Main!V98,ROUND(Main!AB$121/Main!V$87*Main!V98*$B42,0))))))</f>
        <v/>
      </c>
      <c r="U291" s="32" t="str">
        <f>IF($A291="","",IF(U290="","",IF(Main!W$87=0,0,IF(Main!AC$121="","",IF($C$28="PM",Main!AC$121/Main!W$87*Main!W98,ROUND(Main!AC$121/Main!W$87*Main!W98*$B42,0))))))</f>
        <v/>
      </c>
      <c r="V291" s="32" t="str">
        <f>IF($A291="","",IF(V290="","",IF(Main!X$87=0,0,IF(Main!AD$121="","",IF($C$28="PM",Main!AD$121/Main!X$87*Main!X98,ROUND(Main!AD$121/Main!X$87*Main!X98*$B42,0))))))</f>
        <v/>
      </c>
      <c r="W291" s="32" t="str">
        <f>IF($A291="","",IF(W290="","",IF(Main!Y$87=0,0,IF(Main!AE$121="","",IF($C$28="PM",Main!AE$121/Main!Y$87*Main!Y98,ROUND(Main!AE$121/Main!Y$87*Main!Y98*$B42,0))))))</f>
        <v/>
      </c>
      <c r="X291" s="32" t="str">
        <f>IF($A291="","",IF(X290="","",IF(Main!Z$87=0,0,IF(Main!AF$121="","",IF($C$28="PM",Main!AF$121/Main!Z$87*Main!Z98,ROUND(Main!AF$121/Main!Z$87*Main!Z98*$B42,0))))))</f>
        <v/>
      </c>
      <c r="Y291" s="32" t="str">
        <f>IF($A291="","",IF(Y290="","",IF(Main!AA$87=0,0,IF(Main!AG$121="","",IF($C$28="PM",Main!AG$121/Main!AA$87*Main!AA98,ROUND(Main!AG$121/Main!AA$87*Main!AA98*$B42,0))))))</f>
        <v/>
      </c>
      <c r="Z291" s="32" t="str">
        <f>IF($A291="","",IF(Z290="","",IF(Main!AB$87=0,0,IF(Main!AH$121="","",IF($C$28="PM",Main!AH$121/Main!AB$87*Main!AB98,ROUND(Main!AH$121/Main!AB$87*Main!AB98*$B42,0))))))</f>
        <v/>
      </c>
      <c r="AA291" s="50" t="str">
        <f>IF($A291="","",IF(AA290="","",IF(Main!AC$87=0,0,IF(Main!AI$121="","",IF($C$28="PM",Main!AI$121/Main!AC$87*Main!AC98,ROUND(Main!AI$121/Main!AC$87*Main!AC98*$B42,0))))))</f>
        <v/>
      </c>
      <c r="AB291" s="32" t="str">
        <f>IF($A291="","",IF(AB290="","",IF(Main!AD$87=0,0,IF(Main!AJ$121="","",IF($C$28="PM",Main!AJ$121/Main!AD$87*Main!AD98,ROUND(Main!AJ$121/Main!AD$87*Main!AD98*$B42,0))))))</f>
        <v/>
      </c>
      <c r="AC291" s="32" t="str">
        <f>IF($A291="","",IF(AC290="","",IF(Main!AE$87=0,0,IF(Main!AK$121="","",IF($C$28="PM",Main!AK$121/Main!AE$87*Main!AE98,ROUND(Main!AK$121/Main!AE$87*Main!AE98*$B42,0))))))</f>
        <v/>
      </c>
      <c r="AD291" s="32" t="str">
        <f>IF($A291="","",IF(AD290="","",IF(Main!AF$87=0,0,IF(Main!AL$121="","",IF($C$28="PM",Main!AL$121/Main!AF$87*Main!AF98,ROUND(Main!AL$121/Main!AF$87*Main!AF98*$B42,0))))))</f>
        <v/>
      </c>
      <c r="AE291" s="32" t="str">
        <f>IF($A291="","",IF(AE290="","",IF(Main!AG$87=0,0,IF(Main!AM$121="","",IF($C$28="PM",Main!AM$121/Main!AG$87*Main!AG98,ROUND(Main!AM$121/Main!AG$87*Main!AG98*$B42,0))))))</f>
        <v/>
      </c>
      <c r="AF291" s="32" t="str">
        <f>IF($A291="","",IF(AF290="","",IF(Main!AH$87=0,0,IF(Main!AN$121="","",IF($C$28="PM",Main!AN$121/Main!AH$87*Main!AH98,ROUND(Main!AN$121/Main!AH$87*Main!AH98*$B42,0))))))</f>
        <v/>
      </c>
      <c r="AG291" s="32" t="str">
        <f>IF($A291="","",IF(AG290="","",IF(Main!AI$87=0,0,IF(Main!AO$121="","",IF($C$28="PM",Main!AO$121/Main!AI$87*Main!AI98,ROUND(Main!AO$121/Main!AI$87*Main!AI98*$B42,0))))))</f>
        <v/>
      </c>
      <c r="AH291" s="32" t="str">
        <f>IF($A291="","",IF(AH290="","",IF(Main!AJ$87=0,0,IF(Main!AP$121="","",IF($C$28="PM",Main!AP$121/Main!AJ$87*Main!AJ98,ROUND(Main!AP$121/Main!AJ$87*Main!AJ98*$B42,0))))))</f>
        <v/>
      </c>
      <c r="AI291" s="32" t="str">
        <f>IF($A291="","",IF(AI290="","",IF(Main!AK$87=0,0,IF(Main!AQ$121="","",IF($C$28="PM",Main!AQ$121/Main!AK$87*Main!AK98,ROUND(Main!AQ$121/Main!AK$87*Main!AK98*$B42,0))))))</f>
        <v/>
      </c>
      <c r="AJ291" s="32" t="str">
        <f>IF($A291="","",IF(AJ290="","",IF(Main!AL$87=0,0,IF(Main!AR$121="","",IF($C$28="PM",Main!AR$121/Main!AL$87*Main!AL98,ROUND(Main!AR$121/Main!AL$87*Main!AL98*$B42,0))))))</f>
        <v/>
      </c>
      <c r="AK291" s="32" t="str">
        <f>IF($A291="","",IF(AK290="","",IF(Main!AM$87=0,0,IF(Main!AS$121="","",IF($C$28="PM",Main!AS$121/Main!AM$87*Main!AM98,ROUND(Main!AS$121/Main!AM$87*Main!AM98*$B42,0))))))</f>
        <v/>
      </c>
      <c r="AL291" s="51" t="str">
        <f>IF($A291="","",IF(AL290="","",IF(Main!AN$87=0,0,IF(Main!AT$121="","",IF($C$28="PM",Main!AT$121/Main!AN$87*Main!AN98,ROUND(Main!AT$121/Main!AN$87*Main!AN98*$B42,0))))))</f>
        <v/>
      </c>
      <c r="AM291" s="32" t="str">
        <f>IF($A291="","",IF(AM290="","",IF(Main!AO$87=0,0,IF(Main!AU$121="","",IF($C$28="PM",Main!AU$121/Main!AO$87*Main!AO98,ROUND(Main!AU$121/Main!AO$87*Main!AO98*$B42,0))))))</f>
        <v/>
      </c>
      <c r="AN291" s="32" t="str">
        <f>IF($A291="","",IF(AN290="","",IF(Main!AP$87=0,0,IF(Main!AV$121="","",IF($C$28="PM",Main!AV$121/Main!AP$87*Main!AP98,ROUND(Main!AV$121/Main!AP$87*Main!AP98*$B42,0))))))</f>
        <v/>
      </c>
      <c r="AO291" s="32" t="str">
        <f>IF($A291="","",IF(AO290="","",IF(Main!AQ$87=0,0,IF(Main!AW$121="","",IF($C$28="PM",Main!AW$121/Main!AQ$87*Main!AQ98,ROUND(Main!AW$121/Main!AQ$87*Main!AQ98*$B42,0))))))</f>
        <v/>
      </c>
      <c r="AP291" s="32" t="str">
        <f>IF($A291="","",IF(AP290="","",IF(Main!AR$87=0,0,IF(Main!AX$121="","",IF($C$28="PM",Main!AX$121/Main!AR$87*Main!AR98,ROUND(Main!AX$121/Main!AR$87*Main!AR98*$B42,0))))))</f>
        <v/>
      </c>
      <c r="AQ291" s="32" t="str">
        <f>IF($A291="","",IF(AQ290="","",IF(Main!AS$87=0,0,IF(Main!AY$121="","",IF($C$28="PM",Main!AY$121/Main!AS$87*Main!AS98,ROUND(Main!AY$121/Main!AS$87*Main!AS98*$B42,0))))))</f>
        <v/>
      </c>
      <c r="AR291" s="32" t="str">
        <f>IF($A291="","",IF(AR290="","",IF(Main!AT$87=0,0,IF(Main!AZ$121="","",IF($C$28="PM",Main!AZ$121/Main!AT$87*Main!AT98,ROUND(Main!AZ$121/Main!AT$87*Main!AT98*$B42,0))))))</f>
        <v/>
      </c>
      <c r="AS291" s="32" t="str">
        <f>IF($A291="","",IF(AS290="","",IF(Main!AU$87=0,0,IF(Main!BA$121="","",IF($C$28="PM",Main!BA$121/Main!AU$87*Main!AU98,ROUND(Main!BA$121/Main!AU$87*Main!AU98*$B42,0))))))</f>
        <v/>
      </c>
      <c r="AT291" s="32" t="str">
        <f>IF($A291="","",IF(AT290="","",IF(Main!AV$87=0,0,IF(Main!BB$121="","",IF($C$28="PM",Main!BB$121/Main!AV$87*Main!AV98,ROUND(Main!BB$121/Main!AV$87*Main!AV98*$B42,0))))))</f>
        <v/>
      </c>
      <c r="AU291" s="32" t="str">
        <f>IF($A291="","",IF(AU290="","",IF(Main!AW$87=0,0,IF(Main!BC$121="","",IF($C$28="PM",Main!BC$121/Main!AW$87*Main!AW98,ROUND(Main!BC$121/Main!AW$87*Main!AW98*$B42,0))))))</f>
        <v/>
      </c>
      <c r="AV291" s="32" t="str">
        <f>IF($A291="","",IF(AV290="","",IF(Main!AX$87=0,0,IF(Main!BD$121="","",IF($C$28="PM",Main!BD$121/Main!AX$87*Main!AX98,ROUND(Main!BD$121/Main!AX$87*Main!AX98*$B42,0))))))</f>
        <v/>
      </c>
      <c r="AW291" s="32" t="str">
        <f>IF($A291="","",IF(AW290="","",IF(Main!AY$87=0,0,IF(Main!BE$121="","",IF($C$28="PM",Main!BE$121/Main!AY$87*Main!AY98,ROUND(Main!BE$121/Main!AY$87*Main!AY98*$B42,0))))))</f>
        <v/>
      </c>
      <c r="AX291" s="51" t="str">
        <f>IF($A291="","",IF(AX290="","",IF(Main!AZ$87=0,0,IF(Main!BF$121="","",IF($C$28="PM",Main!BF$121/Main!AZ$87*Main!AZ98,ROUND(Main!BF$121/Main!AZ$87*Main!AZ98*$B42,0))))))</f>
        <v/>
      </c>
    </row>
    <row r="292" spans="1:50" x14ac:dyDescent="0.2">
      <c r="A292" s="72" t="str">
        <f>IF(Main!A$43="","",Main!A$43)</f>
        <v/>
      </c>
      <c r="B292" s="75" t="str">
        <f t="shared" si="94"/>
        <v/>
      </c>
      <c r="C292" s="50" t="str">
        <f>IF($A292="","",IF(C291="","",IF(Main!E$87=0,0,IF(Main!K$121="","",IF($C$28="PM",Main!K$121/Main!E$87*Main!E99,ROUND(Main!K$121/Main!E$87*Main!E99*$B43,0))))))</f>
        <v/>
      </c>
      <c r="D292" s="32" t="str">
        <f>IF($A292="","",IF(D291="","",IF(Main!F$87=0,0,IF(Main!L$121="","",IF($C$28="PM",Main!L$121/Main!F$87*Main!F99,ROUND(Main!L$121/Main!F$87*Main!F99*$B43,0))))))</f>
        <v/>
      </c>
      <c r="E292" s="32" t="str">
        <f>IF($A292="","",IF(E291="","",IF(Main!G$87=0,0,IF(Main!M$121="","",IF($C$28="PM",Main!M$121/Main!G$87*Main!G99,ROUND(Main!M$121/Main!G$87*Main!G99*$B43,0))))))</f>
        <v/>
      </c>
      <c r="F292" s="32" t="str">
        <f>IF($A292="","",IF(F291="","",IF(Main!H$87=0,0,IF(Main!N$121="","",IF($C$28="PM",Main!N$121/Main!H$87*Main!H99,ROUND(Main!N$121/Main!H$87*Main!H99*$B43,0))))))</f>
        <v/>
      </c>
      <c r="G292" s="32" t="str">
        <f>IF($A292="","",IF(G291="","",IF(Main!I$87=0,0,IF(Main!O$121="","",IF($C$28="PM",Main!O$121/Main!I$87*Main!I99,ROUND(Main!O$121/Main!I$87*Main!I99*$B43,0))))))</f>
        <v/>
      </c>
      <c r="H292" s="32" t="str">
        <f>IF($A292="","",IF(H291="","",IF(Main!J$87=0,0,IF(Main!P$121="","",IF($C$28="PM",Main!P$121/Main!J$87*Main!J99,ROUND(Main!P$121/Main!J$87*Main!J99*$B43,0))))))</f>
        <v/>
      </c>
      <c r="I292" s="32" t="str">
        <f>IF($A292="","",IF(I291="","",IF(Main!K$87=0,0,IF(Main!Q$121="","",IF($C$28="PM",Main!Q$121/Main!K$87*Main!K99,ROUND(Main!Q$121/Main!K$87*Main!K99*$B43,0))))))</f>
        <v/>
      </c>
      <c r="J292" s="32" t="str">
        <f>IF($A292="","",IF(J291="","",IF(Main!L$87=0,0,IF(Main!R$121="","",IF($C$28="PM",Main!R$121/Main!L$87*Main!L99,ROUND(Main!R$121/Main!L$87*Main!L99*$B43,0))))))</f>
        <v/>
      </c>
      <c r="K292" s="32" t="str">
        <f>IF($A292="","",IF(K291="","",IF(Main!M$87=0,0,IF(Main!S$121="","",IF($C$28="PM",Main!S$121/Main!M$87*Main!M99,ROUND(Main!S$121/Main!M$87*Main!M99*$B43,0))))))</f>
        <v/>
      </c>
      <c r="L292" s="32" t="str">
        <f>IF($A292="","",IF(L291="","",IF(Main!N$87=0,0,IF(Main!T$121="","",IF($C$28="PM",Main!T$121/Main!N$87*Main!N99,ROUND(Main!T$121/Main!N$87*Main!N99*$B43,0))))))</f>
        <v/>
      </c>
      <c r="M292" s="32" t="str">
        <f>IF($A292="","",IF(M291="","",IF(Main!O$87=0,0,IF(Main!U$121="","",IF($C$28="PM",Main!U$121/Main!O$87*Main!O99,ROUND(Main!U$121/Main!O$87*Main!O99*$B43,0))))))</f>
        <v/>
      </c>
      <c r="N292" s="51" t="str">
        <f>IF($A292="","",IF(N291="","",IF(Main!P$87=0,0,IF(Main!V$121="","",IF($C$28="PM",Main!V$121/Main!P$87*Main!P99,ROUND(Main!V$121/Main!P$87*Main!P99*$B43,0))))))</f>
        <v/>
      </c>
      <c r="O292" s="32" t="str">
        <f>IF($A292="","",IF(O291="","",IF(Main!Q$87=0,0,IF(Main!W$121="","",IF($C$28="PM",Main!W$121/Main!Q$87*Main!Q99,ROUND(Main!W$121/Main!Q$87*Main!Q99*$B43,0))))))</f>
        <v/>
      </c>
      <c r="P292" s="32" t="str">
        <f>IF($A292="","",IF(P291="","",IF(Main!R$87=0,0,IF(Main!X$121="","",IF($C$28="PM",Main!X$121/Main!R$87*Main!R99,ROUND(Main!X$121/Main!R$87*Main!R99*$B43,0))))))</f>
        <v/>
      </c>
      <c r="Q292" s="32" t="str">
        <f>IF($A292="","",IF(Q291="","",IF(Main!S$87=0,0,IF(Main!Y$121="","",IF($C$28="PM",Main!Y$121/Main!S$87*Main!S99,ROUND(Main!Y$121/Main!S$87*Main!S99*$B43,0))))))</f>
        <v/>
      </c>
      <c r="R292" s="32" t="str">
        <f>IF($A292="","",IF(R291="","",IF(Main!T$87=0,0,IF(Main!Z$121="","",IF($C$28="PM",Main!Z$121/Main!T$87*Main!T99,ROUND(Main!Z$121/Main!T$87*Main!T99*$B43,0))))))</f>
        <v/>
      </c>
      <c r="S292" s="32" t="str">
        <f>IF($A292="","",IF(S291="","",IF(Main!U$87=0,0,IF(Main!AA$121="","",IF($C$28="PM",Main!AA$121/Main!U$87*Main!U99,ROUND(Main!AA$121/Main!U$87*Main!U99*$B43,0))))))</f>
        <v/>
      </c>
      <c r="T292" s="32" t="str">
        <f>IF($A292="","",IF(T291="","",IF(Main!V$87=0,0,IF(Main!AB$121="","",IF($C$28="PM",Main!AB$121/Main!V$87*Main!V99,ROUND(Main!AB$121/Main!V$87*Main!V99*$B43,0))))))</f>
        <v/>
      </c>
      <c r="U292" s="32" t="str">
        <f>IF($A292="","",IF(U291="","",IF(Main!W$87=0,0,IF(Main!AC$121="","",IF($C$28="PM",Main!AC$121/Main!W$87*Main!W99,ROUND(Main!AC$121/Main!W$87*Main!W99*$B43,0))))))</f>
        <v/>
      </c>
      <c r="V292" s="32" t="str">
        <f>IF($A292="","",IF(V291="","",IF(Main!X$87=0,0,IF(Main!AD$121="","",IF($C$28="PM",Main!AD$121/Main!X$87*Main!X99,ROUND(Main!AD$121/Main!X$87*Main!X99*$B43,0))))))</f>
        <v/>
      </c>
      <c r="W292" s="32" t="str">
        <f>IF($A292="","",IF(W291="","",IF(Main!Y$87=0,0,IF(Main!AE$121="","",IF($C$28="PM",Main!AE$121/Main!Y$87*Main!Y99,ROUND(Main!AE$121/Main!Y$87*Main!Y99*$B43,0))))))</f>
        <v/>
      </c>
      <c r="X292" s="32" t="str">
        <f>IF($A292="","",IF(X291="","",IF(Main!Z$87=0,0,IF(Main!AF$121="","",IF($C$28="PM",Main!AF$121/Main!Z$87*Main!Z99,ROUND(Main!AF$121/Main!Z$87*Main!Z99*$B43,0))))))</f>
        <v/>
      </c>
      <c r="Y292" s="32" t="str">
        <f>IF($A292="","",IF(Y291="","",IF(Main!AA$87=0,0,IF(Main!AG$121="","",IF($C$28="PM",Main!AG$121/Main!AA$87*Main!AA99,ROUND(Main!AG$121/Main!AA$87*Main!AA99*$B43,0))))))</f>
        <v/>
      </c>
      <c r="Z292" s="32" t="str">
        <f>IF($A292="","",IF(Z291="","",IF(Main!AB$87=0,0,IF(Main!AH$121="","",IF($C$28="PM",Main!AH$121/Main!AB$87*Main!AB99,ROUND(Main!AH$121/Main!AB$87*Main!AB99*$B43,0))))))</f>
        <v/>
      </c>
      <c r="AA292" s="50" t="str">
        <f>IF($A292="","",IF(AA291="","",IF(Main!AC$87=0,0,IF(Main!AI$121="","",IF($C$28="PM",Main!AI$121/Main!AC$87*Main!AC99,ROUND(Main!AI$121/Main!AC$87*Main!AC99*$B43,0))))))</f>
        <v/>
      </c>
      <c r="AB292" s="32" t="str">
        <f>IF($A292="","",IF(AB291="","",IF(Main!AD$87=0,0,IF(Main!AJ$121="","",IF($C$28="PM",Main!AJ$121/Main!AD$87*Main!AD99,ROUND(Main!AJ$121/Main!AD$87*Main!AD99*$B43,0))))))</f>
        <v/>
      </c>
      <c r="AC292" s="32" t="str">
        <f>IF($A292="","",IF(AC291="","",IF(Main!AE$87=0,0,IF(Main!AK$121="","",IF($C$28="PM",Main!AK$121/Main!AE$87*Main!AE99,ROUND(Main!AK$121/Main!AE$87*Main!AE99*$B43,0))))))</f>
        <v/>
      </c>
      <c r="AD292" s="32" t="str">
        <f>IF($A292="","",IF(AD291="","",IF(Main!AF$87=0,0,IF(Main!AL$121="","",IF($C$28="PM",Main!AL$121/Main!AF$87*Main!AF99,ROUND(Main!AL$121/Main!AF$87*Main!AF99*$B43,0))))))</f>
        <v/>
      </c>
      <c r="AE292" s="32" t="str">
        <f>IF($A292="","",IF(AE291="","",IF(Main!AG$87=0,0,IF(Main!AM$121="","",IF($C$28="PM",Main!AM$121/Main!AG$87*Main!AG99,ROUND(Main!AM$121/Main!AG$87*Main!AG99*$B43,0))))))</f>
        <v/>
      </c>
      <c r="AF292" s="32" t="str">
        <f>IF($A292="","",IF(AF291="","",IF(Main!AH$87=0,0,IF(Main!AN$121="","",IF($C$28="PM",Main!AN$121/Main!AH$87*Main!AH99,ROUND(Main!AN$121/Main!AH$87*Main!AH99*$B43,0))))))</f>
        <v/>
      </c>
      <c r="AG292" s="32" t="str">
        <f>IF($A292="","",IF(AG291="","",IF(Main!AI$87=0,0,IF(Main!AO$121="","",IF($C$28="PM",Main!AO$121/Main!AI$87*Main!AI99,ROUND(Main!AO$121/Main!AI$87*Main!AI99*$B43,0))))))</f>
        <v/>
      </c>
      <c r="AH292" s="32" t="str">
        <f>IF($A292="","",IF(AH291="","",IF(Main!AJ$87=0,0,IF(Main!AP$121="","",IF($C$28="PM",Main!AP$121/Main!AJ$87*Main!AJ99,ROUND(Main!AP$121/Main!AJ$87*Main!AJ99*$B43,0))))))</f>
        <v/>
      </c>
      <c r="AI292" s="32" t="str">
        <f>IF($A292="","",IF(AI291="","",IF(Main!AK$87=0,0,IF(Main!AQ$121="","",IF($C$28="PM",Main!AQ$121/Main!AK$87*Main!AK99,ROUND(Main!AQ$121/Main!AK$87*Main!AK99*$B43,0))))))</f>
        <v/>
      </c>
      <c r="AJ292" s="32" t="str">
        <f>IF($A292="","",IF(AJ291="","",IF(Main!AL$87=0,0,IF(Main!AR$121="","",IF($C$28="PM",Main!AR$121/Main!AL$87*Main!AL99,ROUND(Main!AR$121/Main!AL$87*Main!AL99*$B43,0))))))</f>
        <v/>
      </c>
      <c r="AK292" s="32" t="str">
        <f>IF($A292="","",IF(AK291="","",IF(Main!AM$87=0,0,IF(Main!AS$121="","",IF($C$28="PM",Main!AS$121/Main!AM$87*Main!AM99,ROUND(Main!AS$121/Main!AM$87*Main!AM99*$B43,0))))))</f>
        <v/>
      </c>
      <c r="AL292" s="51" t="str">
        <f>IF($A292="","",IF(AL291="","",IF(Main!AN$87=0,0,IF(Main!AT$121="","",IF($C$28="PM",Main!AT$121/Main!AN$87*Main!AN99,ROUND(Main!AT$121/Main!AN$87*Main!AN99*$B43,0))))))</f>
        <v/>
      </c>
      <c r="AM292" s="32" t="str">
        <f>IF($A292="","",IF(AM291="","",IF(Main!AO$87=0,0,IF(Main!AU$121="","",IF($C$28="PM",Main!AU$121/Main!AO$87*Main!AO99,ROUND(Main!AU$121/Main!AO$87*Main!AO99*$B43,0))))))</f>
        <v/>
      </c>
      <c r="AN292" s="32" t="str">
        <f>IF($A292="","",IF(AN291="","",IF(Main!AP$87=0,0,IF(Main!AV$121="","",IF($C$28="PM",Main!AV$121/Main!AP$87*Main!AP99,ROUND(Main!AV$121/Main!AP$87*Main!AP99*$B43,0))))))</f>
        <v/>
      </c>
      <c r="AO292" s="32" t="str">
        <f>IF($A292="","",IF(AO291="","",IF(Main!AQ$87=0,0,IF(Main!AW$121="","",IF($C$28="PM",Main!AW$121/Main!AQ$87*Main!AQ99,ROUND(Main!AW$121/Main!AQ$87*Main!AQ99*$B43,0))))))</f>
        <v/>
      </c>
      <c r="AP292" s="32" t="str">
        <f>IF($A292="","",IF(AP291="","",IF(Main!AR$87=0,0,IF(Main!AX$121="","",IF($C$28="PM",Main!AX$121/Main!AR$87*Main!AR99,ROUND(Main!AX$121/Main!AR$87*Main!AR99*$B43,0))))))</f>
        <v/>
      </c>
      <c r="AQ292" s="32" t="str">
        <f>IF($A292="","",IF(AQ291="","",IF(Main!AS$87=0,0,IF(Main!AY$121="","",IF($C$28="PM",Main!AY$121/Main!AS$87*Main!AS99,ROUND(Main!AY$121/Main!AS$87*Main!AS99*$B43,0))))))</f>
        <v/>
      </c>
      <c r="AR292" s="32" t="str">
        <f>IF($A292="","",IF(AR291="","",IF(Main!AT$87=0,0,IF(Main!AZ$121="","",IF($C$28="PM",Main!AZ$121/Main!AT$87*Main!AT99,ROUND(Main!AZ$121/Main!AT$87*Main!AT99*$B43,0))))))</f>
        <v/>
      </c>
      <c r="AS292" s="32" t="str">
        <f>IF($A292="","",IF(AS291="","",IF(Main!AU$87=0,0,IF(Main!BA$121="","",IF($C$28="PM",Main!BA$121/Main!AU$87*Main!AU99,ROUND(Main!BA$121/Main!AU$87*Main!AU99*$B43,0))))))</f>
        <v/>
      </c>
      <c r="AT292" s="32" t="str">
        <f>IF($A292="","",IF(AT291="","",IF(Main!AV$87=0,0,IF(Main!BB$121="","",IF($C$28="PM",Main!BB$121/Main!AV$87*Main!AV99,ROUND(Main!BB$121/Main!AV$87*Main!AV99*$B43,0))))))</f>
        <v/>
      </c>
      <c r="AU292" s="32" t="str">
        <f>IF($A292="","",IF(AU291="","",IF(Main!AW$87=0,0,IF(Main!BC$121="","",IF($C$28="PM",Main!BC$121/Main!AW$87*Main!AW99,ROUND(Main!BC$121/Main!AW$87*Main!AW99*$B43,0))))))</f>
        <v/>
      </c>
      <c r="AV292" s="32" t="str">
        <f>IF($A292="","",IF(AV291="","",IF(Main!AX$87=0,0,IF(Main!BD$121="","",IF($C$28="PM",Main!BD$121/Main!AX$87*Main!AX99,ROUND(Main!BD$121/Main!AX$87*Main!AX99*$B43,0))))))</f>
        <v/>
      </c>
      <c r="AW292" s="32" t="str">
        <f>IF($A292="","",IF(AW291="","",IF(Main!AY$87=0,0,IF(Main!BE$121="","",IF($C$28="PM",Main!BE$121/Main!AY$87*Main!AY99,ROUND(Main!BE$121/Main!AY$87*Main!AY99*$B43,0))))))</f>
        <v/>
      </c>
      <c r="AX292" s="51" t="str">
        <f>IF($A292="","",IF(AX291="","",IF(Main!AZ$87=0,0,IF(Main!BF$121="","",IF($C$28="PM",Main!BF$121/Main!AZ$87*Main!AZ99,ROUND(Main!BF$121/Main!AZ$87*Main!AZ99*$B43,0))))))</f>
        <v/>
      </c>
    </row>
    <row r="293" spans="1:50" x14ac:dyDescent="0.2">
      <c r="A293" s="72" t="str">
        <f>IF(Main!A$44="","",Main!A$44)</f>
        <v/>
      </c>
      <c r="B293" s="75" t="str">
        <f t="shared" si="94"/>
        <v/>
      </c>
      <c r="C293" s="50" t="str">
        <f>IF($A293="","",IF(C292="","",IF(Main!E$87=0,0,IF(Main!K$121="","",IF($C$28="PM",Main!K$121/Main!E$87*Main!E100,ROUND(Main!K$121/Main!E$87*Main!E100*$B44,0))))))</f>
        <v/>
      </c>
      <c r="D293" s="32" t="str">
        <f>IF($A293="","",IF(D292="","",IF(Main!F$87=0,0,IF(Main!L$121="","",IF($C$28="PM",Main!L$121/Main!F$87*Main!F100,ROUND(Main!L$121/Main!F$87*Main!F100*$B44,0))))))</f>
        <v/>
      </c>
      <c r="E293" s="32" t="str">
        <f>IF($A293="","",IF(E292="","",IF(Main!G$87=0,0,IF(Main!M$121="","",IF($C$28="PM",Main!M$121/Main!G$87*Main!G100,ROUND(Main!M$121/Main!G$87*Main!G100*$B44,0))))))</f>
        <v/>
      </c>
      <c r="F293" s="32" t="str">
        <f>IF($A293="","",IF(F292="","",IF(Main!H$87=0,0,IF(Main!N$121="","",IF($C$28="PM",Main!N$121/Main!H$87*Main!H100,ROUND(Main!N$121/Main!H$87*Main!H100*$B44,0))))))</f>
        <v/>
      </c>
      <c r="G293" s="32" t="str">
        <f>IF($A293="","",IF(G292="","",IF(Main!I$87=0,0,IF(Main!O$121="","",IF($C$28="PM",Main!O$121/Main!I$87*Main!I100,ROUND(Main!O$121/Main!I$87*Main!I100*$B44,0))))))</f>
        <v/>
      </c>
      <c r="H293" s="32" t="str">
        <f>IF($A293="","",IF(H292="","",IF(Main!J$87=0,0,IF(Main!P$121="","",IF($C$28="PM",Main!P$121/Main!J$87*Main!J100,ROUND(Main!P$121/Main!J$87*Main!J100*$B44,0))))))</f>
        <v/>
      </c>
      <c r="I293" s="32" t="str">
        <f>IF($A293="","",IF(I292="","",IF(Main!K$87=0,0,IF(Main!Q$121="","",IF($C$28="PM",Main!Q$121/Main!K$87*Main!K100,ROUND(Main!Q$121/Main!K$87*Main!K100*$B44,0))))))</f>
        <v/>
      </c>
      <c r="J293" s="32" t="str">
        <f>IF($A293="","",IF(J292="","",IF(Main!L$87=0,0,IF(Main!R$121="","",IF($C$28="PM",Main!R$121/Main!L$87*Main!L100,ROUND(Main!R$121/Main!L$87*Main!L100*$B44,0))))))</f>
        <v/>
      </c>
      <c r="K293" s="32" t="str">
        <f>IF($A293="","",IF(K292="","",IF(Main!M$87=0,0,IF(Main!S$121="","",IF($C$28="PM",Main!S$121/Main!M$87*Main!M100,ROUND(Main!S$121/Main!M$87*Main!M100*$B44,0))))))</f>
        <v/>
      </c>
      <c r="L293" s="32" t="str">
        <f>IF($A293="","",IF(L292="","",IF(Main!N$87=0,0,IF(Main!T$121="","",IF($C$28="PM",Main!T$121/Main!N$87*Main!N100,ROUND(Main!T$121/Main!N$87*Main!N100*$B44,0))))))</f>
        <v/>
      </c>
      <c r="M293" s="32" t="str">
        <f>IF($A293="","",IF(M292="","",IF(Main!O$87=0,0,IF(Main!U$121="","",IF($C$28="PM",Main!U$121/Main!O$87*Main!O100,ROUND(Main!U$121/Main!O$87*Main!O100*$B44,0))))))</f>
        <v/>
      </c>
      <c r="N293" s="51" t="str">
        <f>IF($A293="","",IF(N292="","",IF(Main!P$87=0,0,IF(Main!V$121="","",IF($C$28="PM",Main!V$121/Main!P$87*Main!P100,ROUND(Main!V$121/Main!P$87*Main!P100*$B44,0))))))</f>
        <v/>
      </c>
      <c r="O293" s="32" t="str">
        <f>IF($A293="","",IF(O292="","",IF(Main!Q$87=0,0,IF(Main!W$121="","",IF($C$28="PM",Main!W$121/Main!Q$87*Main!Q100,ROUND(Main!W$121/Main!Q$87*Main!Q100*$B44,0))))))</f>
        <v/>
      </c>
      <c r="P293" s="32" t="str">
        <f>IF($A293="","",IF(P292="","",IF(Main!R$87=0,0,IF(Main!X$121="","",IF($C$28="PM",Main!X$121/Main!R$87*Main!R100,ROUND(Main!X$121/Main!R$87*Main!R100*$B44,0))))))</f>
        <v/>
      </c>
      <c r="Q293" s="32" t="str">
        <f>IF($A293="","",IF(Q292="","",IF(Main!S$87=0,0,IF(Main!Y$121="","",IF($C$28="PM",Main!Y$121/Main!S$87*Main!S100,ROUND(Main!Y$121/Main!S$87*Main!S100*$B44,0))))))</f>
        <v/>
      </c>
      <c r="R293" s="32" t="str">
        <f>IF($A293="","",IF(R292="","",IF(Main!T$87=0,0,IF(Main!Z$121="","",IF($C$28="PM",Main!Z$121/Main!T$87*Main!T100,ROUND(Main!Z$121/Main!T$87*Main!T100*$B44,0))))))</f>
        <v/>
      </c>
      <c r="S293" s="32" t="str">
        <f>IF($A293="","",IF(S292="","",IF(Main!U$87=0,0,IF(Main!AA$121="","",IF($C$28="PM",Main!AA$121/Main!U$87*Main!U100,ROUND(Main!AA$121/Main!U$87*Main!U100*$B44,0))))))</f>
        <v/>
      </c>
      <c r="T293" s="32" t="str">
        <f>IF($A293="","",IF(T292="","",IF(Main!V$87=0,0,IF(Main!AB$121="","",IF($C$28="PM",Main!AB$121/Main!V$87*Main!V100,ROUND(Main!AB$121/Main!V$87*Main!V100*$B44,0))))))</f>
        <v/>
      </c>
      <c r="U293" s="32" t="str">
        <f>IF($A293="","",IF(U292="","",IF(Main!W$87=0,0,IF(Main!AC$121="","",IF($C$28="PM",Main!AC$121/Main!W$87*Main!W100,ROUND(Main!AC$121/Main!W$87*Main!W100*$B44,0))))))</f>
        <v/>
      </c>
      <c r="V293" s="32" t="str">
        <f>IF($A293="","",IF(V292="","",IF(Main!X$87=0,0,IF(Main!AD$121="","",IF($C$28="PM",Main!AD$121/Main!X$87*Main!X100,ROUND(Main!AD$121/Main!X$87*Main!X100*$B44,0))))))</f>
        <v/>
      </c>
      <c r="W293" s="32" t="str">
        <f>IF($A293="","",IF(W292="","",IF(Main!Y$87=0,0,IF(Main!AE$121="","",IF($C$28="PM",Main!AE$121/Main!Y$87*Main!Y100,ROUND(Main!AE$121/Main!Y$87*Main!Y100*$B44,0))))))</f>
        <v/>
      </c>
      <c r="X293" s="32" t="str">
        <f>IF($A293="","",IF(X292="","",IF(Main!Z$87=0,0,IF(Main!AF$121="","",IF($C$28="PM",Main!AF$121/Main!Z$87*Main!Z100,ROUND(Main!AF$121/Main!Z$87*Main!Z100*$B44,0))))))</f>
        <v/>
      </c>
      <c r="Y293" s="32" t="str">
        <f>IF($A293="","",IF(Y292="","",IF(Main!AA$87=0,0,IF(Main!AG$121="","",IF($C$28="PM",Main!AG$121/Main!AA$87*Main!AA100,ROUND(Main!AG$121/Main!AA$87*Main!AA100*$B44,0))))))</f>
        <v/>
      </c>
      <c r="Z293" s="32" t="str">
        <f>IF($A293="","",IF(Z292="","",IF(Main!AB$87=0,0,IF(Main!AH$121="","",IF($C$28="PM",Main!AH$121/Main!AB$87*Main!AB100,ROUND(Main!AH$121/Main!AB$87*Main!AB100*$B44,0))))))</f>
        <v/>
      </c>
      <c r="AA293" s="50" t="str">
        <f>IF($A293="","",IF(AA292="","",IF(Main!AC$87=0,0,IF(Main!AI$121="","",IF($C$28="PM",Main!AI$121/Main!AC$87*Main!AC100,ROUND(Main!AI$121/Main!AC$87*Main!AC100*$B44,0))))))</f>
        <v/>
      </c>
      <c r="AB293" s="32" t="str">
        <f>IF($A293="","",IF(AB292="","",IF(Main!AD$87=0,0,IF(Main!AJ$121="","",IF($C$28="PM",Main!AJ$121/Main!AD$87*Main!AD100,ROUND(Main!AJ$121/Main!AD$87*Main!AD100*$B44,0))))))</f>
        <v/>
      </c>
      <c r="AC293" s="32" t="str">
        <f>IF($A293="","",IF(AC292="","",IF(Main!AE$87=0,0,IF(Main!AK$121="","",IF($C$28="PM",Main!AK$121/Main!AE$87*Main!AE100,ROUND(Main!AK$121/Main!AE$87*Main!AE100*$B44,0))))))</f>
        <v/>
      </c>
      <c r="AD293" s="32" t="str">
        <f>IF($A293="","",IF(AD292="","",IF(Main!AF$87=0,0,IF(Main!AL$121="","",IF($C$28="PM",Main!AL$121/Main!AF$87*Main!AF100,ROUND(Main!AL$121/Main!AF$87*Main!AF100*$B44,0))))))</f>
        <v/>
      </c>
      <c r="AE293" s="32" t="str">
        <f>IF($A293="","",IF(AE292="","",IF(Main!AG$87=0,0,IF(Main!AM$121="","",IF($C$28="PM",Main!AM$121/Main!AG$87*Main!AG100,ROUND(Main!AM$121/Main!AG$87*Main!AG100*$B44,0))))))</f>
        <v/>
      </c>
      <c r="AF293" s="32" t="str">
        <f>IF($A293="","",IF(AF292="","",IF(Main!AH$87=0,0,IF(Main!AN$121="","",IF($C$28="PM",Main!AN$121/Main!AH$87*Main!AH100,ROUND(Main!AN$121/Main!AH$87*Main!AH100*$B44,0))))))</f>
        <v/>
      </c>
      <c r="AG293" s="32" t="str">
        <f>IF($A293="","",IF(AG292="","",IF(Main!AI$87=0,0,IF(Main!AO$121="","",IF($C$28="PM",Main!AO$121/Main!AI$87*Main!AI100,ROUND(Main!AO$121/Main!AI$87*Main!AI100*$B44,0))))))</f>
        <v/>
      </c>
      <c r="AH293" s="32" t="str">
        <f>IF($A293="","",IF(AH292="","",IF(Main!AJ$87=0,0,IF(Main!AP$121="","",IF($C$28="PM",Main!AP$121/Main!AJ$87*Main!AJ100,ROUND(Main!AP$121/Main!AJ$87*Main!AJ100*$B44,0))))))</f>
        <v/>
      </c>
      <c r="AI293" s="32" t="str">
        <f>IF($A293="","",IF(AI292="","",IF(Main!AK$87=0,0,IF(Main!AQ$121="","",IF($C$28="PM",Main!AQ$121/Main!AK$87*Main!AK100,ROUND(Main!AQ$121/Main!AK$87*Main!AK100*$B44,0))))))</f>
        <v/>
      </c>
      <c r="AJ293" s="32" t="str">
        <f>IF($A293="","",IF(AJ292="","",IF(Main!AL$87=0,0,IF(Main!AR$121="","",IF($C$28="PM",Main!AR$121/Main!AL$87*Main!AL100,ROUND(Main!AR$121/Main!AL$87*Main!AL100*$B44,0))))))</f>
        <v/>
      </c>
      <c r="AK293" s="32" t="str">
        <f>IF($A293="","",IF(AK292="","",IF(Main!AM$87=0,0,IF(Main!AS$121="","",IF($C$28="PM",Main!AS$121/Main!AM$87*Main!AM100,ROUND(Main!AS$121/Main!AM$87*Main!AM100*$B44,0))))))</f>
        <v/>
      </c>
      <c r="AL293" s="51" t="str">
        <f>IF($A293="","",IF(AL292="","",IF(Main!AN$87=0,0,IF(Main!AT$121="","",IF($C$28="PM",Main!AT$121/Main!AN$87*Main!AN100,ROUND(Main!AT$121/Main!AN$87*Main!AN100*$B44,0))))))</f>
        <v/>
      </c>
      <c r="AM293" s="32" t="str">
        <f>IF($A293="","",IF(AM292="","",IF(Main!AO$87=0,0,IF(Main!AU$121="","",IF($C$28="PM",Main!AU$121/Main!AO$87*Main!AO100,ROUND(Main!AU$121/Main!AO$87*Main!AO100*$B44,0))))))</f>
        <v/>
      </c>
      <c r="AN293" s="32" t="str">
        <f>IF($A293="","",IF(AN292="","",IF(Main!AP$87=0,0,IF(Main!AV$121="","",IF($C$28="PM",Main!AV$121/Main!AP$87*Main!AP100,ROUND(Main!AV$121/Main!AP$87*Main!AP100*$B44,0))))))</f>
        <v/>
      </c>
      <c r="AO293" s="32" t="str">
        <f>IF($A293="","",IF(AO292="","",IF(Main!AQ$87=0,0,IF(Main!AW$121="","",IF($C$28="PM",Main!AW$121/Main!AQ$87*Main!AQ100,ROUND(Main!AW$121/Main!AQ$87*Main!AQ100*$B44,0))))))</f>
        <v/>
      </c>
      <c r="AP293" s="32" t="str">
        <f>IF($A293="","",IF(AP292="","",IF(Main!AR$87=0,0,IF(Main!AX$121="","",IF($C$28="PM",Main!AX$121/Main!AR$87*Main!AR100,ROUND(Main!AX$121/Main!AR$87*Main!AR100*$B44,0))))))</f>
        <v/>
      </c>
      <c r="AQ293" s="32" t="str">
        <f>IF($A293="","",IF(AQ292="","",IF(Main!AS$87=0,0,IF(Main!AY$121="","",IF($C$28="PM",Main!AY$121/Main!AS$87*Main!AS100,ROUND(Main!AY$121/Main!AS$87*Main!AS100*$B44,0))))))</f>
        <v/>
      </c>
      <c r="AR293" s="32" t="str">
        <f>IF($A293="","",IF(AR292="","",IF(Main!AT$87=0,0,IF(Main!AZ$121="","",IF($C$28="PM",Main!AZ$121/Main!AT$87*Main!AT100,ROUND(Main!AZ$121/Main!AT$87*Main!AT100*$B44,0))))))</f>
        <v/>
      </c>
      <c r="AS293" s="32" t="str">
        <f>IF($A293="","",IF(AS292="","",IF(Main!AU$87=0,0,IF(Main!BA$121="","",IF($C$28="PM",Main!BA$121/Main!AU$87*Main!AU100,ROUND(Main!BA$121/Main!AU$87*Main!AU100*$B44,0))))))</f>
        <v/>
      </c>
      <c r="AT293" s="32" t="str">
        <f>IF($A293="","",IF(AT292="","",IF(Main!AV$87=0,0,IF(Main!BB$121="","",IF($C$28="PM",Main!BB$121/Main!AV$87*Main!AV100,ROUND(Main!BB$121/Main!AV$87*Main!AV100*$B44,0))))))</f>
        <v/>
      </c>
      <c r="AU293" s="32" t="str">
        <f>IF($A293="","",IF(AU292="","",IF(Main!AW$87=0,0,IF(Main!BC$121="","",IF($C$28="PM",Main!BC$121/Main!AW$87*Main!AW100,ROUND(Main!BC$121/Main!AW$87*Main!AW100*$B44,0))))))</f>
        <v/>
      </c>
      <c r="AV293" s="32" t="str">
        <f>IF($A293="","",IF(AV292="","",IF(Main!AX$87=0,0,IF(Main!BD$121="","",IF($C$28="PM",Main!BD$121/Main!AX$87*Main!AX100,ROUND(Main!BD$121/Main!AX$87*Main!AX100*$B44,0))))))</f>
        <v/>
      </c>
      <c r="AW293" s="32" t="str">
        <f>IF($A293="","",IF(AW292="","",IF(Main!AY$87=0,0,IF(Main!BE$121="","",IF($C$28="PM",Main!BE$121/Main!AY$87*Main!AY100,ROUND(Main!BE$121/Main!AY$87*Main!AY100*$B44,0))))))</f>
        <v/>
      </c>
      <c r="AX293" s="51" t="str">
        <f>IF($A293="","",IF(AX292="","",IF(Main!AZ$87=0,0,IF(Main!BF$121="","",IF($C$28="PM",Main!BF$121/Main!AZ$87*Main!AZ100,ROUND(Main!BF$121/Main!AZ$87*Main!AZ100*$B44,0))))))</f>
        <v/>
      </c>
    </row>
    <row r="294" spans="1:50" x14ac:dyDescent="0.2">
      <c r="A294" s="72" t="str">
        <f>IF(Main!A$45="","",Main!A$45)</f>
        <v/>
      </c>
      <c r="B294" s="75" t="str">
        <f t="shared" si="94"/>
        <v/>
      </c>
      <c r="C294" s="50" t="str">
        <f>IF($A294="","",IF(C293="","",IF(Main!E$87=0,0,IF(Main!K$121="","",IF($C$28="PM",Main!K$121/Main!E$87*Main!E101,ROUND(Main!K$121/Main!E$87*Main!E101*$B45,0))))))</f>
        <v/>
      </c>
      <c r="D294" s="32" t="str">
        <f>IF($A294="","",IF(D293="","",IF(Main!F$87=0,0,IF(Main!L$121="","",IF($C$28="PM",Main!L$121/Main!F$87*Main!F101,ROUND(Main!L$121/Main!F$87*Main!F101*$B45,0))))))</f>
        <v/>
      </c>
      <c r="E294" s="32" t="str">
        <f>IF($A294="","",IF(E293="","",IF(Main!G$87=0,0,IF(Main!M$121="","",IF($C$28="PM",Main!M$121/Main!G$87*Main!G101,ROUND(Main!M$121/Main!G$87*Main!G101*$B45,0))))))</f>
        <v/>
      </c>
      <c r="F294" s="32" t="str">
        <f>IF($A294="","",IF(F293="","",IF(Main!H$87=0,0,IF(Main!N$121="","",IF($C$28="PM",Main!N$121/Main!H$87*Main!H101,ROUND(Main!N$121/Main!H$87*Main!H101*$B45,0))))))</f>
        <v/>
      </c>
      <c r="G294" s="32" t="str">
        <f>IF($A294="","",IF(G293="","",IF(Main!I$87=0,0,IF(Main!O$121="","",IF($C$28="PM",Main!O$121/Main!I$87*Main!I101,ROUND(Main!O$121/Main!I$87*Main!I101*$B45,0))))))</f>
        <v/>
      </c>
      <c r="H294" s="32" t="str">
        <f>IF($A294="","",IF(H293="","",IF(Main!J$87=0,0,IF(Main!P$121="","",IF($C$28="PM",Main!P$121/Main!J$87*Main!J101,ROUND(Main!P$121/Main!J$87*Main!J101*$B45,0))))))</f>
        <v/>
      </c>
      <c r="I294" s="32" t="str">
        <f>IF($A294="","",IF(I293="","",IF(Main!K$87=0,0,IF(Main!Q$121="","",IF($C$28="PM",Main!Q$121/Main!K$87*Main!K101,ROUND(Main!Q$121/Main!K$87*Main!K101*$B45,0))))))</f>
        <v/>
      </c>
      <c r="J294" s="32" t="str">
        <f>IF($A294="","",IF(J293="","",IF(Main!L$87=0,0,IF(Main!R$121="","",IF($C$28="PM",Main!R$121/Main!L$87*Main!L101,ROUND(Main!R$121/Main!L$87*Main!L101*$B45,0))))))</f>
        <v/>
      </c>
      <c r="K294" s="32" t="str">
        <f>IF($A294="","",IF(K293="","",IF(Main!M$87=0,0,IF(Main!S$121="","",IF($C$28="PM",Main!S$121/Main!M$87*Main!M101,ROUND(Main!S$121/Main!M$87*Main!M101*$B45,0))))))</f>
        <v/>
      </c>
      <c r="L294" s="32" t="str">
        <f>IF($A294="","",IF(L293="","",IF(Main!N$87=0,0,IF(Main!T$121="","",IF($C$28="PM",Main!T$121/Main!N$87*Main!N101,ROUND(Main!T$121/Main!N$87*Main!N101*$B45,0))))))</f>
        <v/>
      </c>
      <c r="M294" s="32" t="str">
        <f>IF($A294="","",IF(M293="","",IF(Main!O$87=0,0,IF(Main!U$121="","",IF($C$28="PM",Main!U$121/Main!O$87*Main!O101,ROUND(Main!U$121/Main!O$87*Main!O101*$B45,0))))))</f>
        <v/>
      </c>
      <c r="N294" s="51" t="str">
        <f>IF($A294="","",IF(N293="","",IF(Main!P$87=0,0,IF(Main!V$121="","",IF($C$28="PM",Main!V$121/Main!P$87*Main!P101,ROUND(Main!V$121/Main!P$87*Main!P101*$B45,0))))))</f>
        <v/>
      </c>
      <c r="O294" s="32" t="str">
        <f>IF($A294="","",IF(O293="","",IF(Main!Q$87=0,0,IF(Main!W$121="","",IF($C$28="PM",Main!W$121/Main!Q$87*Main!Q101,ROUND(Main!W$121/Main!Q$87*Main!Q101*$B45,0))))))</f>
        <v/>
      </c>
      <c r="P294" s="32" t="str">
        <f>IF($A294="","",IF(P293="","",IF(Main!R$87=0,0,IF(Main!X$121="","",IF($C$28="PM",Main!X$121/Main!R$87*Main!R101,ROUND(Main!X$121/Main!R$87*Main!R101*$B45,0))))))</f>
        <v/>
      </c>
      <c r="Q294" s="32" t="str">
        <f>IF($A294="","",IF(Q293="","",IF(Main!S$87=0,0,IF(Main!Y$121="","",IF($C$28="PM",Main!Y$121/Main!S$87*Main!S101,ROUND(Main!Y$121/Main!S$87*Main!S101*$B45,0))))))</f>
        <v/>
      </c>
      <c r="R294" s="32" t="str">
        <f>IF($A294="","",IF(R293="","",IF(Main!T$87=0,0,IF(Main!Z$121="","",IF($C$28="PM",Main!Z$121/Main!T$87*Main!T101,ROUND(Main!Z$121/Main!T$87*Main!T101*$B45,0))))))</f>
        <v/>
      </c>
      <c r="S294" s="32" t="str">
        <f>IF($A294="","",IF(S293="","",IF(Main!U$87=0,0,IF(Main!AA$121="","",IF($C$28="PM",Main!AA$121/Main!U$87*Main!U101,ROUND(Main!AA$121/Main!U$87*Main!U101*$B45,0))))))</f>
        <v/>
      </c>
      <c r="T294" s="32" t="str">
        <f>IF($A294="","",IF(T293="","",IF(Main!V$87=0,0,IF(Main!AB$121="","",IF($C$28="PM",Main!AB$121/Main!V$87*Main!V101,ROUND(Main!AB$121/Main!V$87*Main!V101*$B45,0))))))</f>
        <v/>
      </c>
      <c r="U294" s="32" t="str">
        <f>IF($A294="","",IF(U293="","",IF(Main!W$87=0,0,IF(Main!AC$121="","",IF($C$28="PM",Main!AC$121/Main!W$87*Main!W101,ROUND(Main!AC$121/Main!W$87*Main!W101*$B45,0))))))</f>
        <v/>
      </c>
      <c r="V294" s="32" t="str">
        <f>IF($A294="","",IF(V293="","",IF(Main!X$87=0,0,IF(Main!AD$121="","",IF($C$28="PM",Main!AD$121/Main!X$87*Main!X101,ROUND(Main!AD$121/Main!X$87*Main!X101*$B45,0))))))</f>
        <v/>
      </c>
      <c r="W294" s="32" t="str">
        <f>IF($A294="","",IF(W293="","",IF(Main!Y$87=0,0,IF(Main!AE$121="","",IF($C$28="PM",Main!AE$121/Main!Y$87*Main!Y101,ROUND(Main!AE$121/Main!Y$87*Main!Y101*$B45,0))))))</f>
        <v/>
      </c>
      <c r="X294" s="32" t="str">
        <f>IF($A294="","",IF(X293="","",IF(Main!Z$87=0,0,IF(Main!AF$121="","",IF($C$28="PM",Main!AF$121/Main!Z$87*Main!Z101,ROUND(Main!AF$121/Main!Z$87*Main!Z101*$B45,0))))))</f>
        <v/>
      </c>
      <c r="Y294" s="32" t="str">
        <f>IF($A294="","",IF(Y293="","",IF(Main!AA$87=0,0,IF(Main!AG$121="","",IF($C$28="PM",Main!AG$121/Main!AA$87*Main!AA101,ROUND(Main!AG$121/Main!AA$87*Main!AA101*$B45,0))))))</f>
        <v/>
      </c>
      <c r="Z294" s="32" t="str">
        <f>IF($A294="","",IF(Z293="","",IF(Main!AB$87=0,0,IF(Main!AH$121="","",IF($C$28="PM",Main!AH$121/Main!AB$87*Main!AB101,ROUND(Main!AH$121/Main!AB$87*Main!AB101*$B45,0))))))</f>
        <v/>
      </c>
      <c r="AA294" s="50" t="str">
        <f>IF($A294="","",IF(AA293="","",IF(Main!AC$87=0,0,IF(Main!AI$121="","",IF($C$28="PM",Main!AI$121/Main!AC$87*Main!AC101,ROUND(Main!AI$121/Main!AC$87*Main!AC101*$B45,0))))))</f>
        <v/>
      </c>
      <c r="AB294" s="32" t="str">
        <f>IF($A294="","",IF(AB293="","",IF(Main!AD$87=0,0,IF(Main!AJ$121="","",IF($C$28="PM",Main!AJ$121/Main!AD$87*Main!AD101,ROUND(Main!AJ$121/Main!AD$87*Main!AD101*$B45,0))))))</f>
        <v/>
      </c>
      <c r="AC294" s="32" t="str">
        <f>IF($A294="","",IF(AC293="","",IF(Main!AE$87=0,0,IF(Main!AK$121="","",IF($C$28="PM",Main!AK$121/Main!AE$87*Main!AE101,ROUND(Main!AK$121/Main!AE$87*Main!AE101*$B45,0))))))</f>
        <v/>
      </c>
      <c r="AD294" s="32" t="str">
        <f>IF($A294="","",IF(AD293="","",IF(Main!AF$87=0,0,IF(Main!AL$121="","",IF($C$28="PM",Main!AL$121/Main!AF$87*Main!AF101,ROUND(Main!AL$121/Main!AF$87*Main!AF101*$B45,0))))))</f>
        <v/>
      </c>
      <c r="AE294" s="32" t="str">
        <f>IF($A294="","",IF(AE293="","",IF(Main!AG$87=0,0,IF(Main!AM$121="","",IF($C$28="PM",Main!AM$121/Main!AG$87*Main!AG101,ROUND(Main!AM$121/Main!AG$87*Main!AG101*$B45,0))))))</f>
        <v/>
      </c>
      <c r="AF294" s="32" t="str">
        <f>IF($A294="","",IF(AF293="","",IF(Main!AH$87=0,0,IF(Main!AN$121="","",IF($C$28="PM",Main!AN$121/Main!AH$87*Main!AH101,ROUND(Main!AN$121/Main!AH$87*Main!AH101*$B45,0))))))</f>
        <v/>
      </c>
      <c r="AG294" s="32" t="str">
        <f>IF($A294="","",IF(AG293="","",IF(Main!AI$87=0,0,IF(Main!AO$121="","",IF($C$28="PM",Main!AO$121/Main!AI$87*Main!AI101,ROUND(Main!AO$121/Main!AI$87*Main!AI101*$B45,0))))))</f>
        <v/>
      </c>
      <c r="AH294" s="32" t="str">
        <f>IF($A294="","",IF(AH293="","",IF(Main!AJ$87=0,0,IF(Main!AP$121="","",IF($C$28="PM",Main!AP$121/Main!AJ$87*Main!AJ101,ROUND(Main!AP$121/Main!AJ$87*Main!AJ101*$B45,0))))))</f>
        <v/>
      </c>
      <c r="AI294" s="32" t="str">
        <f>IF($A294="","",IF(AI293="","",IF(Main!AK$87=0,0,IF(Main!AQ$121="","",IF($C$28="PM",Main!AQ$121/Main!AK$87*Main!AK101,ROUND(Main!AQ$121/Main!AK$87*Main!AK101*$B45,0))))))</f>
        <v/>
      </c>
      <c r="AJ294" s="32" t="str">
        <f>IF($A294="","",IF(AJ293="","",IF(Main!AL$87=0,0,IF(Main!AR$121="","",IF($C$28="PM",Main!AR$121/Main!AL$87*Main!AL101,ROUND(Main!AR$121/Main!AL$87*Main!AL101*$B45,0))))))</f>
        <v/>
      </c>
      <c r="AK294" s="32" t="str">
        <f>IF($A294="","",IF(AK293="","",IF(Main!AM$87=0,0,IF(Main!AS$121="","",IF($C$28="PM",Main!AS$121/Main!AM$87*Main!AM101,ROUND(Main!AS$121/Main!AM$87*Main!AM101*$B45,0))))))</f>
        <v/>
      </c>
      <c r="AL294" s="51" t="str">
        <f>IF($A294="","",IF(AL293="","",IF(Main!AN$87=0,0,IF(Main!AT$121="","",IF($C$28="PM",Main!AT$121/Main!AN$87*Main!AN101,ROUND(Main!AT$121/Main!AN$87*Main!AN101*$B45,0))))))</f>
        <v/>
      </c>
      <c r="AM294" s="32" t="str">
        <f>IF($A294="","",IF(AM293="","",IF(Main!AO$87=0,0,IF(Main!AU$121="","",IF($C$28="PM",Main!AU$121/Main!AO$87*Main!AO101,ROUND(Main!AU$121/Main!AO$87*Main!AO101*$B45,0))))))</f>
        <v/>
      </c>
      <c r="AN294" s="32" t="str">
        <f>IF($A294="","",IF(AN293="","",IF(Main!AP$87=0,0,IF(Main!AV$121="","",IF($C$28="PM",Main!AV$121/Main!AP$87*Main!AP101,ROUND(Main!AV$121/Main!AP$87*Main!AP101*$B45,0))))))</f>
        <v/>
      </c>
      <c r="AO294" s="32" t="str">
        <f>IF($A294="","",IF(AO293="","",IF(Main!AQ$87=0,0,IF(Main!AW$121="","",IF($C$28="PM",Main!AW$121/Main!AQ$87*Main!AQ101,ROUND(Main!AW$121/Main!AQ$87*Main!AQ101*$B45,0))))))</f>
        <v/>
      </c>
      <c r="AP294" s="32" t="str">
        <f>IF($A294="","",IF(AP293="","",IF(Main!AR$87=0,0,IF(Main!AX$121="","",IF($C$28="PM",Main!AX$121/Main!AR$87*Main!AR101,ROUND(Main!AX$121/Main!AR$87*Main!AR101*$B45,0))))))</f>
        <v/>
      </c>
      <c r="AQ294" s="32" t="str">
        <f>IF($A294="","",IF(AQ293="","",IF(Main!AS$87=0,0,IF(Main!AY$121="","",IF($C$28="PM",Main!AY$121/Main!AS$87*Main!AS101,ROUND(Main!AY$121/Main!AS$87*Main!AS101*$B45,0))))))</f>
        <v/>
      </c>
      <c r="AR294" s="32" t="str">
        <f>IF($A294="","",IF(AR293="","",IF(Main!AT$87=0,0,IF(Main!AZ$121="","",IF($C$28="PM",Main!AZ$121/Main!AT$87*Main!AT101,ROUND(Main!AZ$121/Main!AT$87*Main!AT101*$B45,0))))))</f>
        <v/>
      </c>
      <c r="AS294" s="32" t="str">
        <f>IF($A294="","",IF(AS293="","",IF(Main!AU$87=0,0,IF(Main!BA$121="","",IF($C$28="PM",Main!BA$121/Main!AU$87*Main!AU101,ROUND(Main!BA$121/Main!AU$87*Main!AU101*$B45,0))))))</f>
        <v/>
      </c>
      <c r="AT294" s="32" t="str">
        <f>IF($A294="","",IF(AT293="","",IF(Main!AV$87=0,0,IF(Main!BB$121="","",IF($C$28="PM",Main!BB$121/Main!AV$87*Main!AV101,ROUND(Main!BB$121/Main!AV$87*Main!AV101*$B45,0))))))</f>
        <v/>
      </c>
      <c r="AU294" s="32" t="str">
        <f>IF($A294="","",IF(AU293="","",IF(Main!AW$87=0,0,IF(Main!BC$121="","",IF($C$28="PM",Main!BC$121/Main!AW$87*Main!AW101,ROUND(Main!BC$121/Main!AW$87*Main!AW101*$B45,0))))))</f>
        <v/>
      </c>
      <c r="AV294" s="32" t="str">
        <f>IF($A294="","",IF(AV293="","",IF(Main!AX$87=0,0,IF(Main!BD$121="","",IF($C$28="PM",Main!BD$121/Main!AX$87*Main!AX101,ROUND(Main!BD$121/Main!AX$87*Main!AX101*$B45,0))))))</f>
        <v/>
      </c>
      <c r="AW294" s="32" t="str">
        <f>IF($A294="","",IF(AW293="","",IF(Main!AY$87=0,0,IF(Main!BE$121="","",IF($C$28="PM",Main!BE$121/Main!AY$87*Main!AY101,ROUND(Main!BE$121/Main!AY$87*Main!AY101*$B45,0))))))</f>
        <v/>
      </c>
      <c r="AX294" s="51" t="str">
        <f>IF($A294="","",IF(AX293="","",IF(Main!AZ$87=0,0,IF(Main!BF$121="","",IF($C$28="PM",Main!BF$121/Main!AZ$87*Main!AZ101,ROUND(Main!BF$121/Main!AZ$87*Main!AZ101*$B45,0))))))</f>
        <v/>
      </c>
    </row>
    <row r="295" spans="1:50" x14ac:dyDescent="0.2">
      <c r="A295" s="72" t="str">
        <f>IF(Main!A$46="","",Main!A$46)</f>
        <v/>
      </c>
      <c r="B295" s="75" t="str">
        <f t="shared" si="94"/>
        <v/>
      </c>
      <c r="C295" s="50" t="str">
        <f>IF($A295="","",IF(C294="","",IF(Main!E$87=0,0,IF(Main!K$121="","",IF($C$28="PM",Main!K$121/Main!E$87*Main!E102,ROUND(Main!K$121/Main!E$87*Main!E102*$B46,0))))))</f>
        <v/>
      </c>
      <c r="D295" s="32" t="str">
        <f>IF($A295="","",IF(D294="","",IF(Main!F$87=0,0,IF(Main!L$121="","",IF($C$28="PM",Main!L$121/Main!F$87*Main!F102,ROUND(Main!L$121/Main!F$87*Main!F102*$B46,0))))))</f>
        <v/>
      </c>
      <c r="E295" s="32" t="str">
        <f>IF($A295="","",IF(E294="","",IF(Main!G$87=0,0,IF(Main!M$121="","",IF($C$28="PM",Main!M$121/Main!G$87*Main!G102,ROUND(Main!M$121/Main!G$87*Main!G102*$B46,0))))))</f>
        <v/>
      </c>
      <c r="F295" s="32" t="str">
        <f>IF($A295="","",IF(F294="","",IF(Main!H$87=0,0,IF(Main!N$121="","",IF($C$28="PM",Main!N$121/Main!H$87*Main!H102,ROUND(Main!N$121/Main!H$87*Main!H102*$B46,0))))))</f>
        <v/>
      </c>
      <c r="G295" s="32" t="str">
        <f>IF($A295="","",IF(G294="","",IF(Main!I$87=0,0,IF(Main!O$121="","",IF($C$28="PM",Main!O$121/Main!I$87*Main!I102,ROUND(Main!O$121/Main!I$87*Main!I102*$B46,0))))))</f>
        <v/>
      </c>
      <c r="H295" s="32" t="str">
        <f>IF($A295="","",IF(H294="","",IF(Main!J$87=0,0,IF(Main!P$121="","",IF($C$28="PM",Main!P$121/Main!J$87*Main!J102,ROUND(Main!P$121/Main!J$87*Main!J102*$B46,0))))))</f>
        <v/>
      </c>
      <c r="I295" s="32" t="str">
        <f>IF($A295="","",IF(I294="","",IF(Main!K$87=0,0,IF(Main!Q$121="","",IF($C$28="PM",Main!Q$121/Main!K$87*Main!K102,ROUND(Main!Q$121/Main!K$87*Main!K102*$B46,0))))))</f>
        <v/>
      </c>
      <c r="J295" s="32" t="str">
        <f>IF($A295="","",IF(J294="","",IF(Main!L$87=0,0,IF(Main!R$121="","",IF($C$28="PM",Main!R$121/Main!L$87*Main!L102,ROUND(Main!R$121/Main!L$87*Main!L102*$B46,0))))))</f>
        <v/>
      </c>
      <c r="K295" s="32" t="str">
        <f>IF($A295="","",IF(K294="","",IF(Main!M$87=0,0,IF(Main!S$121="","",IF($C$28="PM",Main!S$121/Main!M$87*Main!M102,ROUND(Main!S$121/Main!M$87*Main!M102*$B46,0))))))</f>
        <v/>
      </c>
      <c r="L295" s="32" t="str">
        <f>IF($A295="","",IF(L294="","",IF(Main!N$87=0,0,IF(Main!T$121="","",IF($C$28="PM",Main!T$121/Main!N$87*Main!N102,ROUND(Main!T$121/Main!N$87*Main!N102*$B46,0))))))</f>
        <v/>
      </c>
      <c r="M295" s="32" t="str">
        <f>IF($A295="","",IF(M294="","",IF(Main!O$87=0,0,IF(Main!U$121="","",IF($C$28="PM",Main!U$121/Main!O$87*Main!O102,ROUND(Main!U$121/Main!O$87*Main!O102*$B46,0))))))</f>
        <v/>
      </c>
      <c r="N295" s="51" t="str">
        <f>IF($A295="","",IF(N294="","",IF(Main!P$87=0,0,IF(Main!V$121="","",IF($C$28="PM",Main!V$121/Main!P$87*Main!P102,ROUND(Main!V$121/Main!P$87*Main!P102*$B46,0))))))</f>
        <v/>
      </c>
      <c r="O295" s="32" t="str">
        <f>IF($A295="","",IF(O294="","",IF(Main!Q$87=0,0,IF(Main!W$121="","",IF($C$28="PM",Main!W$121/Main!Q$87*Main!Q102,ROUND(Main!W$121/Main!Q$87*Main!Q102*$B46,0))))))</f>
        <v/>
      </c>
      <c r="P295" s="32" t="str">
        <f>IF($A295="","",IF(P294="","",IF(Main!R$87=0,0,IF(Main!X$121="","",IF($C$28="PM",Main!X$121/Main!R$87*Main!R102,ROUND(Main!X$121/Main!R$87*Main!R102*$B46,0))))))</f>
        <v/>
      </c>
      <c r="Q295" s="32" t="str">
        <f>IF($A295="","",IF(Q294="","",IF(Main!S$87=0,0,IF(Main!Y$121="","",IF($C$28="PM",Main!Y$121/Main!S$87*Main!S102,ROUND(Main!Y$121/Main!S$87*Main!S102*$B46,0))))))</f>
        <v/>
      </c>
      <c r="R295" s="32" t="str">
        <f>IF($A295="","",IF(R294="","",IF(Main!T$87=0,0,IF(Main!Z$121="","",IF($C$28="PM",Main!Z$121/Main!T$87*Main!T102,ROUND(Main!Z$121/Main!T$87*Main!T102*$B46,0))))))</f>
        <v/>
      </c>
      <c r="S295" s="32" t="str">
        <f>IF($A295="","",IF(S294="","",IF(Main!U$87=0,0,IF(Main!AA$121="","",IF($C$28="PM",Main!AA$121/Main!U$87*Main!U102,ROUND(Main!AA$121/Main!U$87*Main!U102*$B46,0))))))</f>
        <v/>
      </c>
      <c r="T295" s="32" t="str">
        <f>IF($A295="","",IF(T294="","",IF(Main!V$87=0,0,IF(Main!AB$121="","",IF($C$28="PM",Main!AB$121/Main!V$87*Main!V102,ROUND(Main!AB$121/Main!V$87*Main!V102*$B46,0))))))</f>
        <v/>
      </c>
      <c r="U295" s="32" t="str">
        <f>IF($A295="","",IF(U294="","",IF(Main!W$87=0,0,IF(Main!AC$121="","",IF($C$28="PM",Main!AC$121/Main!W$87*Main!W102,ROUND(Main!AC$121/Main!W$87*Main!W102*$B46,0))))))</f>
        <v/>
      </c>
      <c r="V295" s="32" t="str">
        <f>IF($A295="","",IF(V294="","",IF(Main!X$87=0,0,IF(Main!AD$121="","",IF($C$28="PM",Main!AD$121/Main!X$87*Main!X102,ROUND(Main!AD$121/Main!X$87*Main!X102*$B46,0))))))</f>
        <v/>
      </c>
      <c r="W295" s="32" t="str">
        <f>IF($A295="","",IF(W294="","",IF(Main!Y$87=0,0,IF(Main!AE$121="","",IF($C$28="PM",Main!AE$121/Main!Y$87*Main!Y102,ROUND(Main!AE$121/Main!Y$87*Main!Y102*$B46,0))))))</f>
        <v/>
      </c>
      <c r="X295" s="32" t="str">
        <f>IF($A295="","",IF(X294="","",IF(Main!Z$87=0,0,IF(Main!AF$121="","",IF($C$28="PM",Main!AF$121/Main!Z$87*Main!Z102,ROUND(Main!AF$121/Main!Z$87*Main!Z102*$B46,0))))))</f>
        <v/>
      </c>
      <c r="Y295" s="32" t="str">
        <f>IF($A295="","",IF(Y294="","",IF(Main!AA$87=0,0,IF(Main!AG$121="","",IF($C$28="PM",Main!AG$121/Main!AA$87*Main!AA102,ROUND(Main!AG$121/Main!AA$87*Main!AA102*$B46,0))))))</f>
        <v/>
      </c>
      <c r="Z295" s="32" t="str">
        <f>IF($A295="","",IF(Z294="","",IF(Main!AB$87=0,0,IF(Main!AH$121="","",IF($C$28="PM",Main!AH$121/Main!AB$87*Main!AB102,ROUND(Main!AH$121/Main!AB$87*Main!AB102*$B46,0))))))</f>
        <v/>
      </c>
      <c r="AA295" s="50" t="str">
        <f>IF($A295="","",IF(AA294="","",IF(Main!AC$87=0,0,IF(Main!AI$121="","",IF($C$28="PM",Main!AI$121/Main!AC$87*Main!AC102,ROUND(Main!AI$121/Main!AC$87*Main!AC102*$B46,0))))))</f>
        <v/>
      </c>
      <c r="AB295" s="32" t="str">
        <f>IF($A295="","",IF(AB294="","",IF(Main!AD$87=0,0,IF(Main!AJ$121="","",IF($C$28="PM",Main!AJ$121/Main!AD$87*Main!AD102,ROUND(Main!AJ$121/Main!AD$87*Main!AD102*$B46,0))))))</f>
        <v/>
      </c>
      <c r="AC295" s="32" t="str">
        <f>IF($A295="","",IF(AC294="","",IF(Main!AE$87=0,0,IF(Main!AK$121="","",IF($C$28="PM",Main!AK$121/Main!AE$87*Main!AE102,ROUND(Main!AK$121/Main!AE$87*Main!AE102*$B46,0))))))</f>
        <v/>
      </c>
      <c r="AD295" s="32" t="str">
        <f>IF($A295="","",IF(AD294="","",IF(Main!AF$87=0,0,IF(Main!AL$121="","",IF($C$28="PM",Main!AL$121/Main!AF$87*Main!AF102,ROUND(Main!AL$121/Main!AF$87*Main!AF102*$B46,0))))))</f>
        <v/>
      </c>
      <c r="AE295" s="32" t="str">
        <f>IF($A295="","",IF(AE294="","",IF(Main!AG$87=0,0,IF(Main!AM$121="","",IF($C$28="PM",Main!AM$121/Main!AG$87*Main!AG102,ROUND(Main!AM$121/Main!AG$87*Main!AG102*$B46,0))))))</f>
        <v/>
      </c>
      <c r="AF295" s="32" t="str">
        <f>IF($A295="","",IF(AF294="","",IF(Main!AH$87=0,0,IF(Main!AN$121="","",IF($C$28="PM",Main!AN$121/Main!AH$87*Main!AH102,ROUND(Main!AN$121/Main!AH$87*Main!AH102*$B46,0))))))</f>
        <v/>
      </c>
      <c r="AG295" s="32" t="str">
        <f>IF($A295="","",IF(AG294="","",IF(Main!AI$87=0,0,IF(Main!AO$121="","",IF($C$28="PM",Main!AO$121/Main!AI$87*Main!AI102,ROUND(Main!AO$121/Main!AI$87*Main!AI102*$B46,0))))))</f>
        <v/>
      </c>
      <c r="AH295" s="32" t="str">
        <f>IF($A295="","",IF(AH294="","",IF(Main!AJ$87=0,0,IF(Main!AP$121="","",IF($C$28="PM",Main!AP$121/Main!AJ$87*Main!AJ102,ROUND(Main!AP$121/Main!AJ$87*Main!AJ102*$B46,0))))))</f>
        <v/>
      </c>
      <c r="AI295" s="32" t="str">
        <f>IF($A295="","",IF(AI294="","",IF(Main!AK$87=0,0,IF(Main!AQ$121="","",IF($C$28="PM",Main!AQ$121/Main!AK$87*Main!AK102,ROUND(Main!AQ$121/Main!AK$87*Main!AK102*$B46,0))))))</f>
        <v/>
      </c>
      <c r="AJ295" s="32" t="str">
        <f>IF($A295="","",IF(AJ294="","",IF(Main!AL$87=0,0,IF(Main!AR$121="","",IF($C$28="PM",Main!AR$121/Main!AL$87*Main!AL102,ROUND(Main!AR$121/Main!AL$87*Main!AL102*$B46,0))))))</f>
        <v/>
      </c>
      <c r="AK295" s="32" t="str">
        <f>IF($A295="","",IF(AK294="","",IF(Main!AM$87=0,0,IF(Main!AS$121="","",IF($C$28="PM",Main!AS$121/Main!AM$87*Main!AM102,ROUND(Main!AS$121/Main!AM$87*Main!AM102*$B46,0))))))</f>
        <v/>
      </c>
      <c r="AL295" s="51" t="str">
        <f>IF($A295="","",IF(AL294="","",IF(Main!AN$87=0,0,IF(Main!AT$121="","",IF($C$28="PM",Main!AT$121/Main!AN$87*Main!AN102,ROUND(Main!AT$121/Main!AN$87*Main!AN102*$B46,0))))))</f>
        <v/>
      </c>
      <c r="AM295" s="32" t="str">
        <f>IF($A295="","",IF(AM294="","",IF(Main!AO$87=0,0,IF(Main!AU$121="","",IF($C$28="PM",Main!AU$121/Main!AO$87*Main!AO102,ROUND(Main!AU$121/Main!AO$87*Main!AO102*$B46,0))))))</f>
        <v/>
      </c>
      <c r="AN295" s="32" t="str">
        <f>IF($A295="","",IF(AN294="","",IF(Main!AP$87=0,0,IF(Main!AV$121="","",IF($C$28="PM",Main!AV$121/Main!AP$87*Main!AP102,ROUND(Main!AV$121/Main!AP$87*Main!AP102*$B46,0))))))</f>
        <v/>
      </c>
      <c r="AO295" s="32" t="str">
        <f>IF($A295="","",IF(AO294="","",IF(Main!AQ$87=0,0,IF(Main!AW$121="","",IF($C$28="PM",Main!AW$121/Main!AQ$87*Main!AQ102,ROUND(Main!AW$121/Main!AQ$87*Main!AQ102*$B46,0))))))</f>
        <v/>
      </c>
      <c r="AP295" s="32" t="str">
        <f>IF($A295="","",IF(AP294="","",IF(Main!AR$87=0,0,IF(Main!AX$121="","",IF($C$28="PM",Main!AX$121/Main!AR$87*Main!AR102,ROUND(Main!AX$121/Main!AR$87*Main!AR102*$B46,0))))))</f>
        <v/>
      </c>
      <c r="AQ295" s="32" t="str">
        <f>IF($A295="","",IF(AQ294="","",IF(Main!AS$87=0,0,IF(Main!AY$121="","",IF($C$28="PM",Main!AY$121/Main!AS$87*Main!AS102,ROUND(Main!AY$121/Main!AS$87*Main!AS102*$B46,0))))))</f>
        <v/>
      </c>
      <c r="AR295" s="32" t="str">
        <f>IF($A295="","",IF(AR294="","",IF(Main!AT$87=0,0,IF(Main!AZ$121="","",IF($C$28="PM",Main!AZ$121/Main!AT$87*Main!AT102,ROUND(Main!AZ$121/Main!AT$87*Main!AT102*$B46,0))))))</f>
        <v/>
      </c>
      <c r="AS295" s="32" t="str">
        <f>IF($A295="","",IF(AS294="","",IF(Main!AU$87=0,0,IF(Main!BA$121="","",IF($C$28="PM",Main!BA$121/Main!AU$87*Main!AU102,ROUND(Main!BA$121/Main!AU$87*Main!AU102*$B46,0))))))</f>
        <v/>
      </c>
      <c r="AT295" s="32" t="str">
        <f>IF($A295="","",IF(AT294="","",IF(Main!AV$87=0,0,IF(Main!BB$121="","",IF($C$28="PM",Main!BB$121/Main!AV$87*Main!AV102,ROUND(Main!BB$121/Main!AV$87*Main!AV102*$B46,0))))))</f>
        <v/>
      </c>
      <c r="AU295" s="32" t="str">
        <f>IF($A295="","",IF(AU294="","",IF(Main!AW$87=0,0,IF(Main!BC$121="","",IF($C$28="PM",Main!BC$121/Main!AW$87*Main!AW102,ROUND(Main!BC$121/Main!AW$87*Main!AW102*$B46,0))))))</f>
        <v/>
      </c>
      <c r="AV295" s="32" t="str">
        <f>IF($A295="","",IF(AV294="","",IF(Main!AX$87=0,0,IF(Main!BD$121="","",IF($C$28="PM",Main!BD$121/Main!AX$87*Main!AX102,ROUND(Main!BD$121/Main!AX$87*Main!AX102*$B46,0))))))</f>
        <v/>
      </c>
      <c r="AW295" s="32" t="str">
        <f>IF($A295="","",IF(AW294="","",IF(Main!AY$87=0,0,IF(Main!BE$121="","",IF($C$28="PM",Main!BE$121/Main!AY$87*Main!AY102,ROUND(Main!BE$121/Main!AY$87*Main!AY102*$B46,0))))))</f>
        <v/>
      </c>
      <c r="AX295" s="51" t="str">
        <f>IF($A295="","",IF(AX294="","",IF(Main!AZ$87=0,0,IF(Main!BF$121="","",IF($C$28="PM",Main!BF$121/Main!AZ$87*Main!AZ102,ROUND(Main!BF$121/Main!AZ$87*Main!AZ102*$B46,0))))))</f>
        <v/>
      </c>
    </row>
    <row r="296" spans="1:50" x14ac:dyDescent="0.2">
      <c r="A296" s="72" t="str">
        <f>IF(Main!A$47="","",Main!A$47)</f>
        <v/>
      </c>
      <c r="B296" s="75" t="str">
        <f t="shared" si="94"/>
        <v/>
      </c>
      <c r="C296" s="50" t="str">
        <f>IF($A296="","",IF(C295="","",IF(Main!E$87=0,0,IF(Main!K$121="","",IF($C$28="PM",Main!K$121/Main!E$87*Main!E103,ROUND(Main!K$121/Main!E$87*Main!E103*$B47,0))))))</f>
        <v/>
      </c>
      <c r="D296" s="32" t="str">
        <f>IF($A296="","",IF(D295="","",IF(Main!F$87=0,0,IF(Main!L$121="","",IF($C$28="PM",Main!L$121/Main!F$87*Main!F103,ROUND(Main!L$121/Main!F$87*Main!F103*$B47,0))))))</f>
        <v/>
      </c>
      <c r="E296" s="32" t="str">
        <f>IF($A296="","",IF(E295="","",IF(Main!G$87=0,0,IF(Main!M$121="","",IF($C$28="PM",Main!M$121/Main!G$87*Main!G103,ROUND(Main!M$121/Main!G$87*Main!G103*$B47,0))))))</f>
        <v/>
      </c>
      <c r="F296" s="32" t="str">
        <f>IF($A296="","",IF(F295="","",IF(Main!H$87=0,0,IF(Main!N$121="","",IF($C$28="PM",Main!N$121/Main!H$87*Main!H103,ROUND(Main!N$121/Main!H$87*Main!H103*$B47,0))))))</f>
        <v/>
      </c>
      <c r="G296" s="32" t="str">
        <f>IF($A296="","",IF(G295="","",IF(Main!I$87=0,0,IF(Main!O$121="","",IF($C$28="PM",Main!O$121/Main!I$87*Main!I103,ROUND(Main!O$121/Main!I$87*Main!I103*$B47,0))))))</f>
        <v/>
      </c>
      <c r="H296" s="32" t="str">
        <f>IF($A296="","",IF(H295="","",IF(Main!J$87=0,0,IF(Main!P$121="","",IF($C$28="PM",Main!P$121/Main!J$87*Main!J103,ROUND(Main!P$121/Main!J$87*Main!J103*$B47,0))))))</f>
        <v/>
      </c>
      <c r="I296" s="32" t="str">
        <f>IF($A296="","",IF(I295="","",IF(Main!K$87=0,0,IF(Main!Q$121="","",IF($C$28="PM",Main!Q$121/Main!K$87*Main!K103,ROUND(Main!Q$121/Main!K$87*Main!K103*$B47,0))))))</f>
        <v/>
      </c>
      <c r="J296" s="32" t="str">
        <f>IF($A296="","",IF(J295="","",IF(Main!L$87=0,0,IF(Main!R$121="","",IF($C$28="PM",Main!R$121/Main!L$87*Main!L103,ROUND(Main!R$121/Main!L$87*Main!L103*$B47,0))))))</f>
        <v/>
      </c>
      <c r="K296" s="32" t="str">
        <f>IF($A296="","",IF(K295="","",IF(Main!M$87=0,0,IF(Main!S$121="","",IF($C$28="PM",Main!S$121/Main!M$87*Main!M103,ROUND(Main!S$121/Main!M$87*Main!M103*$B47,0))))))</f>
        <v/>
      </c>
      <c r="L296" s="32" t="str">
        <f>IF($A296="","",IF(L295="","",IF(Main!N$87=0,0,IF(Main!T$121="","",IF($C$28="PM",Main!T$121/Main!N$87*Main!N103,ROUND(Main!T$121/Main!N$87*Main!N103*$B47,0))))))</f>
        <v/>
      </c>
      <c r="M296" s="32" t="str">
        <f>IF($A296="","",IF(M295="","",IF(Main!O$87=0,0,IF(Main!U$121="","",IF($C$28="PM",Main!U$121/Main!O$87*Main!O103,ROUND(Main!U$121/Main!O$87*Main!O103*$B47,0))))))</f>
        <v/>
      </c>
      <c r="N296" s="51" t="str">
        <f>IF($A296="","",IF(N295="","",IF(Main!P$87=0,0,IF(Main!V$121="","",IF($C$28="PM",Main!V$121/Main!P$87*Main!P103,ROUND(Main!V$121/Main!P$87*Main!P103*$B47,0))))))</f>
        <v/>
      </c>
      <c r="O296" s="32" t="str">
        <f>IF($A296="","",IF(O295="","",IF(Main!Q$87=0,0,IF(Main!W$121="","",IF($C$28="PM",Main!W$121/Main!Q$87*Main!Q103,ROUND(Main!W$121/Main!Q$87*Main!Q103*$B47,0))))))</f>
        <v/>
      </c>
      <c r="P296" s="32" t="str">
        <f>IF($A296="","",IF(P295="","",IF(Main!R$87=0,0,IF(Main!X$121="","",IF($C$28="PM",Main!X$121/Main!R$87*Main!R103,ROUND(Main!X$121/Main!R$87*Main!R103*$B47,0))))))</f>
        <v/>
      </c>
      <c r="Q296" s="32" t="str">
        <f>IF($A296="","",IF(Q295="","",IF(Main!S$87=0,0,IF(Main!Y$121="","",IF($C$28="PM",Main!Y$121/Main!S$87*Main!S103,ROUND(Main!Y$121/Main!S$87*Main!S103*$B47,0))))))</f>
        <v/>
      </c>
      <c r="R296" s="32" t="str">
        <f>IF($A296="","",IF(R295="","",IF(Main!T$87=0,0,IF(Main!Z$121="","",IF($C$28="PM",Main!Z$121/Main!T$87*Main!T103,ROUND(Main!Z$121/Main!T$87*Main!T103*$B47,0))))))</f>
        <v/>
      </c>
      <c r="S296" s="32" t="str">
        <f>IF($A296="","",IF(S295="","",IF(Main!U$87=0,0,IF(Main!AA$121="","",IF($C$28="PM",Main!AA$121/Main!U$87*Main!U103,ROUND(Main!AA$121/Main!U$87*Main!U103*$B47,0))))))</f>
        <v/>
      </c>
      <c r="T296" s="32" t="str">
        <f>IF($A296="","",IF(T295="","",IF(Main!V$87=0,0,IF(Main!AB$121="","",IF($C$28="PM",Main!AB$121/Main!V$87*Main!V103,ROUND(Main!AB$121/Main!V$87*Main!V103*$B47,0))))))</f>
        <v/>
      </c>
      <c r="U296" s="32" t="str">
        <f>IF($A296="","",IF(U295="","",IF(Main!W$87=0,0,IF(Main!AC$121="","",IF($C$28="PM",Main!AC$121/Main!W$87*Main!W103,ROUND(Main!AC$121/Main!W$87*Main!W103*$B47,0))))))</f>
        <v/>
      </c>
      <c r="V296" s="32" t="str">
        <f>IF($A296="","",IF(V295="","",IF(Main!X$87=0,0,IF(Main!AD$121="","",IF($C$28="PM",Main!AD$121/Main!X$87*Main!X103,ROUND(Main!AD$121/Main!X$87*Main!X103*$B47,0))))))</f>
        <v/>
      </c>
      <c r="W296" s="32" t="str">
        <f>IF($A296="","",IF(W295="","",IF(Main!Y$87=0,0,IF(Main!AE$121="","",IF($C$28="PM",Main!AE$121/Main!Y$87*Main!Y103,ROUND(Main!AE$121/Main!Y$87*Main!Y103*$B47,0))))))</f>
        <v/>
      </c>
      <c r="X296" s="32" t="str">
        <f>IF($A296="","",IF(X295="","",IF(Main!Z$87=0,0,IF(Main!AF$121="","",IF($C$28="PM",Main!AF$121/Main!Z$87*Main!Z103,ROUND(Main!AF$121/Main!Z$87*Main!Z103*$B47,0))))))</f>
        <v/>
      </c>
      <c r="Y296" s="32" t="str">
        <f>IF($A296="","",IF(Y295="","",IF(Main!AA$87=0,0,IF(Main!AG$121="","",IF($C$28="PM",Main!AG$121/Main!AA$87*Main!AA103,ROUND(Main!AG$121/Main!AA$87*Main!AA103*$B47,0))))))</f>
        <v/>
      </c>
      <c r="Z296" s="32" t="str">
        <f>IF($A296="","",IF(Z295="","",IF(Main!AB$87=0,0,IF(Main!AH$121="","",IF($C$28="PM",Main!AH$121/Main!AB$87*Main!AB103,ROUND(Main!AH$121/Main!AB$87*Main!AB103*$B47,0))))))</f>
        <v/>
      </c>
      <c r="AA296" s="50" t="str">
        <f>IF($A296="","",IF(AA295="","",IF(Main!AC$87=0,0,IF(Main!AI$121="","",IF($C$28="PM",Main!AI$121/Main!AC$87*Main!AC103,ROUND(Main!AI$121/Main!AC$87*Main!AC103*$B47,0))))))</f>
        <v/>
      </c>
      <c r="AB296" s="32" t="str">
        <f>IF($A296="","",IF(AB295="","",IF(Main!AD$87=0,0,IF(Main!AJ$121="","",IF($C$28="PM",Main!AJ$121/Main!AD$87*Main!AD103,ROUND(Main!AJ$121/Main!AD$87*Main!AD103*$B47,0))))))</f>
        <v/>
      </c>
      <c r="AC296" s="32" t="str">
        <f>IF($A296="","",IF(AC295="","",IF(Main!AE$87=0,0,IF(Main!AK$121="","",IF($C$28="PM",Main!AK$121/Main!AE$87*Main!AE103,ROUND(Main!AK$121/Main!AE$87*Main!AE103*$B47,0))))))</f>
        <v/>
      </c>
      <c r="AD296" s="32" t="str">
        <f>IF($A296="","",IF(AD295="","",IF(Main!AF$87=0,0,IF(Main!AL$121="","",IF($C$28="PM",Main!AL$121/Main!AF$87*Main!AF103,ROUND(Main!AL$121/Main!AF$87*Main!AF103*$B47,0))))))</f>
        <v/>
      </c>
      <c r="AE296" s="32" t="str">
        <f>IF($A296="","",IF(AE295="","",IF(Main!AG$87=0,0,IF(Main!AM$121="","",IF($C$28="PM",Main!AM$121/Main!AG$87*Main!AG103,ROUND(Main!AM$121/Main!AG$87*Main!AG103*$B47,0))))))</f>
        <v/>
      </c>
      <c r="AF296" s="32" t="str">
        <f>IF($A296="","",IF(AF295="","",IF(Main!AH$87=0,0,IF(Main!AN$121="","",IF($C$28="PM",Main!AN$121/Main!AH$87*Main!AH103,ROUND(Main!AN$121/Main!AH$87*Main!AH103*$B47,0))))))</f>
        <v/>
      </c>
      <c r="AG296" s="32" t="str">
        <f>IF($A296="","",IF(AG295="","",IF(Main!AI$87=0,0,IF(Main!AO$121="","",IF($C$28="PM",Main!AO$121/Main!AI$87*Main!AI103,ROUND(Main!AO$121/Main!AI$87*Main!AI103*$B47,0))))))</f>
        <v/>
      </c>
      <c r="AH296" s="32" t="str">
        <f>IF($A296="","",IF(AH295="","",IF(Main!AJ$87=0,0,IF(Main!AP$121="","",IF($C$28="PM",Main!AP$121/Main!AJ$87*Main!AJ103,ROUND(Main!AP$121/Main!AJ$87*Main!AJ103*$B47,0))))))</f>
        <v/>
      </c>
      <c r="AI296" s="32" t="str">
        <f>IF($A296="","",IF(AI295="","",IF(Main!AK$87=0,0,IF(Main!AQ$121="","",IF($C$28="PM",Main!AQ$121/Main!AK$87*Main!AK103,ROUND(Main!AQ$121/Main!AK$87*Main!AK103*$B47,0))))))</f>
        <v/>
      </c>
      <c r="AJ296" s="32" t="str">
        <f>IF($A296="","",IF(AJ295="","",IF(Main!AL$87=0,0,IF(Main!AR$121="","",IF($C$28="PM",Main!AR$121/Main!AL$87*Main!AL103,ROUND(Main!AR$121/Main!AL$87*Main!AL103*$B47,0))))))</f>
        <v/>
      </c>
      <c r="AK296" s="32" t="str">
        <f>IF($A296="","",IF(AK295="","",IF(Main!AM$87=0,0,IF(Main!AS$121="","",IF($C$28="PM",Main!AS$121/Main!AM$87*Main!AM103,ROUND(Main!AS$121/Main!AM$87*Main!AM103*$B47,0))))))</f>
        <v/>
      </c>
      <c r="AL296" s="51" t="str">
        <f>IF($A296="","",IF(AL295="","",IF(Main!AN$87=0,0,IF(Main!AT$121="","",IF($C$28="PM",Main!AT$121/Main!AN$87*Main!AN103,ROUND(Main!AT$121/Main!AN$87*Main!AN103*$B47,0))))))</f>
        <v/>
      </c>
      <c r="AM296" s="32" t="str">
        <f>IF($A296="","",IF(AM295="","",IF(Main!AO$87=0,0,IF(Main!AU$121="","",IF($C$28="PM",Main!AU$121/Main!AO$87*Main!AO103,ROUND(Main!AU$121/Main!AO$87*Main!AO103*$B47,0))))))</f>
        <v/>
      </c>
      <c r="AN296" s="32" t="str">
        <f>IF($A296="","",IF(AN295="","",IF(Main!AP$87=0,0,IF(Main!AV$121="","",IF($C$28="PM",Main!AV$121/Main!AP$87*Main!AP103,ROUND(Main!AV$121/Main!AP$87*Main!AP103*$B47,0))))))</f>
        <v/>
      </c>
      <c r="AO296" s="32" t="str">
        <f>IF($A296="","",IF(AO295="","",IF(Main!AQ$87=0,0,IF(Main!AW$121="","",IF($C$28="PM",Main!AW$121/Main!AQ$87*Main!AQ103,ROUND(Main!AW$121/Main!AQ$87*Main!AQ103*$B47,0))))))</f>
        <v/>
      </c>
      <c r="AP296" s="32" t="str">
        <f>IF($A296="","",IF(AP295="","",IF(Main!AR$87=0,0,IF(Main!AX$121="","",IF($C$28="PM",Main!AX$121/Main!AR$87*Main!AR103,ROUND(Main!AX$121/Main!AR$87*Main!AR103*$B47,0))))))</f>
        <v/>
      </c>
      <c r="AQ296" s="32" t="str">
        <f>IF($A296="","",IF(AQ295="","",IF(Main!AS$87=0,0,IF(Main!AY$121="","",IF($C$28="PM",Main!AY$121/Main!AS$87*Main!AS103,ROUND(Main!AY$121/Main!AS$87*Main!AS103*$B47,0))))))</f>
        <v/>
      </c>
      <c r="AR296" s="32" t="str">
        <f>IF($A296="","",IF(AR295="","",IF(Main!AT$87=0,0,IF(Main!AZ$121="","",IF($C$28="PM",Main!AZ$121/Main!AT$87*Main!AT103,ROUND(Main!AZ$121/Main!AT$87*Main!AT103*$B47,0))))))</f>
        <v/>
      </c>
      <c r="AS296" s="32" t="str">
        <f>IF($A296="","",IF(AS295="","",IF(Main!AU$87=0,0,IF(Main!BA$121="","",IF($C$28="PM",Main!BA$121/Main!AU$87*Main!AU103,ROUND(Main!BA$121/Main!AU$87*Main!AU103*$B47,0))))))</f>
        <v/>
      </c>
      <c r="AT296" s="32" t="str">
        <f>IF($A296="","",IF(AT295="","",IF(Main!AV$87=0,0,IF(Main!BB$121="","",IF($C$28="PM",Main!BB$121/Main!AV$87*Main!AV103,ROUND(Main!BB$121/Main!AV$87*Main!AV103*$B47,0))))))</f>
        <v/>
      </c>
      <c r="AU296" s="32" t="str">
        <f>IF($A296="","",IF(AU295="","",IF(Main!AW$87=0,0,IF(Main!BC$121="","",IF($C$28="PM",Main!BC$121/Main!AW$87*Main!AW103,ROUND(Main!BC$121/Main!AW$87*Main!AW103*$B47,0))))))</f>
        <v/>
      </c>
      <c r="AV296" s="32" t="str">
        <f>IF($A296="","",IF(AV295="","",IF(Main!AX$87=0,0,IF(Main!BD$121="","",IF($C$28="PM",Main!BD$121/Main!AX$87*Main!AX103,ROUND(Main!BD$121/Main!AX$87*Main!AX103*$B47,0))))))</f>
        <v/>
      </c>
      <c r="AW296" s="32" t="str">
        <f>IF($A296="","",IF(AW295="","",IF(Main!AY$87=0,0,IF(Main!BE$121="","",IF($C$28="PM",Main!BE$121/Main!AY$87*Main!AY103,ROUND(Main!BE$121/Main!AY$87*Main!AY103*$B47,0))))))</f>
        <v/>
      </c>
      <c r="AX296" s="51" t="str">
        <f>IF($A296="","",IF(AX295="","",IF(Main!AZ$87=0,0,IF(Main!BF$121="","",IF($C$28="PM",Main!BF$121/Main!AZ$87*Main!AZ103,ROUND(Main!BF$121/Main!AZ$87*Main!AZ103*$B47,0))))))</f>
        <v/>
      </c>
    </row>
    <row r="297" spans="1:50" x14ac:dyDescent="0.2">
      <c r="A297" s="72" t="str">
        <f>IF(Main!A$48="","",Main!A$48)</f>
        <v/>
      </c>
      <c r="B297" s="75" t="str">
        <f t="shared" si="94"/>
        <v/>
      </c>
      <c r="C297" s="50" t="str">
        <f>IF($A297="","",IF(C296="","",IF(Main!E$87=0,0,IF(Main!K$121="","",IF($C$28="PM",Main!K$121/Main!E$87*Main!E104,ROUND(Main!K$121/Main!E$87*Main!E104*$B48,0))))))</f>
        <v/>
      </c>
      <c r="D297" s="32" t="str">
        <f>IF($A297="","",IF(D296="","",IF(Main!F$87=0,0,IF(Main!L$121="","",IF($C$28="PM",Main!L$121/Main!F$87*Main!F104,ROUND(Main!L$121/Main!F$87*Main!F104*$B48,0))))))</f>
        <v/>
      </c>
      <c r="E297" s="32" t="str">
        <f>IF($A297="","",IF(E296="","",IF(Main!G$87=0,0,IF(Main!M$121="","",IF($C$28="PM",Main!M$121/Main!G$87*Main!G104,ROUND(Main!M$121/Main!G$87*Main!G104*$B48,0))))))</f>
        <v/>
      </c>
      <c r="F297" s="32" t="str">
        <f>IF($A297="","",IF(F296="","",IF(Main!H$87=0,0,IF(Main!N$121="","",IF($C$28="PM",Main!N$121/Main!H$87*Main!H104,ROUND(Main!N$121/Main!H$87*Main!H104*$B48,0))))))</f>
        <v/>
      </c>
      <c r="G297" s="32" t="str">
        <f>IF($A297="","",IF(G296="","",IF(Main!I$87=0,0,IF(Main!O$121="","",IF($C$28="PM",Main!O$121/Main!I$87*Main!I104,ROUND(Main!O$121/Main!I$87*Main!I104*$B48,0))))))</f>
        <v/>
      </c>
      <c r="H297" s="32" t="str">
        <f>IF($A297="","",IF(H296="","",IF(Main!J$87=0,0,IF(Main!P$121="","",IF($C$28="PM",Main!P$121/Main!J$87*Main!J104,ROUND(Main!P$121/Main!J$87*Main!J104*$B48,0))))))</f>
        <v/>
      </c>
      <c r="I297" s="32" t="str">
        <f>IF($A297="","",IF(I296="","",IF(Main!K$87=0,0,IF(Main!Q$121="","",IF($C$28="PM",Main!Q$121/Main!K$87*Main!K104,ROUND(Main!Q$121/Main!K$87*Main!K104*$B48,0))))))</f>
        <v/>
      </c>
      <c r="J297" s="32" t="str">
        <f>IF($A297="","",IF(J296="","",IF(Main!L$87=0,0,IF(Main!R$121="","",IF($C$28="PM",Main!R$121/Main!L$87*Main!L104,ROUND(Main!R$121/Main!L$87*Main!L104*$B48,0))))))</f>
        <v/>
      </c>
      <c r="K297" s="32" t="str">
        <f>IF($A297="","",IF(K296="","",IF(Main!M$87=0,0,IF(Main!S$121="","",IF($C$28="PM",Main!S$121/Main!M$87*Main!M104,ROUND(Main!S$121/Main!M$87*Main!M104*$B48,0))))))</f>
        <v/>
      </c>
      <c r="L297" s="32" t="str">
        <f>IF($A297="","",IF(L296="","",IF(Main!N$87=0,0,IF(Main!T$121="","",IF($C$28="PM",Main!T$121/Main!N$87*Main!N104,ROUND(Main!T$121/Main!N$87*Main!N104*$B48,0))))))</f>
        <v/>
      </c>
      <c r="M297" s="32" t="str">
        <f>IF($A297="","",IF(M296="","",IF(Main!O$87=0,0,IF(Main!U$121="","",IF($C$28="PM",Main!U$121/Main!O$87*Main!O104,ROUND(Main!U$121/Main!O$87*Main!O104*$B48,0))))))</f>
        <v/>
      </c>
      <c r="N297" s="51" t="str">
        <f>IF($A297="","",IF(N296="","",IF(Main!P$87=0,0,IF(Main!V$121="","",IF($C$28="PM",Main!V$121/Main!P$87*Main!P104,ROUND(Main!V$121/Main!P$87*Main!P104*$B48,0))))))</f>
        <v/>
      </c>
      <c r="O297" s="32" t="str">
        <f>IF($A297="","",IF(O296="","",IF(Main!Q$87=0,0,IF(Main!W$121="","",IF($C$28="PM",Main!W$121/Main!Q$87*Main!Q104,ROUND(Main!W$121/Main!Q$87*Main!Q104*$B48,0))))))</f>
        <v/>
      </c>
      <c r="P297" s="32" t="str">
        <f>IF($A297="","",IF(P296="","",IF(Main!R$87=0,0,IF(Main!X$121="","",IF($C$28="PM",Main!X$121/Main!R$87*Main!R104,ROUND(Main!X$121/Main!R$87*Main!R104*$B48,0))))))</f>
        <v/>
      </c>
      <c r="Q297" s="32" t="str">
        <f>IF($A297="","",IF(Q296="","",IF(Main!S$87=0,0,IF(Main!Y$121="","",IF($C$28="PM",Main!Y$121/Main!S$87*Main!S104,ROUND(Main!Y$121/Main!S$87*Main!S104*$B48,0))))))</f>
        <v/>
      </c>
      <c r="R297" s="32" t="str">
        <f>IF($A297="","",IF(R296="","",IF(Main!T$87=0,0,IF(Main!Z$121="","",IF($C$28="PM",Main!Z$121/Main!T$87*Main!T104,ROUND(Main!Z$121/Main!T$87*Main!T104*$B48,0))))))</f>
        <v/>
      </c>
      <c r="S297" s="32" t="str">
        <f>IF($A297="","",IF(S296="","",IF(Main!U$87=0,0,IF(Main!AA$121="","",IF($C$28="PM",Main!AA$121/Main!U$87*Main!U104,ROUND(Main!AA$121/Main!U$87*Main!U104*$B48,0))))))</f>
        <v/>
      </c>
      <c r="T297" s="32" t="str">
        <f>IF($A297="","",IF(T296="","",IF(Main!V$87=0,0,IF(Main!AB$121="","",IF($C$28="PM",Main!AB$121/Main!V$87*Main!V104,ROUND(Main!AB$121/Main!V$87*Main!V104*$B48,0))))))</f>
        <v/>
      </c>
      <c r="U297" s="32" t="str">
        <f>IF($A297="","",IF(U296="","",IF(Main!W$87=0,0,IF(Main!AC$121="","",IF($C$28="PM",Main!AC$121/Main!W$87*Main!W104,ROUND(Main!AC$121/Main!W$87*Main!W104*$B48,0))))))</f>
        <v/>
      </c>
      <c r="V297" s="32" t="str">
        <f>IF($A297="","",IF(V296="","",IF(Main!X$87=0,0,IF(Main!AD$121="","",IF($C$28="PM",Main!AD$121/Main!X$87*Main!X104,ROUND(Main!AD$121/Main!X$87*Main!X104*$B48,0))))))</f>
        <v/>
      </c>
      <c r="W297" s="32" t="str">
        <f>IF($A297="","",IF(W296="","",IF(Main!Y$87=0,0,IF(Main!AE$121="","",IF($C$28="PM",Main!AE$121/Main!Y$87*Main!Y104,ROUND(Main!AE$121/Main!Y$87*Main!Y104*$B48,0))))))</f>
        <v/>
      </c>
      <c r="X297" s="32" t="str">
        <f>IF($A297="","",IF(X296="","",IF(Main!Z$87=0,0,IF(Main!AF$121="","",IF($C$28="PM",Main!AF$121/Main!Z$87*Main!Z104,ROUND(Main!AF$121/Main!Z$87*Main!Z104*$B48,0))))))</f>
        <v/>
      </c>
      <c r="Y297" s="32" t="str">
        <f>IF($A297="","",IF(Y296="","",IF(Main!AA$87=0,0,IF(Main!AG$121="","",IF($C$28="PM",Main!AG$121/Main!AA$87*Main!AA104,ROUND(Main!AG$121/Main!AA$87*Main!AA104*$B48,0))))))</f>
        <v/>
      </c>
      <c r="Z297" s="32" t="str">
        <f>IF($A297="","",IF(Z296="","",IF(Main!AB$87=0,0,IF(Main!AH$121="","",IF($C$28="PM",Main!AH$121/Main!AB$87*Main!AB104,ROUND(Main!AH$121/Main!AB$87*Main!AB104*$B48,0))))))</f>
        <v/>
      </c>
      <c r="AA297" s="50" t="str">
        <f>IF($A297="","",IF(AA296="","",IF(Main!AC$87=0,0,IF(Main!AI$121="","",IF($C$28="PM",Main!AI$121/Main!AC$87*Main!AC104,ROUND(Main!AI$121/Main!AC$87*Main!AC104*$B48,0))))))</f>
        <v/>
      </c>
      <c r="AB297" s="32" t="str">
        <f>IF($A297="","",IF(AB296="","",IF(Main!AD$87=0,0,IF(Main!AJ$121="","",IF($C$28="PM",Main!AJ$121/Main!AD$87*Main!AD104,ROUND(Main!AJ$121/Main!AD$87*Main!AD104*$B48,0))))))</f>
        <v/>
      </c>
      <c r="AC297" s="32" t="str">
        <f>IF($A297="","",IF(AC296="","",IF(Main!AE$87=0,0,IF(Main!AK$121="","",IF($C$28="PM",Main!AK$121/Main!AE$87*Main!AE104,ROUND(Main!AK$121/Main!AE$87*Main!AE104*$B48,0))))))</f>
        <v/>
      </c>
      <c r="AD297" s="32" t="str">
        <f>IF($A297="","",IF(AD296="","",IF(Main!AF$87=0,0,IF(Main!AL$121="","",IF($C$28="PM",Main!AL$121/Main!AF$87*Main!AF104,ROUND(Main!AL$121/Main!AF$87*Main!AF104*$B48,0))))))</f>
        <v/>
      </c>
      <c r="AE297" s="32" t="str">
        <f>IF($A297="","",IF(AE296="","",IF(Main!AG$87=0,0,IF(Main!AM$121="","",IF($C$28="PM",Main!AM$121/Main!AG$87*Main!AG104,ROUND(Main!AM$121/Main!AG$87*Main!AG104*$B48,0))))))</f>
        <v/>
      </c>
      <c r="AF297" s="32" t="str">
        <f>IF($A297="","",IF(AF296="","",IF(Main!AH$87=0,0,IF(Main!AN$121="","",IF($C$28="PM",Main!AN$121/Main!AH$87*Main!AH104,ROUND(Main!AN$121/Main!AH$87*Main!AH104*$B48,0))))))</f>
        <v/>
      </c>
      <c r="AG297" s="32" t="str">
        <f>IF($A297="","",IF(AG296="","",IF(Main!AI$87=0,0,IF(Main!AO$121="","",IF($C$28="PM",Main!AO$121/Main!AI$87*Main!AI104,ROUND(Main!AO$121/Main!AI$87*Main!AI104*$B48,0))))))</f>
        <v/>
      </c>
      <c r="AH297" s="32" t="str">
        <f>IF($A297="","",IF(AH296="","",IF(Main!AJ$87=0,0,IF(Main!AP$121="","",IF($C$28="PM",Main!AP$121/Main!AJ$87*Main!AJ104,ROUND(Main!AP$121/Main!AJ$87*Main!AJ104*$B48,0))))))</f>
        <v/>
      </c>
      <c r="AI297" s="32" t="str">
        <f>IF($A297="","",IF(AI296="","",IF(Main!AK$87=0,0,IF(Main!AQ$121="","",IF($C$28="PM",Main!AQ$121/Main!AK$87*Main!AK104,ROUND(Main!AQ$121/Main!AK$87*Main!AK104*$B48,0))))))</f>
        <v/>
      </c>
      <c r="AJ297" s="32" t="str">
        <f>IF($A297="","",IF(AJ296="","",IF(Main!AL$87=0,0,IF(Main!AR$121="","",IF($C$28="PM",Main!AR$121/Main!AL$87*Main!AL104,ROUND(Main!AR$121/Main!AL$87*Main!AL104*$B48,0))))))</f>
        <v/>
      </c>
      <c r="AK297" s="32" t="str">
        <f>IF($A297="","",IF(AK296="","",IF(Main!AM$87=0,0,IF(Main!AS$121="","",IF($C$28="PM",Main!AS$121/Main!AM$87*Main!AM104,ROUND(Main!AS$121/Main!AM$87*Main!AM104*$B48,0))))))</f>
        <v/>
      </c>
      <c r="AL297" s="51" t="str">
        <f>IF($A297="","",IF(AL296="","",IF(Main!AN$87=0,0,IF(Main!AT$121="","",IF($C$28="PM",Main!AT$121/Main!AN$87*Main!AN104,ROUND(Main!AT$121/Main!AN$87*Main!AN104*$B48,0))))))</f>
        <v/>
      </c>
      <c r="AM297" s="32" t="str">
        <f>IF($A297="","",IF(AM296="","",IF(Main!AO$87=0,0,IF(Main!AU$121="","",IF($C$28="PM",Main!AU$121/Main!AO$87*Main!AO104,ROUND(Main!AU$121/Main!AO$87*Main!AO104*$B48,0))))))</f>
        <v/>
      </c>
      <c r="AN297" s="32" t="str">
        <f>IF($A297="","",IF(AN296="","",IF(Main!AP$87=0,0,IF(Main!AV$121="","",IF($C$28="PM",Main!AV$121/Main!AP$87*Main!AP104,ROUND(Main!AV$121/Main!AP$87*Main!AP104*$B48,0))))))</f>
        <v/>
      </c>
      <c r="AO297" s="32" t="str">
        <f>IF($A297="","",IF(AO296="","",IF(Main!AQ$87=0,0,IF(Main!AW$121="","",IF($C$28="PM",Main!AW$121/Main!AQ$87*Main!AQ104,ROUND(Main!AW$121/Main!AQ$87*Main!AQ104*$B48,0))))))</f>
        <v/>
      </c>
      <c r="AP297" s="32" t="str">
        <f>IF($A297="","",IF(AP296="","",IF(Main!AR$87=0,0,IF(Main!AX$121="","",IF($C$28="PM",Main!AX$121/Main!AR$87*Main!AR104,ROUND(Main!AX$121/Main!AR$87*Main!AR104*$B48,0))))))</f>
        <v/>
      </c>
      <c r="AQ297" s="32" t="str">
        <f>IF($A297="","",IF(AQ296="","",IF(Main!AS$87=0,0,IF(Main!AY$121="","",IF($C$28="PM",Main!AY$121/Main!AS$87*Main!AS104,ROUND(Main!AY$121/Main!AS$87*Main!AS104*$B48,0))))))</f>
        <v/>
      </c>
      <c r="AR297" s="32" t="str">
        <f>IF($A297="","",IF(AR296="","",IF(Main!AT$87=0,0,IF(Main!AZ$121="","",IF($C$28="PM",Main!AZ$121/Main!AT$87*Main!AT104,ROUND(Main!AZ$121/Main!AT$87*Main!AT104*$B48,0))))))</f>
        <v/>
      </c>
      <c r="AS297" s="32" t="str">
        <f>IF($A297="","",IF(AS296="","",IF(Main!AU$87=0,0,IF(Main!BA$121="","",IF($C$28="PM",Main!BA$121/Main!AU$87*Main!AU104,ROUND(Main!BA$121/Main!AU$87*Main!AU104*$B48,0))))))</f>
        <v/>
      </c>
      <c r="AT297" s="32" t="str">
        <f>IF($A297="","",IF(AT296="","",IF(Main!AV$87=0,0,IF(Main!BB$121="","",IF($C$28="PM",Main!BB$121/Main!AV$87*Main!AV104,ROUND(Main!BB$121/Main!AV$87*Main!AV104*$B48,0))))))</f>
        <v/>
      </c>
      <c r="AU297" s="32" t="str">
        <f>IF($A297="","",IF(AU296="","",IF(Main!AW$87=0,0,IF(Main!BC$121="","",IF($C$28="PM",Main!BC$121/Main!AW$87*Main!AW104,ROUND(Main!BC$121/Main!AW$87*Main!AW104*$B48,0))))))</f>
        <v/>
      </c>
      <c r="AV297" s="32" t="str">
        <f>IF($A297="","",IF(AV296="","",IF(Main!AX$87=0,0,IF(Main!BD$121="","",IF($C$28="PM",Main!BD$121/Main!AX$87*Main!AX104,ROUND(Main!BD$121/Main!AX$87*Main!AX104*$B48,0))))))</f>
        <v/>
      </c>
      <c r="AW297" s="32" t="str">
        <f>IF($A297="","",IF(AW296="","",IF(Main!AY$87=0,0,IF(Main!BE$121="","",IF($C$28="PM",Main!BE$121/Main!AY$87*Main!AY104,ROUND(Main!BE$121/Main!AY$87*Main!AY104*$B48,0))))))</f>
        <v/>
      </c>
      <c r="AX297" s="51" t="str">
        <f>IF($A297="","",IF(AX296="","",IF(Main!AZ$87=0,0,IF(Main!BF$121="","",IF($C$28="PM",Main!BF$121/Main!AZ$87*Main!AZ104,ROUND(Main!BF$121/Main!AZ$87*Main!AZ104*$B48,0))))))</f>
        <v/>
      </c>
    </row>
    <row r="298" spans="1:50" x14ac:dyDescent="0.2">
      <c r="A298" s="72" t="str">
        <f>IF(Main!A$49="","",Main!A$49)</f>
        <v/>
      </c>
      <c r="B298" s="75" t="str">
        <f t="shared" si="94"/>
        <v/>
      </c>
      <c r="C298" s="50" t="str">
        <f>IF($A298="","",IF(C297="","",IF(Main!E$87=0,0,IF(Main!K$121="","",IF($C$28="PM",Main!K$121/Main!E$87*Main!E105,ROUND(Main!K$121/Main!E$87*Main!E105*$B49,0))))))</f>
        <v/>
      </c>
      <c r="D298" s="32" t="str">
        <f>IF($A298="","",IF(D297="","",IF(Main!F$87=0,0,IF(Main!L$121="","",IF($C$28="PM",Main!L$121/Main!F$87*Main!F105,ROUND(Main!L$121/Main!F$87*Main!F105*$B49,0))))))</f>
        <v/>
      </c>
      <c r="E298" s="32" t="str">
        <f>IF($A298="","",IF(E297="","",IF(Main!G$87=0,0,IF(Main!M$121="","",IF($C$28="PM",Main!M$121/Main!G$87*Main!G105,ROUND(Main!M$121/Main!G$87*Main!G105*$B49,0))))))</f>
        <v/>
      </c>
      <c r="F298" s="32" t="str">
        <f>IF($A298="","",IF(F297="","",IF(Main!H$87=0,0,IF(Main!N$121="","",IF($C$28="PM",Main!N$121/Main!H$87*Main!H105,ROUND(Main!N$121/Main!H$87*Main!H105*$B49,0))))))</f>
        <v/>
      </c>
      <c r="G298" s="32" t="str">
        <f>IF($A298="","",IF(G297="","",IF(Main!I$87=0,0,IF(Main!O$121="","",IF($C$28="PM",Main!O$121/Main!I$87*Main!I105,ROUND(Main!O$121/Main!I$87*Main!I105*$B49,0))))))</f>
        <v/>
      </c>
      <c r="H298" s="32" t="str">
        <f>IF($A298="","",IF(H297="","",IF(Main!J$87=0,0,IF(Main!P$121="","",IF($C$28="PM",Main!P$121/Main!J$87*Main!J105,ROUND(Main!P$121/Main!J$87*Main!J105*$B49,0))))))</f>
        <v/>
      </c>
      <c r="I298" s="32" t="str">
        <f>IF($A298="","",IF(I297="","",IF(Main!K$87=0,0,IF(Main!Q$121="","",IF($C$28="PM",Main!Q$121/Main!K$87*Main!K105,ROUND(Main!Q$121/Main!K$87*Main!K105*$B49,0))))))</f>
        <v/>
      </c>
      <c r="J298" s="32" t="str">
        <f>IF($A298="","",IF(J297="","",IF(Main!L$87=0,0,IF(Main!R$121="","",IF($C$28="PM",Main!R$121/Main!L$87*Main!L105,ROUND(Main!R$121/Main!L$87*Main!L105*$B49,0))))))</f>
        <v/>
      </c>
      <c r="K298" s="32" t="str">
        <f>IF($A298="","",IF(K297="","",IF(Main!M$87=0,0,IF(Main!S$121="","",IF($C$28="PM",Main!S$121/Main!M$87*Main!M105,ROUND(Main!S$121/Main!M$87*Main!M105*$B49,0))))))</f>
        <v/>
      </c>
      <c r="L298" s="32" t="str">
        <f>IF($A298="","",IF(L297="","",IF(Main!N$87=0,0,IF(Main!T$121="","",IF($C$28="PM",Main!T$121/Main!N$87*Main!N105,ROUND(Main!T$121/Main!N$87*Main!N105*$B49,0))))))</f>
        <v/>
      </c>
      <c r="M298" s="32" t="str">
        <f>IF($A298="","",IF(M297="","",IF(Main!O$87=0,0,IF(Main!U$121="","",IF($C$28="PM",Main!U$121/Main!O$87*Main!O105,ROUND(Main!U$121/Main!O$87*Main!O105*$B49,0))))))</f>
        <v/>
      </c>
      <c r="N298" s="51" t="str">
        <f>IF($A298="","",IF(N297="","",IF(Main!P$87=0,0,IF(Main!V$121="","",IF($C$28="PM",Main!V$121/Main!P$87*Main!P105,ROUND(Main!V$121/Main!P$87*Main!P105*$B49,0))))))</f>
        <v/>
      </c>
      <c r="O298" s="32" t="str">
        <f>IF($A298="","",IF(O297="","",IF(Main!Q$87=0,0,IF(Main!W$121="","",IF($C$28="PM",Main!W$121/Main!Q$87*Main!Q105,ROUND(Main!W$121/Main!Q$87*Main!Q105*$B49,0))))))</f>
        <v/>
      </c>
      <c r="P298" s="32" t="str">
        <f>IF($A298="","",IF(P297="","",IF(Main!R$87=0,0,IF(Main!X$121="","",IF($C$28="PM",Main!X$121/Main!R$87*Main!R105,ROUND(Main!X$121/Main!R$87*Main!R105*$B49,0))))))</f>
        <v/>
      </c>
      <c r="Q298" s="32" t="str">
        <f>IF($A298="","",IF(Q297="","",IF(Main!S$87=0,0,IF(Main!Y$121="","",IF($C$28="PM",Main!Y$121/Main!S$87*Main!S105,ROUND(Main!Y$121/Main!S$87*Main!S105*$B49,0))))))</f>
        <v/>
      </c>
      <c r="R298" s="32" t="str">
        <f>IF($A298="","",IF(R297="","",IF(Main!T$87=0,0,IF(Main!Z$121="","",IF($C$28="PM",Main!Z$121/Main!T$87*Main!T105,ROUND(Main!Z$121/Main!T$87*Main!T105*$B49,0))))))</f>
        <v/>
      </c>
      <c r="S298" s="32" t="str">
        <f>IF($A298="","",IF(S297="","",IF(Main!U$87=0,0,IF(Main!AA$121="","",IF($C$28="PM",Main!AA$121/Main!U$87*Main!U105,ROUND(Main!AA$121/Main!U$87*Main!U105*$B49,0))))))</f>
        <v/>
      </c>
      <c r="T298" s="32" t="str">
        <f>IF($A298="","",IF(T297="","",IF(Main!V$87=0,0,IF(Main!AB$121="","",IF($C$28="PM",Main!AB$121/Main!V$87*Main!V105,ROUND(Main!AB$121/Main!V$87*Main!V105*$B49,0))))))</f>
        <v/>
      </c>
      <c r="U298" s="32" t="str">
        <f>IF($A298="","",IF(U297="","",IF(Main!W$87=0,0,IF(Main!AC$121="","",IF($C$28="PM",Main!AC$121/Main!W$87*Main!W105,ROUND(Main!AC$121/Main!W$87*Main!W105*$B49,0))))))</f>
        <v/>
      </c>
      <c r="V298" s="32" t="str">
        <f>IF($A298="","",IF(V297="","",IF(Main!X$87=0,0,IF(Main!AD$121="","",IF($C$28="PM",Main!AD$121/Main!X$87*Main!X105,ROUND(Main!AD$121/Main!X$87*Main!X105*$B49,0))))))</f>
        <v/>
      </c>
      <c r="W298" s="32" t="str">
        <f>IF($A298="","",IF(W297="","",IF(Main!Y$87=0,0,IF(Main!AE$121="","",IF($C$28="PM",Main!AE$121/Main!Y$87*Main!Y105,ROUND(Main!AE$121/Main!Y$87*Main!Y105*$B49,0))))))</f>
        <v/>
      </c>
      <c r="X298" s="32" t="str">
        <f>IF($A298="","",IF(X297="","",IF(Main!Z$87=0,0,IF(Main!AF$121="","",IF($C$28="PM",Main!AF$121/Main!Z$87*Main!Z105,ROUND(Main!AF$121/Main!Z$87*Main!Z105*$B49,0))))))</f>
        <v/>
      </c>
      <c r="Y298" s="32" t="str">
        <f>IF($A298="","",IF(Y297="","",IF(Main!AA$87=0,0,IF(Main!AG$121="","",IF($C$28="PM",Main!AG$121/Main!AA$87*Main!AA105,ROUND(Main!AG$121/Main!AA$87*Main!AA105*$B49,0))))))</f>
        <v/>
      </c>
      <c r="Z298" s="32" t="str">
        <f>IF($A298="","",IF(Z297="","",IF(Main!AB$87=0,0,IF(Main!AH$121="","",IF($C$28="PM",Main!AH$121/Main!AB$87*Main!AB105,ROUND(Main!AH$121/Main!AB$87*Main!AB105*$B49,0))))))</f>
        <v/>
      </c>
      <c r="AA298" s="50" t="str">
        <f>IF($A298="","",IF(AA297="","",IF(Main!AC$87=0,0,IF(Main!AI$121="","",IF($C$28="PM",Main!AI$121/Main!AC$87*Main!AC105,ROUND(Main!AI$121/Main!AC$87*Main!AC105*$B49,0))))))</f>
        <v/>
      </c>
      <c r="AB298" s="32" t="str">
        <f>IF($A298="","",IF(AB297="","",IF(Main!AD$87=0,0,IF(Main!AJ$121="","",IF($C$28="PM",Main!AJ$121/Main!AD$87*Main!AD105,ROUND(Main!AJ$121/Main!AD$87*Main!AD105*$B49,0))))))</f>
        <v/>
      </c>
      <c r="AC298" s="32" t="str">
        <f>IF($A298="","",IF(AC297="","",IF(Main!AE$87=0,0,IF(Main!AK$121="","",IF($C$28="PM",Main!AK$121/Main!AE$87*Main!AE105,ROUND(Main!AK$121/Main!AE$87*Main!AE105*$B49,0))))))</f>
        <v/>
      </c>
      <c r="AD298" s="32" t="str">
        <f>IF($A298="","",IF(AD297="","",IF(Main!AF$87=0,0,IF(Main!AL$121="","",IF($C$28="PM",Main!AL$121/Main!AF$87*Main!AF105,ROUND(Main!AL$121/Main!AF$87*Main!AF105*$B49,0))))))</f>
        <v/>
      </c>
      <c r="AE298" s="32" t="str">
        <f>IF($A298="","",IF(AE297="","",IF(Main!AG$87=0,0,IF(Main!AM$121="","",IF($C$28="PM",Main!AM$121/Main!AG$87*Main!AG105,ROUND(Main!AM$121/Main!AG$87*Main!AG105*$B49,0))))))</f>
        <v/>
      </c>
      <c r="AF298" s="32" t="str">
        <f>IF($A298="","",IF(AF297="","",IF(Main!AH$87=0,0,IF(Main!AN$121="","",IF($C$28="PM",Main!AN$121/Main!AH$87*Main!AH105,ROUND(Main!AN$121/Main!AH$87*Main!AH105*$B49,0))))))</f>
        <v/>
      </c>
      <c r="AG298" s="32" t="str">
        <f>IF($A298="","",IF(AG297="","",IF(Main!AI$87=0,0,IF(Main!AO$121="","",IF($C$28="PM",Main!AO$121/Main!AI$87*Main!AI105,ROUND(Main!AO$121/Main!AI$87*Main!AI105*$B49,0))))))</f>
        <v/>
      </c>
      <c r="AH298" s="32" t="str">
        <f>IF($A298="","",IF(AH297="","",IF(Main!AJ$87=0,0,IF(Main!AP$121="","",IF($C$28="PM",Main!AP$121/Main!AJ$87*Main!AJ105,ROUND(Main!AP$121/Main!AJ$87*Main!AJ105*$B49,0))))))</f>
        <v/>
      </c>
      <c r="AI298" s="32" t="str">
        <f>IF($A298="","",IF(AI297="","",IF(Main!AK$87=0,0,IF(Main!AQ$121="","",IF($C$28="PM",Main!AQ$121/Main!AK$87*Main!AK105,ROUND(Main!AQ$121/Main!AK$87*Main!AK105*$B49,0))))))</f>
        <v/>
      </c>
      <c r="AJ298" s="32" t="str">
        <f>IF($A298="","",IF(AJ297="","",IF(Main!AL$87=0,0,IF(Main!AR$121="","",IF($C$28="PM",Main!AR$121/Main!AL$87*Main!AL105,ROUND(Main!AR$121/Main!AL$87*Main!AL105*$B49,0))))))</f>
        <v/>
      </c>
      <c r="AK298" s="32" t="str">
        <f>IF($A298="","",IF(AK297="","",IF(Main!AM$87=0,0,IF(Main!AS$121="","",IF($C$28="PM",Main!AS$121/Main!AM$87*Main!AM105,ROUND(Main!AS$121/Main!AM$87*Main!AM105*$B49,0))))))</f>
        <v/>
      </c>
      <c r="AL298" s="51" t="str">
        <f>IF($A298="","",IF(AL297="","",IF(Main!AN$87=0,0,IF(Main!AT$121="","",IF($C$28="PM",Main!AT$121/Main!AN$87*Main!AN105,ROUND(Main!AT$121/Main!AN$87*Main!AN105*$B49,0))))))</f>
        <v/>
      </c>
      <c r="AM298" s="32" t="str">
        <f>IF($A298="","",IF(AM297="","",IF(Main!AO$87=0,0,IF(Main!AU$121="","",IF($C$28="PM",Main!AU$121/Main!AO$87*Main!AO105,ROUND(Main!AU$121/Main!AO$87*Main!AO105*$B49,0))))))</f>
        <v/>
      </c>
      <c r="AN298" s="32" t="str">
        <f>IF($A298="","",IF(AN297="","",IF(Main!AP$87=0,0,IF(Main!AV$121="","",IF($C$28="PM",Main!AV$121/Main!AP$87*Main!AP105,ROUND(Main!AV$121/Main!AP$87*Main!AP105*$B49,0))))))</f>
        <v/>
      </c>
      <c r="AO298" s="32" t="str">
        <f>IF($A298="","",IF(AO297="","",IF(Main!AQ$87=0,0,IF(Main!AW$121="","",IF($C$28="PM",Main!AW$121/Main!AQ$87*Main!AQ105,ROUND(Main!AW$121/Main!AQ$87*Main!AQ105*$B49,0))))))</f>
        <v/>
      </c>
      <c r="AP298" s="32" t="str">
        <f>IF($A298="","",IF(AP297="","",IF(Main!AR$87=0,0,IF(Main!AX$121="","",IF($C$28="PM",Main!AX$121/Main!AR$87*Main!AR105,ROUND(Main!AX$121/Main!AR$87*Main!AR105*$B49,0))))))</f>
        <v/>
      </c>
      <c r="AQ298" s="32" t="str">
        <f>IF($A298="","",IF(AQ297="","",IF(Main!AS$87=0,0,IF(Main!AY$121="","",IF($C$28="PM",Main!AY$121/Main!AS$87*Main!AS105,ROUND(Main!AY$121/Main!AS$87*Main!AS105*$B49,0))))))</f>
        <v/>
      </c>
      <c r="AR298" s="32" t="str">
        <f>IF($A298="","",IF(AR297="","",IF(Main!AT$87=0,0,IF(Main!AZ$121="","",IF($C$28="PM",Main!AZ$121/Main!AT$87*Main!AT105,ROUND(Main!AZ$121/Main!AT$87*Main!AT105*$B49,0))))))</f>
        <v/>
      </c>
      <c r="AS298" s="32" t="str">
        <f>IF($A298="","",IF(AS297="","",IF(Main!AU$87=0,0,IF(Main!BA$121="","",IF($C$28="PM",Main!BA$121/Main!AU$87*Main!AU105,ROUND(Main!BA$121/Main!AU$87*Main!AU105*$B49,0))))))</f>
        <v/>
      </c>
      <c r="AT298" s="32" t="str">
        <f>IF($A298="","",IF(AT297="","",IF(Main!AV$87=0,0,IF(Main!BB$121="","",IF($C$28="PM",Main!BB$121/Main!AV$87*Main!AV105,ROUND(Main!BB$121/Main!AV$87*Main!AV105*$B49,0))))))</f>
        <v/>
      </c>
      <c r="AU298" s="32" t="str">
        <f>IF($A298="","",IF(AU297="","",IF(Main!AW$87=0,0,IF(Main!BC$121="","",IF($C$28="PM",Main!BC$121/Main!AW$87*Main!AW105,ROUND(Main!BC$121/Main!AW$87*Main!AW105*$B49,0))))))</f>
        <v/>
      </c>
      <c r="AV298" s="32" t="str">
        <f>IF($A298="","",IF(AV297="","",IF(Main!AX$87=0,0,IF(Main!BD$121="","",IF($C$28="PM",Main!BD$121/Main!AX$87*Main!AX105,ROUND(Main!BD$121/Main!AX$87*Main!AX105*$B49,0))))))</f>
        <v/>
      </c>
      <c r="AW298" s="32" t="str">
        <f>IF($A298="","",IF(AW297="","",IF(Main!AY$87=0,0,IF(Main!BE$121="","",IF($C$28="PM",Main!BE$121/Main!AY$87*Main!AY105,ROUND(Main!BE$121/Main!AY$87*Main!AY105*$B49,0))))))</f>
        <v/>
      </c>
      <c r="AX298" s="51" t="str">
        <f>IF($A298="","",IF(AX297="","",IF(Main!AZ$87=0,0,IF(Main!BF$121="","",IF($C$28="PM",Main!BF$121/Main!AZ$87*Main!AZ105,ROUND(Main!BF$121/Main!AZ$87*Main!AZ105*$B49,0))))))</f>
        <v/>
      </c>
    </row>
    <row r="299" spans="1:50" x14ac:dyDescent="0.2">
      <c r="A299" s="72" t="str">
        <f>IF(Main!A$50="","",Main!A$50)</f>
        <v/>
      </c>
      <c r="B299" s="75" t="str">
        <f t="shared" si="94"/>
        <v/>
      </c>
      <c r="C299" s="50" t="str">
        <f>IF($A299="","",IF(C298="","",IF(Main!E$87=0,0,IF(Main!K$121="","",IF($C$28="PM",Main!K$121/Main!E$87*Main!E106,ROUND(Main!K$121/Main!E$87*Main!E106*$B50,0))))))</f>
        <v/>
      </c>
      <c r="D299" s="32" t="str">
        <f>IF($A299="","",IF(D298="","",IF(Main!F$87=0,0,IF(Main!L$121="","",IF($C$28="PM",Main!L$121/Main!F$87*Main!F106,ROUND(Main!L$121/Main!F$87*Main!F106*$B50,0))))))</f>
        <v/>
      </c>
      <c r="E299" s="32" t="str">
        <f>IF($A299="","",IF(E298="","",IF(Main!G$87=0,0,IF(Main!M$121="","",IF($C$28="PM",Main!M$121/Main!G$87*Main!G106,ROUND(Main!M$121/Main!G$87*Main!G106*$B50,0))))))</f>
        <v/>
      </c>
      <c r="F299" s="32" t="str">
        <f>IF($A299="","",IF(F298="","",IF(Main!H$87=0,0,IF(Main!N$121="","",IF($C$28="PM",Main!N$121/Main!H$87*Main!H106,ROUND(Main!N$121/Main!H$87*Main!H106*$B50,0))))))</f>
        <v/>
      </c>
      <c r="G299" s="32" t="str">
        <f>IF($A299="","",IF(G298="","",IF(Main!I$87=0,0,IF(Main!O$121="","",IF($C$28="PM",Main!O$121/Main!I$87*Main!I106,ROUND(Main!O$121/Main!I$87*Main!I106*$B50,0))))))</f>
        <v/>
      </c>
      <c r="H299" s="32" t="str">
        <f>IF($A299="","",IF(H298="","",IF(Main!J$87=0,0,IF(Main!P$121="","",IF($C$28="PM",Main!P$121/Main!J$87*Main!J106,ROUND(Main!P$121/Main!J$87*Main!J106*$B50,0))))))</f>
        <v/>
      </c>
      <c r="I299" s="32" t="str">
        <f>IF($A299="","",IF(I298="","",IF(Main!K$87=0,0,IF(Main!Q$121="","",IF($C$28="PM",Main!Q$121/Main!K$87*Main!K106,ROUND(Main!Q$121/Main!K$87*Main!K106*$B50,0))))))</f>
        <v/>
      </c>
      <c r="J299" s="32" t="str">
        <f>IF($A299="","",IF(J298="","",IF(Main!L$87=0,0,IF(Main!R$121="","",IF($C$28="PM",Main!R$121/Main!L$87*Main!L106,ROUND(Main!R$121/Main!L$87*Main!L106*$B50,0))))))</f>
        <v/>
      </c>
      <c r="K299" s="32" t="str">
        <f>IF($A299="","",IF(K298="","",IF(Main!M$87=0,0,IF(Main!S$121="","",IF($C$28="PM",Main!S$121/Main!M$87*Main!M106,ROUND(Main!S$121/Main!M$87*Main!M106*$B50,0))))))</f>
        <v/>
      </c>
      <c r="L299" s="32" t="str">
        <f>IF($A299="","",IF(L298="","",IF(Main!N$87=0,0,IF(Main!T$121="","",IF($C$28="PM",Main!T$121/Main!N$87*Main!N106,ROUND(Main!T$121/Main!N$87*Main!N106*$B50,0))))))</f>
        <v/>
      </c>
      <c r="M299" s="32" t="str">
        <f>IF($A299="","",IF(M298="","",IF(Main!O$87=0,0,IF(Main!U$121="","",IF($C$28="PM",Main!U$121/Main!O$87*Main!O106,ROUND(Main!U$121/Main!O$87*Main!O106*$B50,0))))))</f>
        <v/>
      </c>
      <c r="N299" s="51" t="str">
        <f>IF($A299="","",IF(N298="","",IF(Main!P$87=0,0,IF(Main!V$121="","",IF($C$28="PM",Main!V$121/Main!P$87*Main!P106,ROUND(Main!V$121/Main!P$87*Main!P106*$B50,0))))))</f>
        <v/>
      </c>
      <c r="O299" s="32" t="str">
        <f>IF($A299="","",IF(O298="","",IF(Main!Q$87=0,0,IF(Main!W$121="","",IF($C$28="PM",Main!W$121/Main!Q$87*Main!Q106,ROUND(Main!W$121/Main!Q$87*Main!Q106*$B50,0))))))</f>
        <v/>
      </c>
      <c r="P299" s="32" t="str">
        <f>IF($A299="","",IF(P298="","",IF(Main!R$87=0,0,IF(Main!X$121="","",IF($C$28="PM",Main!X$121/Main!R$87*Main!R106,ROUND(Main!X$121/Main!R$87*Main!R106*$B50,0))))))</f>
        <v/>
      </c>
      <c r="Q299" s="32" t="str">
        <f>IF($A299="","",IF(Q298="","",IF(Main!S$87=0,0,IF(Main!Y$121="","",IF($C$28="PM",Main!Y$121/Main!S$87*Main!S106,ROUND(Main!Y$121/Main!S$87*Main!S106*$B50,0))))))</f>
        <v/>
      </c>
      <c r="R299" s="32" t="str">
        <f>IF($A299="","",IF(R298="","",IF(Main!T$87=0,0,IF(Main!Z$121="","",IF($C$28="PM",Main!Z$121/Main!T$87*Main!T106,ROUND(Main!Z$121/Main!T$87*Main!T106*$B50,0))))))</f>
        <v/>
      </c>
      <c r="S299" s="32" t="str">
        <f>IF($A299="","",IF(S298="","",IF(Main!U$87=0,0,IF(Main!AA$121="","",IF($C$28="PM",Main!AA$121/Main!U$87*Main!U106,ROUND(Main!AA$121/Main!U$87*Main!U106*$B50,0))))))</f>
        <v/>
      </c>
      <c r="T299" s="32" t="str">
        <f>IF($A299="","",IF(T298="","",IF(Main!V$87=0,0,IF(Main!AB$121="","",IF($C$28="PM",Main!AB$121/Main!V$87*Main!V106,ROUND(Main!AB$121/Main!V$87*Main!V106*$B50,0))))))</f>
        <v/>
      </c>
      <c r="U299" s="32" t="str">
        <f>IF($A299="","",IF(U298="","",IF(Main!W$87=0,0,IF(Main!AC$121="","",IF($C$28="PM",Main!AC$121/Main!W$87*Main!W106,ROUND(Main!AC$121/Main!W$87*Main!W106*$B50,0))))))</f>
        <v/>
      </c>
      <c r="V299" s="32" t="str">
        <f>IF($A299="","",IF(V298="","",IF(Main!X$87=0,0,IF(Main!AD$121="","",IF($C$28="PM",Main!AD$121/Main!X$87*Main!X106,ROUND(Main!AD$121/Main!X$87*Main!X106*$B50,0))))))</f>
        <v/>
      </c>
      <c r="W299" s="32" t="str">
        <f>IF($A299="","",IF(W298="","",IF(Main!Y$87=0,0,IF(Main!AE$121="","",IF($C$28="PM",Main!AE$121/Main!Y$87*Main!Y106,ROUND(Main!AE$121/Main!Y$87*Main!Y106*$B50,0))))))</f>
        <v/>
      </c>
      <c r="X299" s="32" t="str">
        <f>IF($A299="","",IF(X298="","",IF(Main!Z$87=0,0,IF(Main!AF$121="","",IF($C$28="PM",Main!AF$121/Main!Z$87*Main!Z106,ROUND(Main!AF$121/Main!Z$87*Main!Z106*$B50,0))))))</f>
        <v/>
      </c>
      <c r="Y299" s="32" t="str">
        <f>IF($A299="","",IF(Y298="","",IF(Main!AA$87=0,0,IF(Main!AG$121="","",IF($C$28="PM",Main!AG$121/Main!AA$87*Main!AA106,ROUND(Main!AG$121/Main!AA$87*Main!AA106*$B50,0))))))</f>
        <v/>
      </c>
      <c r="Z299" s="32" t="str">
        <f>IF($A299="","",IF(Z298="","",IF(Main!AB$87=0,0,IF(Main!AH$121="","",IF($C$28="PM",Main!AH$121/Main!AB$87*Main!AB106,ROUND(Main!AH$121/Main!AB$87*Main!AB106*$B50,0))))))</f>
        <v/>
      </c>
      <c r="AA299" s="50" t="str">
        <f>IF($A299="","",IF(AA298="","",IF(Main!AC$87=0,0,IF(Main!AI$121="","",IF($C$28="PM",Main!AI$121/Main!AC$87*Main!AC106,ROUND(Main!AI$121/Main!AC$87*Main!AC106*$B50,0))))))</f>
        <v/>
      </c>
      <c r="AB299" s="32" t="str">
        <f>IF($A299="","",IF(AB298="","",IF(Main!AD$87=0,0,IF(Main!AJ$121="","",IF($C$28="PM",Main!AJ$121/Main!AD$87*Main!AD106,ROUND(Main!AJ$121/Main!AD$87*Main!AD106*$B50,0))))))</f>
        <v/>
      </c>
      <c r="AC299" s="32" t="str">
        <f>IF($A299="","",IF(AC298="","",IF(Main!AE$87=0,0,IF(Main!AK$121="","",IF($C$28="PM",Main!AK$121/Main!AE$87*Main!AE106,ROUND(Main!AK$121/Main!AE$87*Main!AE106*$B50,0))))))</f>
        <v/>
      </c>
      <c r="AD299" s="32" t="str">
        <f>IF($A299="","",IF(AD298="","",IF(Main!AF$87=0,0,IF(Main!AL$121="","",IF($C$28="PM",Main!AL$121/Main!AF$87*Main!AF106,ROUND(Main!AL$121/Main!AF$87*Main!AF106*$B50,0))))))</f>
        <v/>
      </c>
      <c r="AE299" s="32" t="str">
        <f>IF($A299="","",IF(AE298="","",IF(Main!AG$87=0,0,IF(Main!AM$121="","",IF($C$28="PM",Main!AM$121/Main!AG$87*Main!AG106,ROUND(Main!AM$121/Main!AG$87*Main!AG106*$B50,0))))))</f>
        <v/>
      </c>
      <c r="AF299" s="32" t="str">
        <f>IF($A299="","",IF(AF298="","",IF(Main!AH$87=0,0,IF(Main!AN$121="","",IF($C$28="PM",Main!AN$121/Main!AH$87*Main!AH106,ROUND(Main!AN$121/Main!AH$87*Main!AH106*$B50,0))))))</f>
        <v/>
      </c>
      <c r="AG299" s="32" t="str">
        <f>IF($A299="","",IF(AG298="","",IF(Main!AI$87=0,0,IF(Main!AO$121="","",IF($C$28="PM",Main!AO$121/Main!AI$87*Main!AI106,ROUND(Main!AO$121/Main!AI$87*Main!AI106*$B50,0))))))</f>
        <v/>
      </c>
      <c r="AH299" s="32" t="str">
        <f>IF($A299="","",IF(AH298="","",IF(Main!AJ$87=0,0,IF(Main!AP$121="","",IF($C$28="PM",Main!AP$121/Main!AJ$87*Main!AJ106,ROUND(Main!AP$121/Main!AJ$87*Main!AJ106*$B50,0))))))</f>
        <v/>
      </c>
      <c r="AI299" s="32" t="str">
        <f>IF($A299="","",IF(AI298="","",IF(Main!AK$87=0,0,IF(Main!AQ$121="","",IF($C$28="PM",Main!AQ$121/Main!AK$87*Main!AK106,ROUND(Main!AQ$121/Main!AK$87*Main!AK106*$B50,0))))))</f>
        <v/>
      </c>
      <c r="AJ299" s="32" t="str">
        <f>IF($A299="","",IF(AJ298="","",IF(Main!AL$87=0,0,IF(Main!AR$121="","",IF($C$28="PM",Main!AR$121/Main!AL$87*Main!AL106,ROUND(Main!AR$121/Main!AL$87*Main!AL106*$B50,0))))))</f>
        <v/>
      </c>
      <c r="AK299" s="32" t="str">
        <f>IF($A299="","",IF(AK298="","",IF(Main!AM$87=0,0,IF(Main!AS$121="","",IF($C$28="PM",Main!AS$121/Main!AM$87*Main!AM106,ROUND(Main!AS$121/Main!AM$87*Main!AM106*$B50,0))))))</f>
        <v/>
      </c>
      <c r="AL299" s="51" t="str">
        <f>IF($A299="","",IF(AL298="","",IF(Main!AN$87=0,0,IF(Main!AT$121="","",IF($C$28="PM",Main!AT$121/Main!AN$87*Main!AN106,ROUND(Main!AT$121/Main!AN$87*Main!AN106*$B50,0))))))</f>
        <v/>
      </c>
      <c r="AM299" s="32" t="str">
        <f>IF($A299="","",IF(AM298="","",IF(Main!AO$87=0,0,IF(Main!AU$121="","",IF($C$28="PM",Main!AU$121/Main!AO$87*Main!AO106,ROUND(Main!AU$121/Main!AO$87*Main!AO106*$B50,0))))))</f>
        <v/>
      </c>
      <c r="AN299" s="32" t="str">
        <f>IF($A299="","",IF(AN298="","",IF(Main!AP$87=0,0,IF(Main!AV$121="","",IF($C$28="PM",Main!AV$121/Main!AP$87*Main!AP106,ROUND(Main!AV$121/Main!AP$87*Main!AP106*$B50,0))))))</f>
        <v/>
      </c>
      <c r="AO299" s="32" t="str">
        <f>IF($A299="","",IF(AO298="","",IF(Main!AQ$87=0,0,IF(Main!AW$121="","",IF($C$28="PM",Main!AW$121/Main!AQ$87*Main!AQ106,ROUND(Main!AW$121/Main!AQ$87*Main!AQ106*$B50,0))))))</f>
        <v/>
      </c>
      <c r="AP299" s="32" t="str">
        <f>IF($A299="","",IF(AP298="","",IF(Main!AR$87=0,0,IF(Main!AX$121="","",IF($C$28="PM",Main!AX$121/Main!AR$87*Main!AR106,ROUND(Main!AX$121/Main!AR$87*Main!AR106*$B50,0))))))</f>
        <v/>
      </c>
      <c r="AQ299" s="32" t="str">
        <f>IF($A299="","",IF(AQ298="","",IF(Main!AS$87=0,0,IF(Main!AY$121="","",IF($C$28="PM",Main!AY$121/Main!AS$87*Main!AS106,ROUND(Main!AY$121/Main!AS$87*Main!AS106*$B50,0))))))</f>
        <v/>
      </c>
      <c r="AR299" s="32" t="str">
        <f>IF($A299="","",IF(AR298="","",IF(Main!AT$87=0,0,IF(Main!AZ$121="","",IF($C$28="PM",Main!AZ$121/Main!AT$87*Main!AT106,ROUND(Main!AZ$121/Main!AT$87*Main!AT106*$B50,0))))))</f>
        <v/>
      </c>
      <c r="AS299" s="32" t="str">
        <f>IF($A299="","",IF(AS298="","",IF(Main!AU$87=0,0,IF(Main!BA$121="","",IF($C$28="PM",Main!BA$121/Main!AU$87*Main!AU106,ROUND(Main!BA$121/Main!AU$87*Main!AU106*$B50,0))))))</f>
        <v/>
      </c>
      <c r="AT299" s="32" t="str">
        <f>IF($A299="","",IF(AT298="","",IF(Main!AV$87=0,0,IF(Main!BB$121="","",IF($C$28="PM",Main!BB$121/Main!AV$87*Main!AV106,ROUND(Main!BB$121/Main!AV$87*Main!AV106*$B50,0))))))</f>
        <v/>
      </c>
      <c r="AU299" s="32" t="str">
        <f>IF($A299="","",IF(AU298="","",IF(Main!AW$87=0,0,IF(Main!BC$121="","",IF($C$28="PM",Main!BC$121/Main!AW$87*Main!AW106,ROUND(Main!BC$121/Main!AW$87*Main!AW106*$B50,0))))))</f>
        <v/>
      </c>
      <c r="AV299" s="32" t="str">
        <f>IF($A299="","",IF(AV298="","",IF(Main!AX$87=0,0,IF(Main!BD$121="","",IF($C$28="PM",Main!BD$121/Main!AX$87*Main!AX106,ROUND(Main!BD$121/Main!AX$87*Main!AX106*$B50,0))))))</f>
        <v/>
      </c>
      <c r="AW299" s="32" t="str">
        <f>IF($A299="","",IF(AW298="","",IF(Main!AY$87=0,0,IF(Main!BE$121="","",IF($C$28="PM",Main!BE$121/Main!AY$87*Main!AY106,ROUND(Main!BE$121/Main!AY$87*Main!AY106*$B50,0))))))</f>
        <v/>
      </c>
      <c r="AX299" s="51" t="str">
        <f>IF($A299="","",IF(AX298="","",IF(Main!AZ$87=0,0,IF(Main!BF$121="","",IF($C$28="PM",Main!BF$121/Main!AZ$87*Main!AZ106,ROUND(Main!BF$121/Main!AZ$87*Main!AZ106*$B50,0))))))</f>
        <v/>
      </c>
    </row>
    <row r="300" spans="1:50" x14ac:dyDescent="0.2">
      <c r="A300" s="72" t="str">
        <f>IF(Main!A$51="","",Main!A$51)</f>
        <v/>
      </c>
      <c r="B300" s="75" t="str">
        <f t="shared" si="94"/>
        <v/>
      </c>
      <c r="C300" s="50" t="str">
        <f>IF($A300="","",IF(C299="","",IF(Main!E$87=0,0,IF(Main!K$121="","",IF($C$28="PM",Main!K$121/Main!E$87*Main!E107,ROUND(Main!K$121/Main!E$87*Main!E107*$B51,0))))))</f>
        <v/>
      </c>
      <c r="D300" s="32" t="str">
        <f>IF($A300="","",IF(D299="","",IF(Main!F$87=0,0,IF(Main!L$121="","",IF($C$28="PM",Main!L$121/Main!F$87*Main!F107,ROUND(Main!L$121/Main!F$87*Main!F107*$B51,0))))))</f>
        <v/>
      </c>
      <c r="E300" s="32" t="str">
        <f>IF($A300="","",IF(E299="","",IF(Main!G$87=0,0,IF(Main!M$121="","",IF($C$28="PM",Main!M$121/Main!G$87*Main!G107,ROUND(Main!M$121/Main!G$87*Main!G107*$B51,0))))))</f>
        <v/>
      </c>
      <c r="F300" s="32" t="str">
        <f>IF($A300="","",IF(F299="","",IF(Main!H$87=0,0,IF(Main!N$121="","",IF($C$28="PM",Main!N$121/Main!H$87*Main!H107,ROUND(Main!N$121/Main!H$87*Main!H107*$B51,0))))))</f>
        <v/>
      </c>
      <c r="G300" s="32" t="str">
        <f>IF($A300="","",IF(G299="","",IF(Main!I$87=0,0,IF(Main!O$121="","",IF($C$28="PM",Main!O$121/Main!I$87*Main!I107,ROUND(Main!O$121/Main!I$87*Main!I107*$B51,0))))))</f>
        <v/>
      </c>
      <c r="H300" s="32" t="str">
        <f>IF($A300="","",IF(H299="","",IF(Main!J$87=0,0,IF(Main!P$121="","",IF($C$28="PM",Main!P$121/Main!J$87*Main!J107,ROUND(Main!P$121/Main!J$87*Main!J107*$B51,0))))))</f>
        <v/>
      </c>
      <c r="I300" s="32" t="str">
        <f>IF($A300="","",IF(I299="","",IF(Main!K$87=0,0,IF(Main!Q$121="","",IF($C$28="PM",Main!Q$121/Main!K$87*Main!K107,ROUND(Main!Q$121/Main!K$87*Main!K107*$B51,0))))))</f>
        <v/>
      </c>
      <c r="J300" s="32" t="str">
        <f>IF($A300="","",IF(J299="","",IF(Main!L$87=0,0,IF(Main!R$121="","",IF($C$28="PM",Main!R$121/Main!L$87*Main!L107,ROUND(Main!R$121/Main!L$87*Main!L107*$B51,0))))))</f>
        <v/>
      </c>
      <c r="K300" s="32" t="str">
        <f>IF($A300="","",IF(K299="","",IF(Main!M$87=0,0,IF(Main!S$121="","",IF($C$28="PM",Main!S$121/Main!M$87*Main!M107,ROUND(Main!S$121/Main!M$87*Main!M107*$B51,0))))))</f>
        <v/>
      </c>
      <c r="L300" s="32" t="str">
        <f>IF($A300="","",IF(L299="","",IF(Main!N$87=0,0,IF(Main!T$121="","",IF($C$28="PM",Main!T$121/Main!N$87*Main!N107,ROUND(Main!T$121/Main!N$87*Main!N107*$B51,0))))))</f>
        <v/>
      </c>
      <c r="M300" s="32" t="str">
        <f>IF($A300="","",IF(M299="","",IF(Main!O$87=0,0,IF(Main!U$121="","",IF($C$28="PM",Main!U$121/Main!O$87*Main!O107,ROUND(Main!U$121/Main!O$87*Main!O107*$B51,0))))))</f>
        <v/>
      </c>
      <c r="N300" s="51" t="str">
        <f>IF($A300="","",IF(N299="","",IF(Main!P$87=0,0,IF(Main!V$121="","",IF($C$28="PM",Main!V$121/Main!P$87*Main!P107,ROUND(Main!V$121/Main!P$87*Main!P107*$B51,0))))))</f>
        <v/>
      </c>
      <c r="O300" s="32" t="str">
        <f>IF($A300="","",IF(O299="","",IF(Main!Q$87=0,0,IF(Main!W$121="","",IF($C$28="PM",Main!W$121/Main!Q$87*Main!Q107,ROUND(Main!W$121/Main!Q$87*Main!Q107*$B51,0))))))</f>
        <v/>
      </c>
      <c r="P300" s="32" t="str">
        <f>IF($A300="","",IF(P299="","",IF(Main!R$87=0,0,IF(Main!X$121="","",IF($C$28="PM",Main!X$121/Main!R$87*Main!R107,ROUND(Main!X$121/Main!R$87*Main!R107*$B51,0))))))</f>
        <v/>
      </c>
      <c r="Q300" s="32" t="str">
        <f>IF($A300="","",IF(Q299="","",IF(Main!S$87=0,0,IF(Main!Y$121="","",IF($C$28="PM",Main!Y$121/Main!S$87*Main!S107,ROUND(Main!Y$121/Main!S$87*Main!S107*$B51,0))))))</f>
        <v/>
      </c>
      <c r="R300" s="32" t="str">
        <f>IF($A300="","",IF(R299="","",IF(Main!T$87=0,0,IF(Main!Z$121="","",IF($C$28="PM",Main!Z$121/Main!T$87*Main!T107,ROUND(Main!Z$121/Main!T$87*Main!T107*$B51,0))))))</f>
        <v/>
      </c>
      <c r="S300" s="32" t="str">
        <f>IF($A300="","",IF(S299="","",IF(Main!U$87=0,0,IF(Main!AA$121="","",IF($C$28="PM",Main!AA$121/Main!U$87*Main!U107,ROUND(Main!AA$121/Main!U$87*Main!U107*$B51,0))))))</f>
        <v/>
      </c>
      <c r="T300" s="32" t="str">
        <f>IF($A300="","",IF(T299="","",IF(Main!V$87=0,0,IF(Main!AB$121="","",IF($C$28="PM",Main!AB$121/Main!V$87*Main!V107,ROUND(Main!AB$121/Main!V$87*Main!V107*$B51,0))))))</f>
        <v/>
      </c>
      <c r="U300" s="32" t="str">
        <f>IF($A300="","",IF(U299="","",IF(Main!W$87=0,0,IF(Main!AC$121="","",IF($C$28="PM",Main!AC$121/Main!W$87*Main!W107,ROUND(Main!AC$121/Main!W$87*Main!W107*$B51,0))))))</f>
        <v/>
      </c>
      <c r="V300" s="32" t="str">
        <f>IF($A300="","",IF(V299="","",IF(Main!X$87=0,0,IF(Main!AD$121="","",IF($C$28="PM",Main!AD$121/Main!X$87*Main!X107,ROUND(Main!AD$121/Main!X$87*Main!X107*$B51,0))))))</f>
        <v/>
      </c>
      <c r="W300" s="32" t="str">
        <f>IF($A300="","",IF(W299="","",IF(Main!Y$87=0,0,IF(Main!AE$121="","",IF($C$28="PM",Main!AE$121/Main!Y$87*Main!Y107,ROUND(Main!AE$121/Main!Y$87*Main!Y107*$B51,0))))))</f>
        <v/>
      </c>
      <c r="X300" s="32" t="str">
        <f>IF($A300="","",IF(X299="","",IF(Main!Z$87=0,0,IF(Main!AF$121="","",IF($C$28="PM",Main!AF$121/Main!Z$87*Main!Z107,ROUND(Main!AF$121/Main!Z$87*Main!Z107*$B51,0))))))</f>
        <v/>
      </c>
      <c r="Y300" s="32" t="str">
        <f>IF($A300="","",IF(Y299="","",IF(Main!AA$87=0,0,IF(Main!AG$121="","",IF($C$28="PM",Main!AG$121/Main!AA$87*Main!AA107,ROUND(Main!AG$121/Main!AA$87*Main!AA107*$B51,0))))))</f>
        <v/>
      </c>
      <c r="Z300" s="32" t="str">
        <f>IF($A300="","",IF(Z299="","",IF(Main!AB$87=0,0,IF(Main!AH$121="","",IF($C$28="PM",Main!AH$121/Main!AB$87*Main!AB107,ROUND(Main!AH$121/Main!AB$87*Main!AB107*$B51,0))))))</f>
        <v/>
      </c>
      <c r="AA300" s="50" t="str">
        <f>IF($A300="","",IF(AA299="","",IF(Main!AC$87=0,0,IF(Main!AI$121="","",IF($C$28="PM",Main!AI$121/Main!AC$87*Main!AC107,ROUND(Main!AI$121/Main!AC$87*Main!AC107*$B51,0))))))</f>
        <v/>
      </c>
      <c r="AB300" s="32" t="str">
        <f>IF($A300="","",IF(AB299="","",IF(Main!AD$87=0,0,IF(Main!AJ$121="","",IF($C$28="PM",Main!AJ$121/Main!AD$87*Main!AD107,ROUND(Main!AJ$121/Main!AD$87*Main!AD107*$B51,0))))))</f>
        <v/>
      </c>
      <c r="AC300" s="32" t="str">
        <f>IF($A300="","",IF(AC299="","",IF(Main!AE$87=0,0,IF(Main!AK$121="","",IF($C$28="PM",Main!AK$121/Main!AE$87*Main!AE107,ROUND(Main!AK$121/Main!AE$87*Main!AE107*$B51,0))))))</f>
        <v/>
      </c>
      <c r="AD300" s="32" t="str">
        <f>IF($A300="","",IF(AD299="","",IF(Main!AF$87=0,0,IF(Main!AL$121="","",IF($C$28="PM",Main!AL$121/Main!AF$87*Main!AF107,ROUND(Main!AL$121/Main!AF$87*Main!AF107*$B51,0))))))</f>
        <v/>
      </c>
      <c r="AE300" s="32" t="str">
        <f>IF($A300="","",IF(AE299="","",IF(Main!AG$87=0,0,IF(Main!AM$121="","",IF($C$28="PM",Main!AM$121/Main!AG$87*Main!AG107,ROUND(Main!AM$121/Main!AG$87*Main!AG107*$B51,0))))))</f>
        <v/>
      </c>
      <c r="AF300" s="32" t="str">
        <f>IF($A300="","",IF(AF299="","",IF(Main!AH$87=0,0,IF(Main!AN$121="","",IF($C$28="PM",Main!AN$121/Main!AH$87*Main!AH107,ROUND(Main!AN$121/Main!AH$87*Main!AH107*$B51,0))))))</f>
        <v/>
      </c>
      <c r="AG300" s="32" t="str">
        <f>IF($A300="","",IF(AG299="","",IF(Main!AI$87=0,0,IF(Main!AO$121="","",IF($C$28="PM",Main!AO$121/Main!AI$87*Main!AI107,ROUND(Main!AO$121/Main!AI$87*Main!AI107*$B51,0))))))</f>
        <v/>
      </c>
      <c r="AH300" s="32" t="str">
        <f>IF($A300="","",IF(AH299="","",IF(Main!AJ$87=0,0,IF(Main!AP$121="","",IF($C$28="PM",Main!AP$121/Main!AJ$87*Main!AJ107,ROUND(Main!AP$121/Main!AJ$87*Main!AJ107*$B51,0))))))</f>
        <v/>
      </c>
      <c r="AI300" s="32" t="str">
        <f>IF($A300="","",IF(AI299="","",IF(Main!AK$87=0,0,IF(Main!AQ$121="","",IF($C$28="PM",Main!AQ$121/Main!AK$87*Main!AK107,ROUND(Main!AQ$121/Main!AK$87*Main!AK107*$B51,0))))))</f>
        <v/>
      </c>
      <c r="AJ300" s="32" t="str">
        <f>IF($A300="","",IF(AJ299="","",IF(Main!AL$87=0,0,IF(Main!AR$121="","",IF($C$28="PM",Main!AR$121/Main!AL$87*Main!AL107,ROUND(Main!AR$121/Main!AL$87*Main!AL107*$B51,0))))))</f>
        <v/>
      </c>
      <c r="AK300" s="32" t="str">
        <f>IF($A300="","",IF(AK299="","",IF(Main!AM$87=0,0,IF(Main!AS$121="","",IF($C$28="PM",Main!AS$121/Main!AM$87*Main!AM107,ROUND(Main!AS$121/Main!AM$87*Main!AM107*$B51,0))))))</f>
        <v/>
      </c>
      <c r="AL300" s="51" t="str">
        <f>IF($A300="","",IF(AL299="","",IF(Main!AN$87=0,0,IF(Main!AT$121="","",IF($C$28="PM",Main!AT$121/Main!AN$87*Main!AN107,ROUND(Main!AT$121/Main!AN$87*Main!AN107*$B51,0))))))</f>
        <v/>
      </c>
      <c r="AM300" s="32" t="str">
        <f>IF($A300="","",IF(AM299="","",IF(Main!AO$87=0,0,IF(Main!AU$121="","",IF($C$28="PM",Main!AU$121/Main!AO$87*Main!AO107,ROUND(Main!AU$121/Main!AO$87*Main!AO107*$B51,0))))))</f>
        <v/>
      </c>
      <c r="AN300" s="32" t="str">
        <f>IF($A300="","",IF(AN299="","",IF(Main!AP$87=0,0,IF(Main!AV$121="","",IF($C$28="PM",Main!AV$121/Main!AP$87*Main!AP107,ROUND(Main!AV$121/Main!AP$87*Main!AP107*$B51,0))))))</f>
        <v/>
      </c>
      <c r="AO300" s="32" t="str">
        <f>IF($A300="","",IF(AO299="","",IF(Main!AQ$87=0,0,IF(Main!AW$121="","",IF($C$28="PM",Main!AW$121/Main!AQ$87*Main!AQ107,ROUND(Main!AW$121/Main!AQ$87*Main!AQ107*$B51,0))))))</f>
        <v/>
      </c>
      <c r="AP300" s="32" t="str">
        <f>IF($A300="","",IF(AP299="","",IF(Main!AR$87=0,0,IF(Main!AX$121="","",IF($C$28="PM",Main!AX$121/Main!AR$87*Main!AR107,ROUND(Main!AX$121/Main!AR$87*Main!AR107*$B51,0))))))</f>
        <v/>
      </c>
      <c r="AQ300" s="32" t="str">
        <f>IF($A300="","",IF(AQ299="","",IF(Main!AS$87=0,0,IF(Main!AY$121="","",IF($C$28="PM",Main!AY$121/Main!AS$87*Main!AS107,ROUND(Main!AY$121/Main!AS$87*Main!AS107*$B51,0))))))</f>
        <v/>
      </c>
      <c r="AR300" s="32" t="str">
        <f>IF($A300="","",IF(AR299="","",IF(Main!AT$87=0,0,IF(Main!AZ$121="","",IF($C$28="PM",Main!AZ$121/Main!AT$87*Main!AT107,ROUND(Main!AZ$121/Main!AT$87*Main!AT107*$B51,0))))))</f>
        <v/>
      </c>
      <c r="AS300" s="32" t="str">
        <f>IF($A300="","",IF(AS299="","",IF(Main!AU$87=0,0,IF(Main!BA$121="","",IF($C$28="PM",Main!BA$121/Main!AU$87*Main!AU107,ROUND(Main!BA$121/Main!AU$87*Main!AU107*$B51,0))))))</f>
        <v/>
      </c>
      <c r="AT300" s="32" t="str">
        <f>IF($A300="","",IF(AT299="","",IF(Main!AV$87=0,0,IF(Main!BB$121="","",IF($C$28="PM",Main!BB$121/Main!AV$87*Main!AV107,ROUND(Main!BB$121/Main!AV$87*Main!AV107*$B51,0))))))</f>
        <v/>
      </c>
      <c r="AU300" s="32" t="str">
        <f>IF($A300="","",IF(AU299="","",IF(Main!AW$87=0,0,IF(Main!BC$121="","",IF($C$28="PM",Main!BC$121/Main!AW$87*Main!AW107,ROUND(Main!BC$121/Main!AW$87*Main!AW107*$B51,0))))))</f>
        <v/>
      </c>
      <c r="AV300" s="32" t="str">
        <f>IF($A300="","",IF(AV299="","",IF(Main!AX$87=0,0,IF(Main!BD$121="","",IF($C$28="PM",Main!BD$121/Main!AX$87*Main!AX107,ROUND(Main!BD$121/Main!AX$87*Main!AX107*$B51,0))))))</f>
        <v/>
      </c>
      <c r="AW300" s="32" t="str">
        <f>IF($A300="","",IF(AW299="","",IF(Main!AY$87=0,0,IF(Main!BE$121="","",IF($C$28="PM",Main!BE$121/Main!AY$87*Main!AY107,ROUND(Main!BE$121/Main!AY$87*Main!AY107*$B51,0))))))</f>
        <v/>
      </c>
      <c r="AX300" s="51" t="str">
        <f>IF($A300="","",IF(AX299="","",IF(Main!AZ$87=0,0,IF(Main!BF$121="","",IF($C$28="PM",Main!BF$121/Main!AZ$87*Main!AZ107,ROUND(Main!BF$121/Main!AZ$87*Main!AZ107*$B51,0))))))</f>
        <v/>
      </c>
    </row>
    <row r="301" spans="1:50" x14ac:dyDescent="0.2">
      <c r="A301" s="72" t="str">
        <f>IF(Main!A$52="","",Main!A$52)</f>
        <v/>
      </c>
      <c r="B301" s="75" t="str">
        <f t="shared" si="94"/>
        <v/>
      </c>
      <c r="C301" s="50" t="str">
        <f>IF($A301="","",IF(C300="","",IF(Main!E$87=0,0,IF(Main!K$121="","",IF($C$28="PM",Main!K$121/Main!E$87*Main!E108,ROUND(Main!K$121/Main!E$87*Main!E108*$B52,0))))))</f>
        <v/>
      </c>
      <c r="D301" s="32" t="str">
        <f>IF($A301="","",IF(D300="","",IF(Main!F$87=0,0,IF(Main!L$121="","",IF($C$28="PM",Main!L$121/Main!F$87*Main!F108,ROUND(Main!L$121/Main!F$87*Main!F108*$B52,0))))))</f>
        <v/>
      </c>
      <c r="E301" s="32" t="str">
        <f>IF($A301="","",IF(E300="","",IF(Main!G$87=0,0,IF(Main!M$121="","",IF($C$28="PM",Main!M$121/Main!G$87*Main!G108,ROUND(Main!M$121/Main!G$87*Main!G108*$B52,0))))))</f>
        <v/>
      </c>
      <c r="F301" s="32" t="str">
        <f>IF($A301="","",IF(F300="","",IF(Main!H$87=0,0,IF(Main!N$121="","",IF($C$28="PM",Main!N$121/Main!H$87*Main!H108,ROUND(Main!N$121/Main!H$87*Main!H108*$B52,0))))))</f>
        <v/>
      </c>
      <c r="G301" s="32" t="str">
        <f>IF($A301="","",IF(G300="","",IF(Main!I$87=0,0,IF(Main!O$121="","",IF($C$28="PM",Main!O$121/Main!I$87*Main!I108,ROUND(Main!O$121/Main!I$87*Main!I108*$B52,0))))))</f>
        <v/>
      </c>
      <c r="H301" s="32" t="str">
        <f>IF($A301="","",IF(H300="","",IF(Main!J$87=0,0,IF(Main!P$121="","",IF($C$28="PM",Main!P$121/Main!J$87*Main!J108,ROUND(Main!P$121/Main!J$87*Main!J108*$B52,0))))))</f>
        <v/>
      </c>
      <c r="I301" s="32" t="str">
        <f>IF($A301="","",IF(I300="","",IF(Main!K$87=0,0,IF(Main!Q$121="","",IF($C$28="PM",Main!Q$121/Main!K$87*Main!K108,ROUND(Main!Q$121/Main!K$87*Main!K108*$B52,0))))))</f>
        <v/>
      </c>
      <c r="J301" s="32" t="str">
        <f>IF($A301="","",IF(J300="","",IF(Main!L$87=0,0,IF(Main!R$121="","",IF($C$28="PM",Main!R$121/Main!L$87*Main!L108,ROUND(Main!R$121/Main!L$87*Main!L108*$B52,0))))))</f>
        <v/>
      </c>
      <c r="K301" s="32" t="str">
        <f>IF($A301="","",IF(K300="","",IF(Main!M$87=0,0,IF(Main!S$121="","",IF($C$28="PM",Main!S$121/Main!M$87*Main!M108,ROUND(Main!S$121/Main!M$87*Main!M108*$B52,0))))))</f>
        <v/>
      </c>
      <c r="L301" s="32" t="str">
        <f>IF($A301="","",IF(L300="","",IF(Main!N$87=0,0,IF(Main!T$121="","",IF($C$28="PM",Main!T$121/Main!N$87*Main!N108,ROUND(Main!T$121/Main!N$87*Main!N108*$B52,0))))))</f>
        <v/>
      </c>
      <c r="M301" s="32" t="str">
        <f>IF($A301="","",IF(M300="","",IF(Main!O$87=0,0,IF(Main!U$121="","",IF($C$28="PM",Main!U$121/Main!O$87*Main!O108,ROUND(Main!U$121/Main!O$87*Main!O108*$B52,0))))))</f>
        <v/>
      </c>
      <c r="N301" s="51" t="str">
        <f>IF($A301="","",IF(N300="","",IF(Main!P$87=0,0,IF(Main!V$121="","",IF($C$28="PM",Main!V$121/Main!P$87*Main!P108,ROUND(Main!V$121/Main!P$87*Main!P108*$B52,0))))))</f>
        <v/>
      </c>
      <c r="O301" s="32" t="str">
        <f>IF($A301="","",IF(O300="","",IF(Main!Q$87=0,0,IF(Main!W$121="","",IF($C$28="PM",Main!W$121/Main!Q$87*Main!Q108,ROUND(Main!W$121/Main!Q$87*Main!Q108*$B52,0))))))</f>
        <v/>
      </c>
      <c r="P301" s="32" t="str">
        <f>IF($A301="","",IF(P300="","",IF(Main!R$87=0,0,IF(Main!X$121="","",IF($C$28="PM",Main!X$121/Main!R$87*Main!R108,ROUND(Main!X$121/Main!R$87*Main!R108*$B52,0))))))</f>
        <v/>
      </c>
      <c r="Q301" s="32" t="str">
        <f>IF($A301="","",IF(Q300="","",IF(Main!S$87=0,0,IF(Main!Y$121="","",IF($C$28="PM",Main!Y$121/Main!S$87*Main!S108,ROUND(Main!Y$121/Main!S$87*Main!S108*$B52,0))))))</f>
        <v/>
      </c>
      <c r="R301" s="32" t="str">
        <f>IF($A301="","",IF(R300="","",IF(Main!T$87=0,0,IF(Main!Z$121="","",IF($C$28="PM",Main!Z$121/Main!T$87*Main!T108,ROUND(Main!Z$121/Main!T$87*Main!T108*$B52,0))))))</f>
        <v/>
      </c>
      <c r="S301" s="32" t="str">
        <f>IF($A301="","",IF(S300="","",IF(Main!U$87=0,0,IF(Main!AA$121="","",IF($C$28="PM",Main!AA$121/Main!U$87*Main!U108,ROUND(Main!AA$121/Main!U$87*Main!U108*$B52,0))))))</f>
        <v/>
      </c>
      <c r="T301" s="32" t="str">
        <f>IF($A301="","",IF(T300="","",IF(Main!V$87=0,0,IF(Main!AB$121="","",IF($C$28="PM",Main!AB$121/Main!V$87*Main!V108,ROUND(Main!AB$121/Main!V$87*Main!V108*$B52,0))))))</f>
        <v/>
      </c>
      <c r="U301" s="32" t="str">
        <f>IF($A301="","",IF(U300="","",IF(Main!W$87=0,0,IF(Main!AC$121="","",IF($C$28="PM",Main!AC$121/Main!W$87*Main!W108,ROUND(Main!AC$121/Main!W$87*Main!W108*$B52,0))))))</f>
        <v/>
      </c>
      <c r="V301" s="32" t="str">
        <f>IF($A301="","",IF(V300="","",IF(Main!X$87=0,0,IF(Main!AD$121="","",IF($C$28="PM",Main!AD$121/Main!X$87*Main!X108,ROUND(Main!AD$121/Main!X$87*Main!X108*$B52,0))))))</f>
        <v/>
      </c>
      <c r="W301" s="32" t="str">
        <f>IF($A301="","",IF(W300="","",IF(Main!Y$87=0,0,IF(Main!AE$121="","",IF($C$28="PM",Main!AE$121/Main!Y$87*Main!Y108,ROUND(Main!AE$121/Main!Y$87*Main!Y108*$B52,0))))))</f>
        <v/>
      </c>
      <c r="X301" s="32" t="str">
        <f>IF($A301="","",IF(X300="","",IF(Main!Z$87=0,0,IF(Main!AF$121="","",IF($C$28="PM",Main!AF$121/Main!Z$87*Main!Z108,ROUND(Main!AF$121/Main!Z$87*Main!Z108*$B52,0))))))</f>
        <v/>
      </c>
      <c r="Y301" s="32" t="str">
        <f>IF($A301="","",IF(Y300="","",IF(Main!AA$87=0,0,IF(Main!AG$121="","",IF($C$28="PM",Main!AG$121/Main!AA$87*Main!AA108,ROUND(Main!AG$121/Main!AA$87*Main!AA108*$B52,0))))))</f>
        <v/>
      </c>
      <c r="Z301" s="32" t="str">
        <f>IF($A301="","",IF(Z300="","",IF(Main!AB$87=0,0,IF(Main!AH$121="","",IF($C$28="PM",Main!AH$121/Main!AB$87*Main!AB108,ROUND(Main!AH$121/Main!AB$87*Main!AB108*$B52,0))))))</f>
        <v/>
      </c>
      <c r="AA301" s="50" t="str">
        <f>IF($A301="","",IF(AA300="","",IF(Main!AC$87=0,0,IF(Main!AI$121="","",IF($C$28="PM",Main!AI$121/Main!AC$87*Main!AC108,ROUND(Main!AI$121/Main!AC$87*Main!AC108*$B52,0))))))</f>
        <v/>
      </c>
      <c r="AB301" s="32" t="str">
        <f>IF($A301="","",IF(AB300="","",IF(Main!AD$87=0,0,IF(Main!AJ$121="","",IF($C$28="PM",Main!AJ$121/Main!AD$87*Main!AD108,ROUND(Main!AJ$121/Main!AD$87*Main!AD108*$B52,0))))))</f>
        <v/>
      </c>
      <c r="AC301" s="32" t="str">
        <f>IF($A301="","",IF(AC300="","",IF(Main!AE$87=0,0,IF(Main!AK$121="","",IF($C$28="PM",Main!AK$121/Main!AE$87*Main!AE108,ROUND(Main!AK$121/Main!AE$87*Main!AE108*$B52,0))))))</f>
        <v/>
      </c>
      <c r="AD301" s="32" t="str">
        <f>IF($A301="","",IF(AD300="","",IF(Main!AF$87=0,0,IF(Main!AL$121="","",IF($C$28="PM",Main!AL$121/Main!AF$87*Main!AF108,ROUND(Main!AL$121/Main!AF$87*Main!AF108*$B52,0))))))</f>
        <v/>
      </c>
      <c r="AE301" s="32" t="str">
        <f>IF($A301="","",IF(AE300="","",IF(Main!AG$87=0,0,IF(Main!AM$121="","",IF($C$28="PM",Main!AM$121/Main!AG$87*Main!AG108,ROUND(Main!AM$121/Main!AG$87*Main!AG108*$B52,0))))))</f>
        <v/>
      </c>
      <c r="AF301" s="32" t="str">
        <f>IF($A301="","",IF(AF300="","",IF(Main!AH$87=0,0,IF(Main!AN$121="","",IF($C$28="PM",Main!AN$121/Main!AH$87*Main!AH108,ROUND(Main!AN$121/Main!AH$87*Main!AH108*$B52,0))))))</f>
        <v/>
      </c>
      <c r="AG301" s="32" t="str">
        <f>IF($A301="","",IF(AG300="","",IF(Main!AI$87=0,0,IF(Main!AO$121="","",IF($C$28="PM",Main!AO$121/Main!AI$87*Main!AI108,ROUND(Main!AO$121/Main!AI$87*Main!AI108*$B52,0))))))</f>
        <v/>
      </c>
      <c r="AH301" s="32" t="str">
        <f>IF($A301="","",IF(AH300="","",IF(Main!AJ$87=0,0,IF(Main!AP$121="","",IF($C$28="PM",Main!AP$121/Main!AJ$87*Main!AJ108,ROUND(Main!AP$121/Main!AJ$87*Main!AJ108*$B52,0))))))</f>
        <v/>
      </c>
      <c r="AI301" s="32" t="str">
        <f>IF($A301="","",IF(AI300="","",IF(Main!AK$87=0,0,IF(Main!AQ$121="","",IF($C$28="PM",Main!AQ$121/Main!AK$87*Main!AK108,ROUND(Main!AQ$121/Main!AK$87*Main!AK108*$B52,0))))))</f>
        <v/>
      </c>
      <c r="AJ301" s="32" t="str">
        <f>IF($A301="","",IF(AJ300="","",IF(Main!AL$87=0,0,IF(Main!AR$121="","",IF($C$28="PM",Main!AR$121/Main!AL$87*Main!AL108,ROUND(Main!AR$121/Main!AL$87*Main!AL108*$B52,0))))))</f>
        <v/>
      </c>
      <c r="AK301" s="32" t="str">
        <f>IF($A301="","",IF(AK300="","",IF(Main!AM$87=0,0,IF(Main!AS$121="","",IF($C$28="PM",Main!AS$121/Main!AM$87*Main!AM108,ROUND(Main!AS$121/Main!AM$87*Main!AM108*$B52,0))))))</f>
        <v/>
      </c>
      <c r="AL301" s="51" t="str">
        <f>IF($A301="","",IF(AL300="","",IF(Main!AN$87=0,0,IF(Main!AT$121="","",IF($C$28="PM",Main!AT$121/Main!AN$87*Main!AN108,ROUND(Main!AT$121/Main!AN$87*Main!AN108*$B52,0))))))</f>
        <v/>
      </c>
      <c r="AM301" s="32" t="str">
        <f>IF($A301="","",IF(AM300="","",IF(Main!AO$87=0,0,IF(Main!AU$121="","",IF($C$28="PM",Main!AU$121/Main!AO$87*Main!AO108,ROUND(Main!AU$121/Main!AO$87*Main!AO108*$B52,0))))))</f>
        <v/>
      </c>
      <c r="AN301" s="32" t="str">
        <f>IF($A301="","",IF(AN300="","",IF(Main!AP$87=0,0,IF(Main!AV$121="","",IF($C$28="PM",Main!AV$121/Main!AP$87*Main!AP108,ROUND(Main!AV$121/Main!AP$87*Main!AP108*$B52,0))))))</f>
        <v/>
      </c>
      <c r="AO301" s="32" t="str">
        <f>IF($A301="","",IF(AO300="","",IF(Main!AQ$87=0,0,IF(Main!AW$121="","",IF($C$28="PM",Main!AW$121/Main!AQ$87*Main!AQ108,ROUND(Main!AW$121/Main!AQ$87*Main!AQ108*$B52,0))))))</f>
        <v/>
      </c>
      <c r="AP301" s="32" t="str">
        <f>IF($A301="","",IF(AP300="","",IF(Main!AR$87=0,0,IF(Main!AX$121="","",IF($C$28="PM",Main!AX$121/Main!AR$87*Main!AR108,ROUND(Main!AX$121/Main!AR$87*Main!AR108*$B52,0))))))</f>
        <v/>
      </c>
      <c r="AQ301" s="32" t="str">
        <f>IF($A301="","",IF(AQ300="","",IF(Main!AS$87=0,0,IF(Main!AY$121="","",IF($C$28="PM",Main!AY$121/Main!AS$87*Main!AS108,ROUND(Main!AY$121/Main!AS$87*Main!AS108*$B52,0))))))</f>
        <v/>
      </c>
      <c r="AR301" s="32" t="str">
        <f>IF($A301="","",IF(AR300="","",IF(Main!AT$87=0,0,IF(Main!AZ$121="","",IF($C$28="PM",Main!AZ$121/Main!AT$87*Main!AT108,ROUND(Main!AZ$121/Main!AT$87*Main!AT108*$B52,0))))))</f>
        <v/>
      </c>
      <c r="AS301" s="32" t="str">
        <f>IF($A301="","",IF(AS300="","",IF(Main!AU$87=0,0,IF(Main!BA$121="","",IF($C$28="PM",Main!BA$121/Main!AU$87*Main!AU108,ROUND(Main!BA$121/Main!AU$87*Main!AU108*$B52,0))))))</f>
        <v/>
      </c>
      <c r="AT301" s="32" t="str">
        <f>IF($A301="","",IF(AT300="","",IF(Main!AV$87=0,0,IF(Main!BB$121="","",IF($C$28="PM",Main!BB$121/Main!AV$87*Main!AV108,ROUND(Main!BB$121/Main!AV$87*Main!AV108*$B52,0))))))</f>
        <v/>
      </c>
      <c r="AU301" s="32" t="str">
        <f>IF($A301="","",IF(AU300="","",IF(Main!AW$87=0,0,IF(Main!BC$121="","",IF($C$28="PM",Main!BC$121/Main!AW$87*Main!AW108,ROUND(Main!BC$121/Main!AW$87*Main!AW108*$B52,0))))))</f>
        <v/>
      </c>
      <c r="AV301" s="32" t="str">
        <f>IF($A301="","",IF(AV300="","",IF(Main!AX$87=0,0,IF(Main!BD$121="","",IF($C$28="PM",Main!BD$121/Main!AX$87*Main!AX108,ROUND(Main!BD$121/Main!AX$87*Main!AX108*$B52,0))))))</f>
        <v/>
      </c>
      <c r="AW301" s="32" t="str">
        <f>IF($A301="","",IF(AW300="","",IF(Main!AY$87=0,0,IF(Main!BE$121="","",IF($C$28="PM",Main!BE$121/Main!AY$87*Main!AY108,ROUND(Main!BE$121/Main!AY$87*Main!AY108*$B52,0))))))</f>
        <v/>
      </c>
      <c r="AX301" s="51" t="str">
        <f>IF($A301="","",IF(AX300="","",IF(Main!AZ$87=0,0,IF(Main!BF$121="","",IF($C$28="PM",Main!BF$121/Main!AZ$87*Main!AZ108,ROUND(Main!BF$121/Main!AZ$87*Main!AZ108*$B52,0))))))</f>
        <v/>
      </c>
    </row>
    <row r="302" spans="1:50" x14ac:dyDescent="0.2">
      <c r="A302" s="73" t="str">
        <f>IF(Main!A$53="","",Main!A$53)</f>
        <v/>
      </c>
      <c r="B302" s="76" t="str">
        <f t="shared" si="94"/>
        <v/>
      </c>
      <c r="C302" s="54" t="str">
        <f>IF($A302="","",IF(C301="","",IF(Main!E$87=0,0,IF(Main!K$121="","",IF($C$28="PM",Main!K$121/Main!E$87*Main!E109,ROUND(Main!K$121/Main!E$87*Main!E109*$B53,0))))))</f>
        <v/>
      </c>
      <c r="D302" s="52" t="str">
        <f>IF($A302="","",IF(D301="","",IF(Main!F$87=0,0,IF(Main!L$121="","",IF($C$28="PM",Main!L$121/Main!F$87*Main!F109,ROUND(Main!L$121/Main!F$87*Main!F109*$B53,0))))))</f>
        <v/>
      </c>
      <c r="E302" s="52" t="str">
        <f>IF($A302="","",IF(E301="","",IF(Main!G$87=0,0,IF(Main!M$121="","",IF($C$28="PM",Main!M$121/Main!G$87*Main!G109,ROUND(Main!M$121/Main!G$87*Main!G109*$B53,0))))))</f>
        <v/>
      </c>
      <c r="F302" s="52" t="str">
        <f>IF($A302="","",IF(F301="","",IF(Main!H$87=0,0,IF(Main!N$121="","",IF($C$28="PM",Main!N$121/Main!H$87*Main!H109,ROUND(Main!N$121/Main!H$87*Main!H109*$B53,0))))))</f>
        <v/>
      </c>
      <c r="G302" s="52" t="str">
        <f>IF($A302="","",IF(G301="","",IF(Main!I$87=0,0,IF(Main!O$121="","",IF($C$28="PM",Main!O$121/Main!I$87*Main!I109,ROUND(Main!O$121/Main!I$87*Main!I109*$B53,0))))))</f>
        <v/>
      </c>
      <c r="H302" s="52" t="str">
        <f>IF($A302="","",IF(H301="","",IF(Main!J$87=0,0,IF(Main!P$121="","",IF($C$28="PM",Main!P$121/Main!J$87*Main!J109,ROUND(Main!P$121/Main!J$87*Main!J109*$B53,0))))))</f>
        <v/>
      </c>
      <c r="I302" s="52" t="str">
        <f>IF($A302="","",IF(I301="","",IF(Main!K$87=0,0,IF(Main!Q$121="","",IF($C$28="PM",Main!Q$121/Main!K$87*Main!K109,ROUND(Main!Q$121/Main!K$87*Main!K109*$B53,0))))))</f>
        <v/>
      </c>
      <c r="J302" s="52" t="str">
        <f>IF($A302="","",IF(J301="","",IF(Main!L$87=0,0,IF(Main!R$121="","",IF($C$28="PM",Main!R$121/Main!L$87*Main!L109,ROUND(Main!R$121/Main!L$87*Main!L109*$B53,0))))))</f>
        <v/>
      </c>
      <c r="K302" s="52" t="str">
        <f>IF($A302="","",IF(K301="","",IF(Main!M$87=0,0,IF(Main!S$121="","",IF($C$28="PM",Main!S$121/Main!M$87*Main!M109,ROUND(Main!S$121/Main!M$87*Main!M109*$B53,0))))))</f>
        <v/>
      </c>
      <c r="L302" s="52" t="str">
        <f>IF($A302="","",IF(L301="","",IF(Main!N$87=0,0,IF(Main!T$121="","",IF($C$28="PM",Main!T$121/Main!N$87*Main!N109,ROUND(Main!T$121/Main!N$87*Main!N109*$B53,0))))))</f>
        <v/>
      </c>
      <c r="M302" s="52" t="str">
        <f>IF($A302="","",IF(M301="","",IF(Main!O$87=0,0,IF(Main!U$121="","",IF($C$28="PM",Main!U$121/Main!O$87*Main!O109,ROUND(Main!U$121/Main!O$87*Main!O109*$B53,0))))))</f>
        <v/>
      </c>
      <c r="N302" s="53" t="str">
        <f>IF($A302="","",IF(N301="","",IF(Main!P$87=0,0,IF(Main!V$121="","",IF($C$28="PM",Main!V$121/Main!P$87*Main!P109,ROUND(Main!V$121/Main!P$87*Main!P109*$B53,0))))))</f>
        <v/>
      </c>
      <c r="O302" s="52" t="str">
        <f>IF($A302="","",IF(O301="","",IF(Main!Q$87=0,0,IF(Main!W$121="","",IF($C$28="PM",Main!W$121/Main!Q$87*Main!Q109,ROUND(Main!W$121/Main!Q$87*Main!Q109*$B53,0))))))</f>
        <v/>
      </c>
      <c r="P302" s="52" t="str">
        <f>IF($A302="","",IF(P301="","",IF(Main!R$87=0,0,IF(Main!X$121="","",IF($C$28="PM",Main!X$121/Main!R$87*Main!R109,ROUND(Main!X$121/Main!R$87*Main!R109*$B53,0))))))</f>
        <v/>
      </c>
      <c r="Q302" s="52" t="str">
        <f>IF($A302="","",IF(Q301="","",IF(Main!S$87=0,0,IF(Main!Y$121="","",IF($C$28="PM",Main!Y$121/Main!S$87*Main!S109,ROUND(Main!Y$121/Main!S$87*Main!S109*$B53,0))))))</f>
        <v/>
      </c>
      <c r="R302" s="52" t="str">
        <f>IF($A302="","",IF(R301="","",IF(Main!T$87=0,0,IF(Main!Z$121="","",IF($C$28="PM",Main!Z$121/Main!T$87*Main!T109,ROUND(Main!Z$121/Main!T$87*Main!T109*$B53,0))))))</f>
        <v/>
      </c>
      <c r="S302" s="52" t="str">
        <f>IF($A302="","",IF(S301="","",IF(Main!U$87=0,0,IF(Main!AA$121="","",IF($C$28="PM",Main!AA$121/Main!U$87*Main!U109,ROUND(Main!AA$121/Main!U$87*Main!U109*$B53,0))))))</f>
        <v/>
      </c>
      <c r="T302" s="52" t="str">
        <f>IF($A302="","",IF(T301="","",IF(Main!V$87=0,0,IF(Main!AB$121="","",IF($C$28="PM",Main!AB$121/Main!V$87*Main!V109,ROUND(Main!AB$121/Main!V$87*Main!V109*$B53,0))))))</f>
        <v/>
      </c>
      <c r="U302" s="52" t="str">
        <f>IF($A302="","",IF(U301="","",IF(Main!W$87=0,0,IF(Main!AC$121="","",IF($C$28="PM",Main!AC$121/Main!W$87*Main!W109,ROUND(Main!AC$121/Main!W$87*Main!W109*$B53,0))))))</f>
        <v/>
      </c>
      <c r="V302" s="52" t="str">
        <f>IF($A302="","",IF(V301="","",IF(Main!X$87=0,0,IF(Main!AD$121="","",IF($C$28="PM",Main!AD$121/Main!X$87*Main!X109,ROUND(Main!AD$121/Main!X$87*Main!X109*$B53,0))))))</f>
        <v/>
      </c>
      <c r="W302" s="52" t="str">
        <f>IF($A302="","",IF(W301="","",IF(Main!Y$87=0,0,IF(Main!AE$121="","",IF($C$28="PM",Main!AE$121/Main!Y$87*Main!Y109,ROUND(Main!AE$121/Main!Y$87*Main!Y109*$B53,0))))))</f>
        <v/>
      </c>
      <c r="X302" s="52" t="str">
        <f>IF($A302="","",IF(X301="","",IF(Main!Z$87=0,0,IF(Main!AF$121="","",IF($C$28="PM",Main!AF$121/Main!Z$87*Main!Z109,ROUND(Main!AF$121/Main!Z$87*Main!Z109*$B53,0))))))</f>
        <v/>
      </c>
      <c r="Y302" s="52" t="str">
        <f>IF($A302="","",IF(Y301="","",IF(Main!AA$87=0,0,IF(Main!AG$121="","",IF($C$28="PM",Main!AG$121/Main!AA$87*Main!AA109,ROUND(Main!AG$121/Main!AA$87*Main!AA109*$B53,0))))))</f>
        <v/>
      </c>
      <c r="Z302" s="52" t="str">
        <f>IF($A302="","",IF(Z301="","",IF(Main!AB$87=0,0,IF(Main!AH$121="","",IF($C$28="PM",Main!AH$121/Main!AB$87*Main!AB109,ROUND(Main!AH$121/Main!AB$87*Main!AB109*$B53,0))))))</f>
        <v/>
      </c>
      <c r="AA302" s="54" t="str">
        <f>IF($A302="","",IF(AA301="","",IF(Main!AC$87=0,0,IF(Main!AI$121="","",IF($C$28="PM",Main!AI$121/Main!AC$87*Main!AC109,ROUND(Main!AI$121/Main!AC$87*Main!AC109*$B53,0))))))</f>
        <v/>
      </c>
      <c r="AB302" s="52" t="str">
        <f>IF($A302="","",IF(AB301="","",IF(Main!AD$87=0,0,IF(Main!AJ$121="","",IF($C$28="PM",Main!AJ$121/Main!AD$87*Main!AD109,ROUND(Main!AJ$121/Main!AD$87*Main!AD109*$B53,0))))))</f>
        <v/>
      </c>
      <c r="AC302" s="52" t="str">
        <f>IF($A302="","",IF(AC301="","",IF(Main!AE$87=0,0,IF(Main!AK$121="","",IF($C$28="PM",Main!AK$121/Main!AE$87*Main!AE109,ROUND(Main!AK$121/Main!AE$87*Main!AE109*$B53,0))))))</f>
        <v/>
      </c>
      <c r="AD302" s="52" t="str">
        <f>IF($A302="","",IF(AD301="","",IF(Main!AF$87=0,0,IF(Main!AL$121="","",IF($C$28="PM",Main!AL$121/Main!AF$87*Main!AF109,ROUND(Main!AL$121/Main!AF$87*Main!AF109*$B53,0))))))</f>
        <v/>
      </c>
      <c r="AE302" s="52" t="str">
        <f>IF($A302="","",IF(AE301="","",IF(Main!AG$87=0,0,IF(Main!AM$121="","",IF($C$28="PM",Main!AM$121/Main!AG$87*Main!AG109,ROUND(Main!AM$121/Main!AG$87*Main!AG109*$B53,0))))))</f>
        <v/>
      </c>
      <c r="AF302" s="52" t="str">
        <f>IF($A302="","",IF(AF301="","",IF(Main!AH$87=0,0,IF(Main!AN$121="","",IF($C$28="PM",Main!AN$121/Main!AH$87*Main!AH109,ROUND(Main!AN$121/Main!AH$87*Main!AH109*$B53,0))))))</f>
        <v/>
      </c>
      <c r="AG302" s="52" t="str">
        <f>IF($A302="","",IF(AG301="","",IF(Main!AI$87=0,0,IF(Main!AO$121="","",IF($C$28="PM",Main!AO$121/Main!AI$87*Main!AI109,ROUND(Main!AO$121/Main!AI$87*Main!AI109*$B53,0))))))</f>
        <v/>
      </c>
      <c r="AH302" s="52" t="str">
        <f>IF($A302="","",IF(AH301="","",IF(Main!AJ$87=0,0,IF(Main!AP$121="","",IF($C$28="PM",Main!AP$121/Main!AJ$87*Main!AJ109,ROUND(Main!AP$121/Main!AJ$87*Main!AJ109*$B53,0))))))</f>
        <v/>
      </c>
      <c r="AI302" s="52" t="str">
        <f>IF($A302="","",IF(AI301="","",IF(Main!AK$87=0,0,IF(Main!AQ$121="","",IF($C$28="PM",Main!AQ$121/Main!AK$87*Main!AK109,ROUND(Main!AQ$121/Main!AK$87*Main!AK109*$B53,0))))))</f>
        <v/>
      </c>
      <c r="AJ302" s="52" t="str">
        <f>IF($A302="","",IF(AJ301="","",IF(Main!AL$87=0,0,IF(Main!AR$121="","",IF($C$28="PM",Main!AR$121/Main!AL$87*Main!AL109,ROUND(Main!AR$121/Main!AL$87*Main!AL109*$B53,0))))))</f>
        <v/>
      </c>
      <c r="AK302" s="52" t="str">
        <f>IF($A302="","",IF(AK301="","",IF(Main!AM$87=0,0,IF(Main!AS$121="","",IF($C$28="PM",Main!AS$121/Main!AM$87*Main!AM109,ROUND(Main!AS$121/Main!AM$87*Main!AM109*$B53,0))))))</f>
        <v/>
      </c>
      <c r="AL302" s="53" t="str">
        <f>IF($A302="","",IF(AL301="","",IF(Main!AN$87=0,0,IF(Main!AT$121="","",IF($C$28="PM",Main!AT$121/Main!AN$87*Main!AN109,ROUND(Main!AT$121/Main!AN$87*Main!AN109*$B53,0))))))</f>
        <v/>
      </c>
      <c r="AM302" s="52" t="str">
        <f>IF($A302="","",IF(AM301="","",IF(Main!AO$87=0,0,IF(Main!AU$121="","",IF($C$28="PM",Main!AU$121/Main!AO$87*Main!AO109,ROUND(Main!AU$121/Main!AO$87*Main!AO109*$B53,0))))))</f>
        <v/>
      </c>
      <c r="AN302" s="52" t="str">
        <f>IF($A302="","",IF(AN301="","",IF(Main!AP$87=0,0,IF(Main!AV$121="","",IF($C$28="PM",Main!AV$121/Main!AP$87*Main!AP109,ROUND(Main!AV$121/Main!AP$87*Main!AP109*$B53,0))))))</f>
        <v/>
      </c>
      <c r="AO302" s="52" t="str">
        <f>IF($A302="","",IF(AO301="","",IF(Main!AQ$87=0,0,IF(Main!AW$121="","",IF($C$28="PM",Main!AW$121/Main!AQ$87*Main!AQ109,ROUND(Main!AW$121/Main!AQ$87*Main!AQ109*$B53,0))))))</f>
        <v/>
      </c>
      <c r="AP302" s="52" t="str">
        <f>IF($A302="","",IF(AP301="","",IF(Main!AR$87=0,0,IF(Main!AX$121="","",IF($C$28="PM",Main!AX$121/Main!AR$87*Main!AR109,ROUND(Main!AX$121/Main!AR$87*Main!AR109*$B53,0))))))</f>
        <v/>
      </c>
      <c r="AQ302" s="52" t="str">
        <f>IF($A302="","",IF(AQ301="","",IF(Main!AS$87=0,0,IF(Main!AY$121="","",IF($C$28="PM",Main!AY$121/Main!AS$87*Main!AS109,ROUND(Main!AY$121/Main!AS$87*Main!AS109*$B53,0))))))</f>
        <v/>
      </c>
      <c r="AR302" s="52" t="str">
        <f>IF($A302="","",IF(AR301="","",IF(Main!AT$87=0,0,IF(Main!AZ$121="","",IF($C$28="PM",Main!AZ$121/Main!AT$87*Main!AT109,ROUND(Main!AZ$121/Main!AT$87*Main!AT109*$B53,0))))))</f>
        <v/>
      </c>
      <c r="AS302" s="52" t="str">
        <f>IF($A302="","",IF(AS301="","",IF(Main!AU$87=0,0,IF(Main!BA$121="","",IF($C$28="PM",Main!BA$121/Main!AU$87*Main!AU109,ROUND(Main!BA$121/Main!AU$87*Main!AU109*$B53,0))))))</f>
        <v/>
      </c>
      <c r="AT302" s="52" t="str">
        <f>IF($A302="","",IF(AT301="","",IF(Main!AV$87=0,0,IF(Main!BB$121="","",IF($C$28="PM",Main!BB$121/Main!AV$87*Main!AV109,ROUND(Main!BB$121/Main!AV$87*Main!AV109*$B53,0))))))</f>
        <v/>
      </c>
      <c r="AU302" s="52" t="str">
        <f>IF($A302="","",IF(AU301="","",IF(Main!AW$87=0,0,IF(Main!BC$121="","",IF($C$28="PM",Main!BC$121/Main!AW$87*Main!AW109,ROUND(Main!BC$121/Main!AW$87*Main!AW109*$B53,0))))))</f>
        <v/>
      </c>
      <c r="AV302" s="52" t="str">
        <f>IF($A302="","",IF(AV301="","",IF(Main!AX$87=0,0,IF(Main!BD$121="","",IF($C$28="PM",Main!BD$121/Main!AX$87*Main!AX109,ROUND(Main!BD$121/Main!AX$87*Main!AX109*$B53,0))))))</f>
        <v/>
      </c>
      <c r="AW302" s="52" t="str">
        <f>IF($A302="","",IF(AW301="","",IF(Main!AY$87=0,0,IF(Main!BE$121="","",IF($C$28="PM",Main!BE$121/Main!AY$87*Main!AY109,ROUND(Main!BE$121/Main!AY$87*Main!AY109*$B53,0))))))</f>
        <v/>
      </c>
      <c r="AX302" s="53" t="str">
        <f>IF($A302="","",IF(AX301="","",IF(Main!AZ$87=0,0,IF(Main!BF$121="","",IF($C$28="PM",Main!BF$121/Main!AZ$87*Main!AZ109,ROUND(Main!BF$121/Main!AZ$87*Main!AZ109*$B53,0))))))</f>
        <v/>
      </c>
    </row>
    <row r="303" spans="1:50" s="87" customFormat="1" x14ac:dyDescent="0.2">
      <c r="A303" s="95" t="s">
        <v>33</v>
      </c>
      <c r="B303" s="77" t="str">
        <f>CONCATENATE("TOTAL ",$C$28)</f>
        <v>TOTAL Hours</v>
      </c>
      <c r="C303" s="96" t="str">
        <f t="shared" ref="C303:AX303" si="95">IF(C281="","",SUM(C282:C302))</f>
        <v/>
      </c>
      <c r="D303" s="97" t="str">
        <f t="shared" si="95"/>
        <v/>
      </c>
      <c r="E303" s="97" t="str">
        <f t="shared" si="95"/>
        <v/>
      </c>
      <c r="F303" s="97" t="str">
        <f t="shared" si="95"/>
        <v/>
      </c>
      <c r="G303" s="97" t="str">
        <f t="shared" si="95"/>
        <v/>
      </c>
      <c r="H303" s="97" t="str">
        <f t="shared" si="95"/>
        <v/>
      </c>
      <c r="I303" s="97" t="str">
        <f t="shared" si="95"/>
        <v/>
      </c>
      <c r="J303" s="97" t="str">
        <f t="shared" si="95"/>
        <v/>
      </c>
      <c r="K303" s="97" t="str">
        <f t="shared" si="95"/>
        <v/>
      </c>
      <c r="L303" s="97" t="str">
        <f t="shared" si="95"/>
        <v/>
      </c>
      <c r="M303" s="97" t="str">
        <f t="shared" si="95"/>
        <v/>
      </c>
      <c r="N303" s="98" t="str">
        <f t="shared" si="95"/>
        <v/>
      </c>
      <c r="O303" s="97" t="str">
        <f t="shared" si="95"/>
        <v/>
      </c>
      <c r="P303" s="97" t="str">
        <f t="shared" si="95"/>
        <v/>
      </c>
      <c r="Q303" s="97" t="str">
        <f t="shared" si="95"/>
        <v/>
      </c>
      <c r="R303" s="97" t="str">
        <f t="shared" si="95"/>
        <v/>
      </c>
      <c r="S303" s="97" t="str">
        <f t="shared" si="95"/>
        <v/>
      </c>
      <c r="T303" s="97" t="str">
        <f t="shared" si="95"/>
        <v/>
      </c>
      <c r="U303" s="97" t="str">
        <f t="shared" si="95"/>
        <v/>
      </c>
      <c r="V303" s="97" t="str">
        <f t="shared" si="95"/>
        <v/>
      </c>
      <c r="W303" s="97" t="str">
        <f t="shared" si="95"/>
        <v/>
      </c>
      <c r="X303" s="97" t="str">
        <f t="shared" si="95"/>
        <v/>
      </c>
      <c r="Y303" s="97" t="str">
        <f t="shared" si="95"/>
        <v/>
      </c>
      <c r="Z303" s="97" t="str">
        <f t="shared" si="95"/>
        <v/>
      </c>
      <c r="AA303" s="96" t="str">
        <f t="shared" si="95"/>
        <v/>
      </c>
      <c r="AB303" s="97" t="str">
        <f t="shared" si="95"/>
        <v/>
      </c>
      <c r="AC303" s="97" t="str">
        <f t="shared" si="95"/>
        <v/>
      </c>
      <c r="AD303" s="97" t="str">
        <f t="shared" si="95"/>
        <v/>
      </c>
      <c r="AE303" s="97" t="str">
        <f t="shared" si="95"/>
        <v/>
      </c>
      <c r="AF303" s="97" t="str">
        <f t="shared" si="95"/>
        <v/>
      </c>
      <c r="AG303" s="97" t="str">
        <f t="shared" si="95"/>
        <v/>
      </c>
      <c r="AH303" s="97" t="str">
        <f t="shared" si="95"/>
        <v/>
      </c>
      <c r="AI303" s="97" t="str">
        <f t="shared" si="95"/>
        <v/>
      </c>
      <c r="AJ303" s="97" t="str">
        <f t="shared" si="95"/>
        <v/>
      </c>
      <c r="AK303" s="97" t="str">
        <f t="shared" si="95"/>
        <v/>
      </c>
      <c r="AL303" s="98" t="str">
        <f t="shared" si="95"/>
        <v/>
      </c>
      <c r="AM303" s="97" t="str">
        <f t="shared" si="95"/>
        <v/>
      </c>
      <c r="AN303" s="97" t="str">
        <f t="shared" si="95"/>
        <v/>
      </c>
      <c r="AO303" s="97" t="str">
        <f t="shared" si="95"/>
        <v/>
      </c>
      <c r="AP303" s="97" t="str">
        <f t="shared" si="95"/>
        <v/>
      </c>
      <c r="AQ303" s="97" t="str">
        <f t="shared" si="95"/>
        <v/>
      </c>
      <c r="AR303" s="97" t="str">
        <f t="shared" si="95"/>
        <v/>
      </c>
      <c r="AS303" s="97" t="str">
        <f t="shared" si="95"/>
        <v/>
      </c>
      <c r="AT303" s="97" t="str">
        <f t="shared" si="95"/>
        <v/>
      </c>
      <c r="AU303" s="97" t="str">
        <f t="shared" si="95"/>
        <v/>
      </c>
      <c r="AV303" s="97" t="str">
        <f t="shared" si="95"/>
        <v/>
      </c>
      <c r="AW303" s="97" t="str">
        <f t="shared" si="95"/>
        <v/>
      </c>
      <c r="AX303" s="98" t="str">
        <f t="shared" si="95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53" t="str">
        <f>Main!A$32</f>
        <v>STAFF MEMBER</v>
      </c>
      <c r="B307" s="90"/>
      <c r="C307" s="155" t="str">
        <f>Main!E$57</f>
        <v/>
      </c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7"/>
      <c r="O307" s="156" t="str">
        <f>Main!Q$57</f>
        <v/>
      </c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5" t="str">
        <f>Main!AC$57</f>
        <v/>
      </c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7"/>
      <c r="AM307" s="156" t="str">
        <f>Main!AO$57</f>
        <v/>
      </c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7"/>
    </row>
    <row r="308" spans="1:50" s="87" customFormat="1" ht="34" x14ac:dyDescent="0.2">
      <c r="A308" s="154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6">IF(A309="","",SUM(C309:AL309))</f>
        <v/>
      </c>
      <c r="C309" s="50" t="str">
        <f>IF($A309="","",IF(C308="","",IF(Main!E$87=0,0,IF(Main!K$122="","",IF($C$28="PM",Main!K$122/Main!E$87*Main!E89,ROUND(Main!K$122/Main!E$87*Main!E89*$B33,0))))))</f>
        <v/>
      </c>
      <c r="D309" s="32" t="str">
        <f>IF($A309="","",IF(D308="","",IF(Main!F$87=0,0,IF(Main!L$122="","",IF($C$28="PM",Main!L$122/Main!F$87*Main!F89,ROUND(Main!L$122/Main!F$87*Main!F89*$B33,0))))))</f>
        <v/>
      </c>
      <c r="E309" s="32" t="str">
        <f>IF($A309="","",IF(E308="","",IF(Main!G$87=0,0,IF(Main!M$122="","",IF($C$28="PM",Main!M$122/Main!G$87*Main!G89,ROUND(Main!M$122/Main!G$87*Main!G89*$B33,0))))))</f>
        <v/>
      </c>
      <c r="F309" s="32" t="str">
        <f>IF($A309="","",IF(F308="","",IF(Main!H$87=0,0,IF(Main!N$122="","",IF($C$28="PM",Main!N$122/Main!H$87*Main!H89,ROUND(Main!N$122/Main!H$87*Main!H89*$B33,0))))))</f>
        <v/>
      </c>
      <c r="G309" s="32" t="str">
        <f>IF($A309="","",IF(G308="","",IF(Main!I$87=0,0,IF(Main!O$122="","",IF($C$28="PM",Main!O$122/Main!I$87*Main!I89,ROUND(Main!O$122/Main!I$87*Main!I89*$B33,0))))))</f>
        <v/>
      </c>
      <c r="H309" s="32" t="str">
        <f>IF($A309="","",IF(H308="","",IF(Main!J$87=0,0,IF(Main!P$122="","",IF($C$28="PM",Main!P$122/Main!J$87*Main!J89,ROUND(Main!P$122/Main!J$87*Main!J89*$B33,0))))))</f>
        <v/>
      </c>
      <c r="I309" s="32" t="str">
        <f>IF($A309="","",IF(I308="","",IF(Main!K$87=0,0,IF(Main!Q$122="","",IF($C$28="PM",Main!Q$122/Main!K$87*Main!K89,ROUND(Main!Q$122/Main!K$87*Main!K89*$B33,0))))))</f>
        <v/>
      </c>
      <c r="J309" s="32" t="str">
        <f>IF($A309="","",IF(J308="","",IF(Main!L$87=0,0,IF(Main!R$122="","",IF($C$28="PM",Main!R$122/Main!L$87*Main!L89,ROUND(Main!R$122/Main!L$87*Main!L89*$B33,0))))))</f>
        <v/>
      </c>
      <c r="K309" s="32" t="str">
        <f>IF($A309="","",IF(K308="","",IF(Main!M$87=0,0,IF(Main!S$122="","",IF($C$28="PM",Main!S$122/Main!M$87*Main!M89,ROUND(Main!S$122/Main!M$87*Main!M89*$B33,0))))))</f>
        <v/>
      </c>
      <c r="L309" s="32" t="str">
        <f>IF($A309="","",IF(L308="","",IF(Main!N$87=0,0,IF(Main!T$122="","",IF($C$28="PM",Main!T$122/Main!N$87*Main!N89,ROUND(Main!T$122/Main!N$87*Main!N89*$B33,0))))))</f>
        <v/>
      </c>
      <c r="M309" s="32" t="str">
        <f>IF($A309="","",IF(M308="","",IF(Main!O$87=0,0,IF(Main!U$122="","",IF($C$28="PM",Main!U$122/Main!O$87*Main!O89,ROUND(Main!U$122/Main!O$87*Main!O89*$B33,0))))))</f>
        <v/>
      </c>
      <c r="N309" s="51" t="str">
        <f>IF($A309="","",IF(N308="","",IF(Main!P$87=0,0,IF(Main!V$122="","",IF($C$28="PM",Main!V$122/Main!P$87*Main!P89,ROUND(Main!V$122/Main!P$87*Main!P89*$B33,0))))))</f>
        <v/>
      </c>
      <c r="O309" s="32" t="str">
        <f>IF($A309="","",IF(O308="","",IF(Main!Q$87=0,0,IF(Main!W$122="","",IF($C$28="PM",Main!W$122/Main!Q$87*Main!Q89,ROUND(Main!W$122/Main!Q$87*Main!Q89*$B33,0))))))</f>
        <v/>
      </c>
      <c r="P309" s="32" t="str">
        <f>IF($A309="","",IF(P308="","",IF(Main!R$87=0,0,IF(Main!X$122="","",IF($C$28="PM",Main!X$122/Main!R$87*Main!R89,ROUND(Main!X$122/Main!R$87*Main!R89*$B33,0))))))</f>
        <v/>
      </c>
      <c r="Q309" s="32" t="str">
        <f>IF($A309="","",IF(Q308="","",IF(Main!S$87=0,0,IF(Main!Y$122="","",IF($C$28="PM",Main!Y$122/Main!S$87*Main!S89,ROUND(Main!Y$122/Main!S$87*Main!S89*$B33,0))))))</f>
        <v/>
      </c>
      <c r="R309" s="32" t="str">
        <f>IF($A309="","",IF(R308="","",IF(Main!T$87=0,0,IF(Main!Z$122="","",IF($C$28="PM",Main!Z$122/Main!T$87*Main!T89,ROUND(Main!Z$122/Main!T$87*Main!T89*$B33,0))))))</f>
        <v/>
      </c>
      <c r="S309" s="32" t="str">
        <f>IF($A309="","",IF(S308="","",IF(Main!U$87=0,0,IF(Main!AA$122="","",IF($C$28="PM",Main!AA$122/Main!U$87*Main!U89,ROUND(Main!AA$122/Main!U$87*Main!U89*$B33,0))))))</f>
        <v/>
      </c>
      <c r="T309" s="32" t="str">
        <f>IF($A309="","",IF(T308="","",IF(Main!V$87=0,0,IF(Main!AB$122="","",IF($C$28="PM",Main!AB$122/Main!V$87*Main!V89,ROUND(Main!AB$122/Main!V$87*Main!V89*$B33,0))))))</f>
        <v/>
      </c>
      <c r="U309" s="32" t="str">
        <f>IF($A309="","",IF(U308="","",IF(Main!W$87=0,0,IF(Main!AC$122="","",IF($C$28="PM",Main!AC$122/Main!W$87*Main!W89,ROUND(Main!AC$122/Main!W$87*Main!W89*$B33,0))))))</f>
        <v/>
      </c>
      <c r="V309" s="32" t="str">
        <f>IF($A309="","",IF(V308="","",IF(Main!X$87=0,0,IF(Main!AD$122="","",IF($C$28="PM",Main!AD$122/Main!X$87*Main!X89,ROUND(Main!AD$122/Main!X$87*Main!X89*$B33,0))))))</f>
        <v/>
      </c>
      <c r="W309" s="32" t="str">
        <f>IF($A309="","",IF(W308="","",IF(Main!Y$87=0,0,IF(Main!AE$122="","",IF($C$28="PM",Main!AE$122/Main!Y$87*Main!Y89,ROUND(Main!AE$122/Main!Y$87*Main!Y89*$B33,0))))))</f>
        <v/>
      </c>
      <c r="X309" s="32" t="str">
        <f>IF($A309="","",IF(X308="","",IF(Main!Z$87=0,0,IF(Main!AF$122="","",IF($C$28="PM",Main!AF$122/Main!Z$87*Main!Z89,ROUND(Main!AF$122/Main!Z$87*Main!Z89*$B33,0))))))</f>
        <v/>
      </c>
      <c r="Y309" s="32" t="str">
        <f>IF($A309="","",IF(Y308="","",IF(Main!AA$87=0,0,IF(Main!AG$122="","",IF($C$28="PM",Main!AG$122/Main!AA$87*Main!AA89,ROUND(Main!AG$122/Main!AA$87*Main!AA89*$B33,0))))))</f>
        <v/>
      </c>
      <c r="Z309" s="32" t="str">
        <f>IF($A309="","",IF(Z308="","",IF(Main!AB$87=0,0,IF(Main!AH$122="","",IF($C$28="PM",Main!AH$122/Main!AB$87*Main!AB89,ROUND(Main!AH$122/Main!AB$87*Main!AB89*$B33,0))))))</f>
        <v/>
      </c>
      <c r="AA309" s="50" t="str">
        <f>IF($A309="","",IF(AA308="","",IF(Main!AC$87=0,0,IF(Main!AI$122="","",IF($C$28="PM",Main!AI$122/Main!AC$87*Main!AC89,ROUND(Main!AI$122/Main!AC$87*Main!AC89*$B33,0))))))</f>
        <v/>
      </c>
      <c r="AB309" s="32" t="str">
        <f>IF($A309="","",IF(AB308="","",IF(Main!AD$87=0,0,IF(Main!AJ$122="","",IF($C$28="PM",Main!AJ$122/Main!AD$87*Main!AD89,ROUND(Main!AJ$122/Main!AD$87*Main!AD89*$B33,0))))))</f>
        <v/>
      </c>
      <c r="AC309" s="32" t="str">
        <f>IF($A309="","",IF(AC308="","",IF(Main!AE$87=0,0,IF(Main!AK$122="","",IF($C$28="PM",Main!AK$122/Main!AE$87*Main!AE89,ROUND(Main!AK$122/Main!AE$87*Main!AE89*$B33,0))))))</f>
        <v/>
      </c>
      <c r="AD309" s="32" t="str">
        <f>IF($A309="","",IF(AD308="","",IF(Main!AF$87=0,0,IF(Main!AL$122="","",IF($C$28="PM",Main!AL$122/Main!AF$87*Main!AF89,ROUND(Main!AL$122/Main!AF$87*Main!AF89*$B33,0))))))</f>
        <v/>
      </c>
      <c r="AE309" s="32" t="str">
        <f>IF($A309="","",IF(AE308="","",IF(Main!AG$87=0,0,IF(Main!AM$122="","",IF($C$28="PM",Main!AM$122/Main!AG$87*Main!AG89,ROUND(Main!AM$122/Main!AG$87*Main!AG89*$B33,0))))))</f>
        <v/>
      </c>
      <c r="AF309" s="32" t="str">
        <f>IF($A309="","",IF(AF308="","",IF(Main!AH$87=0,0,IF(Main!AN$122="","",IF($C$28="PM",Main!AN$122/Main!AH$87*Main!AH89,ROUND(Main!AN$122/Main!AH$87*Main!AH89*$B33,0))))))</f>
        <v/>
      </c>
      <c r="AG309" s="32" t="str">
        <f>IF($A309="","",IF(AG308="","",IF(Main!AI$87=0,0,IF(Main!AO$122="","",IF($C$28="PM",Main!AO$122/Main!AI$87*Main!AI89,ROUND(Main!AO$122/Main!AI$87*Main!AI89*$B33,0))))))</f>
        <v/>
      </c>
      <c r="AH309" s="32" t="str">
        <f>IF($A309="","",IF(AH308="","",IF(Main!AJ$87=0,0,IF(Main!AP$122="","",IF($C$28="PM",Main!AP$122/Main!AJ$87*Main!AJ89,ROUND(Main!AP$122/Main!AJ$87*Main!AJ89*$B33,0))))))</f>
        <v/>
      </c>
      <c r="AI309" s="32" t="str">
        <f>IF($A309="","",IF(AI308="","",IF(Main!AK$87=0,0,IF(Main!AQ$122="","",IF($C$28="PM",Main!AQ$122/Main!AK$87*Main!AK89,ROUND(Main!AQ$122/Main!AK$87*Main!AK89*$B33,0))))))</f>
        <v/>
      </c>
      <c r="AJ309" s="32" t="str">
        <f>IF($A309="","",IF(AJ308="","",IF(Main!AL$87=0,0,IF(Main!AR$122="","",IF($C$28="PM",Main!AR$122/Main!AL$87*Main!AL89,ROUND(Main!AR$122/Main!AL$87*Main!AL89*$B33,0))))))</f>
        <v/>
      </c>
      <c r="AK309" s="32" t="str">
        <f>IF($A309="","",IF(AK308="","",IF(Main!AM$87=0,0,IF(Main!AS$122="","",IF($C$28="PM",Main!AS$122/Main!AM$87*Main!AM89,ROUND(Main!AS$122/Main!AM$87*Main!AM89*$B33,0))))))</f>
        <v/>
      </c>
      <c r="AL309" s="51" t="str">
        <f>IF($A309="","",IF(AL308="","",IF(Main!AN$87=0,0,IF(Main!AT$122="","",IF($C$28="PM",Main!AT$122/Main!AN$87*Main!AN89,ROUND(Main!AT$122/Main!AN$87*Main!AN89*$B33,0))))))</f>
        <v/>
      </c>
      <c r="AM309" s="32" t="str">
        <f>IF($A309="","",IF(AM308="","",IF(Main!AO$87=0,0,IF(Main!AU$122="","",IF($C$28="PM",Main!AU$122/Main!AO$87*Main!AO89,ROUND(Main!AU$122/Main!AO$87*Main!AO89*$B33,0))))))</f>
        <v/>
      </c>
      <c r="AN309" s="32" t="str">
        <f>IF($A309="","",IF(AN308="","",IF(Main!AP$87=0,0,IF(Main!AV$122="","",IF($C$28="PM",Main!AV$122/Main!AP$87*Main!AP89,ROUND(Main!AV$122/Main!AP$87*Main!AP89*$B33,0))))))</f>
        <v/>
      </c>
      <c r="AO309" s="32" t="str">
        <f>IF($A309="","",IF(AO308="","",IF(Main!AQ$87=0,0,IF(Main!AW$122="","",IF($C$28="PM",Main!AW$122/Main!AQ$87*Main!AQ89,ROUND(Main!AW$122/Main!AQ$87*Main!AQ89*$B33,0))))))</f>
        <v/>
      </c>
      <c r="AP309" s="32" t="str">
        <f>IF($A309="","",IF(AP308="","",IF(Main!AR$87=0,0,IF(Main!AX$122="","",IF($C$28="PM",Main!AX$122/Main!AR$87*Main!AR89,ROUND(Main!AX$122/Main!AR$87*Main!AR89*$B33,0))))))</f>
        <v/>
      </c>
      <c r="AQ309" s="32" t="str">
        <f>IF($A309="","",IF(AQ308="","",IF(Main!AS$87=0,0,IF(Main!AY$122="","",IF($C$28="PM",Main!AY$122/Main!AS$87*Main!AS89,ROUND(Main!AY$122/Main!AS$87*Main!AS89*$B33,0))))))</f>
        <v/>
      </c>
      <c r="AR309" s="32" t="str">
        <f>IF($A309="","",IF(AR308="","",IF(Main!AT$87=0,0,IF(Main!AZ$122="","",IF($C$28="PM",Main!AZ$122/Main!AT$87*Main!AT89,ROUND(Main!AZ$122/Main!AT$87*Main!AT89*$B33,0))))))</f>
        <v/>
      </c>
      <c r="AS309" s="32" t="str">
        <f>IF($A309="","",IF(AS308="","",IF(Main!AU$87=0,0,IF(Main!BA$122="","",IF($C$28="PM",Main!BA$122/Main!AU$87*Main!AU89,ROUND(Main!BA$122/Main!AU$87*Main!AU89*$B33,0))))))</f>
        <v/>
      </c>
      <c r="AT309" s="32" t="str">
        <f>IF($A309="","",IF(AT308="","",IF(Main!AV$87=0,0,IF(Main!BB$122="","",IF($C$28="PM",Main!BB$122/Main!AV$87*Main!AV89,ROUND(Main!BB$122/Main!AV$87*Main!AV89*$B33,0))))))</f>
        <v/>
      </c>
      <c r="AU309" s="32" t="str">
        <f>IF($A309="","",IF(AU308="","",IF(Main!AW$87=0,0,IF(Main!BC$122="","",IF($C$28="PM",Main!BC$122/Main!AW$87*Main!AW89,ROUND(Main!BC$122/Main!AW$87*Main!AW89*$B33,0))))))</f>
        <v/>
      </c>
      <c r="AV309" s="32" t="str">
        <f>IF($A309="","",IF(AV308="","",IF(Main!AX$87=0,0,IF(Main!BD$122="","",IF($C$28="PM",Main!BD$122/Main!AX$87*Main!AX89,ROUND(Main!BD$122/Main!AX$87*Main!AX89*$B33,0))))))</f>
        <v/>
      </c>
      <c r="AW309" s="32" t="str">
        <f>IF($A309="","",IF(AW308="","",IF(Main!AY$87=0,0,IF(Main!BE$122="","",IF($C$28="PM",Main!BE$122/Main!AY$87*Main!AY89,ROUND(Main!BE$122/Main!AY$87*Main!AY89*$B33,0))))))</f>
        <v/>
      </c>
      <c r="AX309" s="51" t="str">
        <f>IF($A309="","",IF(AX308="","",IF(Main!AZ$87=0,0,IF(Main!BF$122="","",IF($C$28="PM",Main!BF$122/Main!AZ$87*Main!AZ89,ROUND(Main!BF$122/Main!AZ$87*Main!AZ89*$B33,0))))))</f>
        <v/>
      </c>
    </row>
    <row r="310" spans="1:50" x14ac:dyDescent="0.2">
      <c r="A310" s="72" t="str">
        <f>IF(Main!A$34="","",Main!A$34)</f>
        <v/>
      </c>
      <c r="B310" s="75" t="str">
        <f t="shared" si="96"/>
        <v/>
      </c>
      <c r="C310" s="50" t="str">
        <f>IF($A310="","",IF(C309="","",IF(Main!E$87=0,0,IF(Main!K$122="","",IF($C$28="PM",Main!K$122/Main!E$87*Main!E90,ROUND(Main!K$122/Main!E$87*Main!E90*$B34,0))))))</f>
        <v/>
      </c>
      <c r="D310" s="32" t="str">
        <f>IF($A310="","",IF(D309="","",IF(Main!F$87=0,0,IF(Main!L$122="","",IF($C$28="PM",Main!L$122/Main!F$87*Main!F90,ROUND(Main!L$122/Main!F$87*Main!F90*$B34,0))))))</f>
        <v/>
      </c>
      <c r="E310" s="32" t="str">
        <f>IF($A310="","",IF(E309="","",IF(Main!G$87=0,0,IF(Main!M$122="","",IF($C$28="PM",Main!M$122/Main!G$87*Main!G90,ROUND(Main!M$122/Main!G$87*Main!G90*$B34,0))))))</f>
        <v/>
      </c>
      <c r="F310" s="32" t="str">
        <f>IF($A310="","",IF(F309="","",IF(Main!H$87=0,0,IF(Main!N$122="","",IF($C$28="PM",Main!N$122/Main!H$87*Main!H90,ROUND(Main!N$122/Main!H$87*Main!H90*$B34,0))))))</f>
        <v/>
      </c>
      <c r="G310" s="32" t="str">
        <f>IF($A310="","",IF(G309="","",IF(Main!I$87=0,0,IF(Main!O$122="","",IF($C$28="PM",Main!O$122/Main!I$87*Main!I90,ROUND(Main!O$122/Main!I$87*Main!I90*$B34,0))))))</f>
        <v/>
      </c>
      <c r="H310" s="32" t="str">
        <f>IF($A310="","",IF(H309="","",IF(Main!J$87=0,0,IF(Main!P$122="","",IF($C$28="PM",Main!P$122/Main!J$87*Main!J90,ROUND(Main!P$122/Main!J$87*Main!J90*$B34,0))))))</f>
        <v/>
      </c>
      <c r="I310" s="32" t="str">
        <f>IF($A310="","",IF(I309="","",IF(Main!K$87=0,0,IF(Main!Q$122="","",IF($C$28="PM",Main!Q$122/Main!K$87*Main!K90,ROUND(Main!Q$122/Main!K$87*Main!K90*$B34,0))))))</f>
        <v/>
      </c>
      <c r="J310" s="32" t="str">
        <f>IF($A310="","",IF(J309="","",IF(Main!L$87=0,0,IF(Main!R$122="","",IF($C$28="PM",Main!R$122/Main!L$87*Main!L90,ROUND(Main!R$122/Main!L$87*Main!L90*$B34,0))))))</f>
        <v/>
      </c>
      <c r="K310" s="32" t="str">
        <f>IF($A310="","",IF(K309="","",IF(Main!M$87=0,0,IF(Main!S$122="","",IF($C$28="PM",Main!S$122/Main!M$87*Main!M90,ROUND(Main!S$122/Main!M$87*Main!M90*$B34,0))))))</f>
        <v/>
      </c>
      <c r="L310" s="32" t="str">
        <f>IF($A310="","",IF(L309="","",IF(Main!N$87=0,0,IF(Main!T$122="","",IF($C$28="PM",Main!T$122/Main!N$87*Main!N90,ROUND(Main!T$122/Main!N$87*Main!N90*$B34,0))))))</f>
        <v/>
      </c>
      <c r="M310" s="32" t="str">
        <f>IF($A310="","",IF(M309="","",IF(Main!O$87=0,0,IF(Main!U$122="","",IF($C$28="PM",Main!U$122/Main!O$87*Main!O90,ROUND(Main!U$122/Main!O$87*Main!O90*$B34,0))))))</f>
        <v/>
      </c>
      <c r="N310" s="51" t="str">
        <f>IF($A310="","",IF(N309="","",IF(Main!P$87=0,0,IF(Main!V$122="","",IF($C$28="PM",Main!V$122/Main!P$87*Main!P90,ROUND(Main!V$122/Main!P$87*Main!P90*$B34,0))))))</f>
        <v/>
      </c>
      <c r="O310" s="32" t="str">
        <f>IF($A310="","",IF(O309="","",IF(Main!Q$87=0,0,IF(Main!W$122="","",IF($C$28="PM",Main!W$122/Main!Q$87*Main!Q90,ROUND(Main!W$122/Main!Q$87*Main!Q90*$B34,0))))))</f>
        <v/>
      </c>
      <c r="P310" s="32" t="str">
        <f>IF($A310="","",IF(P309="","",IF(Main!R$87=0,0,IF(Main!X$122="","",IF($C$28="PM",Main!X$122/Main!R$87*Main!R90,ROUND(Main!X$122/Main!R$87*Main!R90*$B34,0))))))</f>
        <v/>
      </c>
      <c r="Q310" s="32" t="str">
        <f>IF($A310="","",IF(Q309="","",IF(Main!S$87=0,0,IF(Main!Y$122="","",IF($C$28="PM",Main!Y$122/Main!S$87*Main!S90,ROUND(Main!Y$122/Main!S$87*Main!S90*$B34,0))))))</f>
        <v/>
      </c>
      <c r="R310" s="32" t="str">
        <f>IF($A310="","",IF(R309="","",IF(Main!T$87=0,0,IF(Main!Z$122="","",IF($C$28="PM",Main!Z$122/Main!T$87*Main!T90,ROUND(Main!Z$122/Main!T$87*Main!T90*$B34,0))))))</f>
        <v/>
      </c>
      <c r="S310" s="32" t="str">
        <f>IF($A310="","",IF(S309="","",IF(Main!U$87=0,0,IF(Main!AA$122="","",IF($C$28="PM",Main!AA$122/Main!U$87*Main!U90,ROUND(Main!AA$122/Main!U$87*Main!U90*$B34,0))))))</f>
        <v/>
      </c>
      <c r="T310" s="32" t="str">
        <f>IF($A310="","",IF(T309="","",IF(Main!V$87=0,0,IF(Main!AB$122="","",IF($C$28="PM",Main!AB$122/Main!V$87*Main!V90,ROUND(Main!AB$122/Main!V$87*Main!V90*$B34,0))))))</f>
        <v/>
      </c>
      <c r="U310" s="32" t="str">
        <f>IF($A310="","",IF(U309="","",IF(Main!W$87=0,0,IF(Main!AC$122="","",IF($C$28="PM",Main!AC$122/Main!W$87*Main!W90,ROUND(Main!AC$122/Main!W$87*Main!W90*$B34,0))))))</f>
        <v/>
      </c>
      <c r="V310" s="32" t="str">
        <f>IF($A310="","",IF(V309="","",IF(Main!X$87=0,0,IF(Main!AD$122="","",IF($C$28="PM",Main!AD$122/Main!X$87*Main!X90,ROUND(Main!AD$122/Main!X$87*Main!X90*$B34,0))))))</f>
        <v/>
      </c>
      <c r="W310" s="32" t="str">
        <f>IF($A310="","",IF(W309="","",IF(Main!Y$87=0,0,IF(Main!AE$122="","",IF($C$28="PM",Main!AE$122/Main!Y$87*Main!Y90,ROUND(Main!AE$122/Main!Y$87*Main!Y90*$B34,0))))))</f>
        <v/>
      </c>
      <c r="X310" s="32" t="str">
        <f>IF($A310="","",IF(X309="","",IF(Main!Z$87=0,0,IF(Main!AF$122="","",IF($C$28="PM",Main!AF$122/Main!Z$87*Main!Z90,ROUND(Main!AF$122/Main!Z$87*Main!Z90*$B34,0))))))</f>
        <v/>
      </c>
      <c r="Y310" s="32" t="str">
        <f>IF($A310="","",IF(Y309="","",IF(Main!AA$87=0,0,IF(Main!AG$122="","",IF($C$28="PM",Main!AG$122/Main!AA$87*Main!AA90,ROUND(Main!AG$122/Main!AA$87*Main!AA90*$B34,0))))))</f>
        <v/>
      </c>
      <c r="Z310" s="32" t="str">
        <f>IF($A310="","",IF(Z309="","",IF(Main!AB$87=0,0,IF(Main!AH$122="","",IF($C$28="PM",Main!AH$122/Main!AB$87*Main!AB90,ROUND(Main!AH$122/Main!AB$87*Main!AB90*$B34,0))))))</f>
        <v/>
      </c>
      <c r="AA310" s="50" t="str">
        <f>IF($A310="","",IF(AA309="","",IF(Main!AC$87=0,0,IF(Main!AI$122="","",IF($C$28="PM",Main!AI$122/Main!AC$87*Main!AC90,ROUND(Main!AI$122/Main!AC$87*Main!AC90*$B34,0))))))</f>
        <v/>
      </c>
      <c r="AB310" s="32" t="str">
        <f>IF($A310="","",IF(AB309="","",IF(Main!AD$87=0,0,IF(Main!AJ$122="","",IF($C$28="PM",Main!AJ$122/Main!AD$87*Main!AD90,ROUND(Main!AJ$122/Main!AD$87*Main!AD90*$B34,0))))))</f>
        <v/>
      </c>
      <c r="AC310" s="32" t="str">
        <f>IF($A310="","",IF(AC309="","",IF(Main!AE$87=0,0,IF(Main!AK$122="","",IF($C$28="PM",Main!AK$122/Main!AE$87*Main!AE90,ROUND(Main!AK$122/Main!AE$87*Main!AE90*$B34,0))))))</f>
        <v/>
      </c>
      <c r="AD310" s="32" t="str">
        <f>IF($A310="","",IF(AD309="","",IF(Main!AF$87=0,0,IF(Main!AL$122="","",IF($C$28="PM",Main!AL$122/Main!AF$87*Main!AF90,ROUND(Main!AL$122/Main!AF$87*Main!AF90*$B34,0))))))</f>
        <v/>
      </c>
      <c r="AE310" s="32" t="str">
        <f>IF($A310="","",IF(AE309="","",IF(Main!AG$87=0,0,IF(Main!AM$122="","",IF($C$28="PM",Main!AM$122/Main!AG$87*Main!AG90,ROUND(Main!AM$122/Main!AG$87*Main!AG90*$B34,0))))))</f>
        <v/>
      </c>
      <c r="AF310" s="32" t="str">
        <f>IF($A310="","",IF(AF309="","",IF(Main!AH$87=0,0,IF(Main!AN$122="","",IF($C$28="PM",Main!AN$122/Main!AH$87*Main!AH90,ROUND(Main!AN$122/Main!AH$87*Main!AH90*$B34,0))))))</f>
        <v/>
      </c>
      <c r="AG310" s="32" t="str">
        <f>IF($A310="","",IF(AG309="","",IF(Main!AI$87=0,0,IF(Main!AO$122="","",IF($C$28="PM",Main!AO$122/Main!AI$87*Main!AI90,ROUND(Main!AO$122/Main!AI$87*Main!AI90*$B34,0))))))</f>
        <v/>
      </c>
      <c r="AH310" s="32" t="str">
        <f>IF($A310="","",IF(AH309="","",IF(Main!AJ$87=0,0,IF(Main!AP$122="","",IF($C$28="PM",Main!AP$122/Main!AJ$87*Main!AJ90,ROUND(Main!AP$122/Main!AJ$87*Main!AJ90*$B34,0))))))</f>
        <v/>
      </c>
      <c r="AI310" s="32" t="str">
        <f>IF($A310="","",IF(AI309="","",IF(Main!AK$87=0,0,IF(Main!AQ$122="","",IF($C$28="PM",Main!AQ$122/Main!AK$87*Main!AK90,ROUND(Main!AQ$122/Main!AK$87*Main!AK90*$B34,0))))))</f>
        <v/>
      </c>
      <c r="AJ310" s="32" t="str">
        <f>IF($A310="","",IF(AJ309="","",IF(Main!AL$87=0,0,IF(Main!AR$122="","",IF($C$28="PM",Main!AR$122/Main!AL$87*Main!AL90,ROUND(Main!AR$122/Main!AL$87*Main!AL90*$B34,0))))))</f>
        <v/>
      </c>
      <c r="AK310" s="32" t="str">
        <f>IF($A310="","",IF(AK309="","",IF(Main!AM$87=0,0,IF(Main!AS$122="","",IF($C$28="PM",Main!AS$122/Main!AM$87*Main!AM90,ROUND(Main!AS$122/Main!AM$87*Main!AM90*$B34,0))))))</f>
        <v/>
      </c>
      <c r="AL310" s="51" t="str">
        <f>IF($A310="","",IF(AL309="","",IF(Main!AN$87=0,0,IF(Main!AT$122="","",IF($C$28="PM",Main!AT$122/Main!AN$87*Main!AN90,ROUND(Main!AT$122/Main!AN$87*Main!AN90*$B34,0))))))</f>
        <v/>
      </c>
      <c r="AM310" s="32" t="str">
        <f>IF($A310="","",IF(AM309="","",IF(Main!AO$87=0,0,IF(Main!AU$122="","",IF($C$28="PM",Main!AU$122/Main!AO$87*Main!AO90,ROUND(Main!AU$122/Main!AO$87*Main!AO90*$B34,0))))))</f>
        <v/>
      </c>
      <c r="AN310" s="32" t="str">
        <f>IF($A310="","",IF(AN309="","",IF(Main!AP$87=0,0,IF(Main!AV$122="","",IF($C$28="PM",Main!AV$122/Main!AP$87*Main!AP90,ROUND(Main!AV$122/Main!AP$87*Main!AP90*$B34,0))))))</f>
        <v/>
      </c>
      <c r="AO310" s="32" t="str">
        <f>IF($A310="","",IF(AO309="","",IF(Main!AQ$87=0,0,IF(Main!AW$122="","",IF($C$28="PM",Main!AW$122/Main!AQ$87*Main!AQ90,ROUND(Main!AW$122/Main!AQ$87*Main!AQ90*$B34,0))))))</f>
        <v/>
      </c>
      <c r="AP310" s="32" t="str">
        <f>IF($A310="","",IF(AP309="","",IF(Main!AR$87=0,0,IF(Main!AX$122="","",IF($C$28="PM",Main!AX$122/Main!AR$87*Main!AR90,ROUND(Main!AX$122/Main!AR$87*Main!AR90*$B34,0))))))</f>
        <v/>
      </c>
      <c r="AQ310" s="32" t="str">
        <f>IF($A310="","",IF(AQ309="","",IF(Main!AS$87=0,0,IF(Main!AY$122="","",IF($C$28="PM",Main!AY$122/Main!AS$87*Main!AS90,ROUND(Main!AY$122/Main!AS$87*Main!AS90*$B34,0))))))</f>
        <v/>
      </c>
      <c r="AR310" s="32" t="str">
        <f>IF($A310="","",IF(AR309="","",IF(Main!AT$87=0,0,IF(Main!AZ$122="","",IF($C$28="PM",Main!AZ$122/Main!AT$87*Main!AT90,ROUND(Main!AZ$122/Main!AT$87*Main!AT90*$B34,0))))))</f>
        <v/>
      </c>
      <c r="AS310" s="32" t="str">
        <f>IF($A310="","",IF(AS309="","",IF(Main!AU$87=0,0,IF(Main!BA$122="","",IF($C$28="PM",Main!BA$122/Main!AU$87*Main!AU90,ROUND(Main!BA$122/Main!AU$87*Main!AU90*$B34,0))))))</f>
        <v/>
      </c>
      <c r="AT310" s="32" t="str">
        <f>IF($A310="","",IF(AT309="","",IF(Main!AV$87=0,0,IF(Main!BB$122="","",IF($C$28="PM",Main!BB$122/Main!AV$87*Main!AV90,ROUND(Main!BB$122/Main!AV$87*Main!AV90*$B34,0))))))</f>
        <v/>
      </c>
      <c r="AU310" s="32" t="str">
        <f>IF($A310="","",IF(AU309="","",IF(Main!AW$87=0,0,IF(Main!BC$122="","",IF($C$28="PM",Main!BC$122/Main!AW$87*Main!AW90,ROUND(Main!BC$122/Main!AW$87*Main!AW90*$B34,0))))))</f>
        <v/>
      </c>
      <c r="AV310" s="32" t="str">
        <f>IF($A310="","",IF(AV309="","",IF(Main!AX$87=0,0,IF(Main!BD$122="","",IF($C$28="PM",Main!BD$122/Main!AX$87*Main!AX90,ROUND(Main!BD$122/Main!AX$87*Main!AX90*$B34,0))))))</f>
        <v/>
      </c>
      <c r="AW310" s="32" t="str">
        <f>IF($A310="","",IF(AW309="","",IF(Main!AY$87=0,0,IF(Main!BE$122="","",IF($C$28="PM",Main!BE$122/Main!AY$87*Main!AY90,ROUND(Main!BE$122/Main!AY$87*Main!AY90*$B34,0))))))</f>
        <v/>
      </c>
      <c r="AX310" s="51" t="str">
        <f>IF($A310="","",IF(AX309="","",IF(Main!AZ$87=0,0,IF(Main!BF$122="","",IF($C$28="PM",Main!BF$122/Main!AZ$87*Main!AZ90,ROUND(Main!BF$122/Main!AZ$87*Main!AZ90*$B34,0))))))</f>
        <v/>
      </c>
    </row>
    <row r="311" spans="1:50" x14ac:dyDescent="0.2">
      <c r="A311" s="72" t="str">
        <f>IF(Main!A$35="","",Main!A$35)</f>
        <v/>
      </c>
      <c r="B311" s="75" t="str">
        <f t="shared" si="96"/>
        <v/>
      </c>
      <c r="C311" s="50" t="str">
        <f>IF($A311="","",IF(C310="","",IF(Main!E$87=0,0,IF(Main!K$122="","",IF($C$28="PM",Main!K$122/Main!E$87*Main!E91,ROUND(Main!K$122/Main!E$87*Main!E91*$B35,0))))))</f>
        <v/>
      </c>
      <c r="D311" s="32" t="str">
        <f>IF($A311="","",IF(D310="","",IF(Main!F$87=0,0,IF(Main!L$122="","",IF($C$28="PM",Main!L$122/Main!F$87*Main!F91,ROUND(Main!L$122/Main!F$87*Main!F91*$B35,0))))))</f>
        <v/>
      </c>
      <c r="E311" s="32" t="str">
        <f>IF($A311="","",IF(E310="","",IF(Main!G$87=0,0,IF(Main!M$122="","",IF($C$28="PM",Main!M$122/Main!G$87*Main!G91,ROUND(Main!M$122/Main!G$87*Main!G91*$B35,0))))))</f>
        <v/>
      </c>
      <c r="F311" s="32" t="str">
        <f>IF($A311="","",IF(F310="","",IF(Main!H$87=0,0,IF(Main!N$122="","",IF($C$28="PM",Main!N$122/Main!H$87*Main!H91,ROUND(Main!N$122/Main!H$87*Main!H91*$B35,0))))))</f>
        <v/>
      </c>
      <c r="G311" s="32" t="str">
        <f>IF($A311="","",IF(G310="","",IF(Main!I$87=0,0,IF(Main!O$122="","",IF($C$28="PM",Main!O$122/Main!I$87*Main!I91,ROUND(Main!O$122/Main!I$87*Main!I91*$B35,0))))))</f>
        <v/>
      </c>
      <c r="H311" s="32" t="str">
        <f>IF($A311="","",IF(H310="","",IF(Main!J$87=0,0,IF(Main!P$122="","",IF($C$28="PM",Main!P$122/Main!J$87*Main!J91,ROUND(Main!P$122/Main!J$87*Main!J91*$B35,0))))))</f>
        <v/>
      </c>
      <c r="I311" s="32" t="str">
        <f>IF($A311="","",IF(I310="","",IF(Main!K$87=0,0,IF(Main!Q$122="","",IF($C$28="PM",Main!Q$122/Main!K$87*Main!K91,ROUND(Main!Q$122/Main!K$87*Main!K91*$B35,0))))))</f>
        <v/>
      </c>
      <c r="J311" s="32" t="str">
        <f>IF($A311="","",IF(J310="","",IF(Main!L$87=0,0,IF(Main!R$122="","",IF($C$28="PM",Main!R$122/Main!L$87*Main!L91,ROUND(Main!R$122/Main!L$87*Main!L91*$B35,0))))))</f>
        <v/>
      </c>
      <c r="K311" s="32" t="str">
        <f>IF($A311="","",IF(K310="","",IF(Main!M$87=0,0,IF(Main!S$122="","",IF($C$28="PM",Main!S$122/Main!M$87*Main!M91,ROUND(Main!S$122/Main!M$87*Main!M91*$B35,0))))))</f>
        <v/>
      </c>
      <c r="L311" s="32" t="str">
        <f>IF($A311="","",IF(L310="","",IF(Main!N$87=0,0,IF(Main!T$122="","",IF($C$28="PM",Main!T$122/Main!N$87*Main!N91,ROUND(Main!T$122/Main!N$87*Main!N91*$B35,0))))))</f>
        <v/>
      </c>
      <c r="M311" s="32" t="str">
        <f>IF($A311="","",IF(M310="","",IF(Main!O$87=0,0,IF(Main!U$122="","",IF($C$28="PM",Main!U$122/Main!O$87*Main!O91,ROUND(Main!U$122/Main!O$87*Main!O91*$B35,0))))))</f>
        <v/>
      </c>
      <c r="N311" s="51" t="str">
        <f>IF($A311="","",IF(N310="","",IF(Main!P$87=0,0,IF(Main!V$122="","",IF($C$28="PM",Main!V$122/Main!P$87*Main!P91,ROUND(Main!V$122/Main!P$87*Main!P91*$B35,0))))))</f>
        <v/>
      </c>
      <c r="O311" s="32" t="str">
        <f>IF($A311="","",IF(O310="","",IF(Main!Q$87=0,0,IF(Main!W$122="","",IF($C$28="PM",Main!W$122/Main!Q$87*Main!Q91,ROUND(Main!W$122/Main!Q$87*Main!Q91*$B35,0))))))</f>
        <v/>
      </c>
      <c r="P311" s="32" t="str">
        <f>IF($A311="","",IF(P310="","",IF(Main!R$87=0,0,IF(Main!X$122="","",IF($C$28="PM",Main!X$122/Main!R$87*Main!R91,ROUND(Main!X$122/Main!R$87*Main!R91*$B35,0))))))</f>
        <v/>
      </c>
      <c r="Q311" s="32" t="str">
        <f>IF($A311="","",IF(Q310="","",IF(Main!S$87=0,0,IF(Main!Y$122="","",IF($C$28="PM",Main!Y$122/Main!S$87*Main!S91,ROUND(Main!Y$122/Main!S$87*Main!S91*$B35,0))))))</f>
        <v/>
      </c>
      <c r="R311" s="32" t="str">
        <f>IF($A311="","",IF(R310="","",IF(Main!T$87=0,0,IF(Main!Z$122="","",IF($C$28="PM",Main!Z$122/Main!T$87*Main!T91,ROUND(Main!Z$122/Main!T$87*Main!T91*$B35,0))))))</f>
        <v/>
      </c>
      <c r="S311" s="32" t="str">
        <f>IF($A311="","",IF(S310="","",IF(Main!U$87=0,0,IF(Main!AA$122="","",IF($C$28="PM",Main!AA$122/Main!U$87*Main!U91,ROUND(Main!AA$122/Main!U$87*Main!U91*$B35,0))))))</f>
        <v/>
      </c>
      <c r="T311" s="32" t="str">
        <f>IF($A311="","",IF(T310="","",IF(Main!V$87=0,0,IF(Main!AB$122="","",IF($C$28="PM",Main!AB$122/Main!V$87*Main!V91,ROUND(Main!AB$122/Main!V$87*Main!V91*$B35,0))))))</f>
        <v/>
      </c>
      <c r="U311" s="32" t="str">
        <f>IF($A311="","",IF(U310="","",IF(Main!W$87=0,0,IF(Main!AC$122="","",IF($C$28="PM",Main!AC$122/Main!W$87*Main!W91,ROUND(Main!AC$122/Main!W$87*Main!W91*$B35,0))))))</f>
        <v/>
      </c>
      <c r="V311" s="32" t="str">
        <f>IF($A311="","",IF(V310="","",IF(Main!X$87=0,0,IF(Main!AD$122="","",IF($C$28="PM",Main!AD$122/Main!X$87*Main!X91,ROUND(Main!AD$122/Main!X$87*Main!X91*$B35,0))))))</f>
        <v/>
      </c>
      <c r="W311" s="32" t="str">
        <f>IF($A311="","",IF(W310="","",IF(Main!Y$87=0,0,IF(Main!AE$122="","",IF($C$28="PM",Main!AE$122/Main!Y$87*Main!Y91,ROUND(Main!AE$122/Main!Y$87*Main!Y91*$B35,0))))))</f>
        <v/>
      </c>
      <c r="X311" s="32" t="str">
        <f>IF($A311="","",IF(X310="","",IF(Main!Z$87=0,0,IF(Main!AF$122="","",IF($C$28="PM",Main!AF$122/Main!Z$87*Main!Z91,ROUND(Main!AF$122/Main!Z$87*Main!Z91*$B35,0))))))</f>
        <v/>
      </c>
      <c r="Y311" s="32" t="str">
        <f>IF($A311="","",IF(Y310="","",IF(Main!AA$87=0,0,IF(Main!AG$122="","",IF($C$28="PM",Main!AG$122/Main!AA$87*Main!AA91,ROUND(Main!AG$122/Main!AA$87*Main!AA91*$B35,0))))))</f>
        <v/>
      </c>
      <c r="Z311" s="32" t="str">
        <f>IF($A311="","",IF(Z310="","",IF(Main!AB$87=0,0,IF(Main!AH$122="","",IF($C$28="PM",Main!AH$122/Main!AB$87*Main!AB91,ROUND(Main!AH$122/Main!AB$87*Main!AB91*$B35,0))))))</f>
        <v/>
      </c>
      <c r="AA311" s="50" t="str">
        <f>IF($A311="","",IF(AA310="","",IF(Main!AC$87=0,0,IF(Main!AI$122="","",IF($C$28="PM",Main!AI$122/Main!AC$87*Main!AC91,ROUND(Main!AI$122/Main!AC$87*Main!AC91*$B35,0))))))</f>
        <v/>
      </c>
      <c r="AB311" s="32" t="str">
        <f>IF($A311="","",IF(AB310="","",IF(Main!AD$87=0,0,IF(Main!AJ$122="","",IF($C$28="PM",Main!AJ$122/Main!AD$87*Main!AD91,ROUND(Main!AJ$122/Main!AD$87*Main!AD91*$B35,0))))))</f>
        <v/>
      </c>
      <c r="AC311" s="32" t="str">
        <f>IF($A311="","",IF(AC310="","",IF(Main!AE$87=0,0,IF(Main!AK$122="","",IF($C$28="PM",Main!AK$122/Main!AE$87*Main!AE91,ROUND(Main!AK$122/Main!AE$87*Main!AE91*$B35,0))))))</f>
        <v/>
      </c>
      <c r="AD311" s="32" t="str">
        <f>IF($A311="","",IF(AD310="","",IF(Main!AF$87=0,0,IF(Main!AL$122="","",IF($C$28="PM",Main!AL$122/Main!AF$87*Main!AF91,ROUND(Main!AL$122/Main!AF$87*Main!AF91*$B35,0))))))</f>
        <v/>
      </c>
      <c r="AE311" s="32" t="str">
        <f>IF($A311="","",IF(AE310="","",IF(Main!AG$87=0,0,IF(Main!AM$122="","",IF($C$28="PM",Main!AM$122/Main!AG$87*Main!AG91,ROUND(Main!AM$122/Main!AG$87*Main!AG91*$B35,0))))))</f>
        <v/>
      </c>
      <c r="AF311" s="32" t="str">
        <f>IF($A311="","",IF(AF310="","",IF(Main!AH$87=0,0,IF(Main!AN$122="","",IF($C$28="PM",Main!AN$122/Main!AH$87*Main!AH91,ROUND(Main!AN$122/Main!AH$87*Main!AH91*$B35,0))))))</f>
        <v/>
      </c>
      <c r="AG311" s="32" t="str">
        <f>IF($A311="","",IF(AG310="","",IF(Main!AI$87=0,0,IF(Main!AO$122="","",IF($C$28="PM",Main!AO$122/Main!AI$87*Main!AI91,ROUND(Main!AO$122/Main!AI$87*Main!AI91*$B35,0))))))</f>
        <v/>
      </c>
      <c r="AH311" s="32" t="str">
        <f>IF($A311="","",IF(AH310="","",IF(Main!AJ$87=0,0,IF(Main!AP$122="","",IF($C$28="PM",Main!AP$122/Main!AJ$87*Main!AJ91,ROUND(Main!AP$122/Main!AJ$87*Main!AJ91*$B35,0))))))</f>
        <v/>
      </c>
      <c r="AI311" s="32" t="str">
        <f>IF($A311="","",IF(AI310="","",IF(Main!AK$87=0,0,IF(Main!AQ$122="","",IF($C$28="PM",Main!AQ$122/Main!AK$87*Main!AK91,ROUND(Main!AQ$122/Main!AK$87*Main!AK91*$B35,0))))))</f>
        <v/>
      </c>
      <c r="AJ311" s="32" t="str">
        <f>IF($A311="","",IF(AJ310="","",IF(Main!AL$87=0,0,IF(Main!AR$122="","",IF($C$28="PM",Main!AR$122/Main!AL$87*Main!AL91,ROUND(Main!AR$122/Main!AL$87*Main!AL91*$B35,0))))))</f>
        <v/>
      </c>
      <c r="AK311" s="32" t="str">
        <f>IF($A311="","",IF(AK310="","",IF(Main!AM$87=0,0,IF(Main!AS$122="","",IF($C$28="PM",Main!AS$122/Main!AM$87*Main!AM91,ROUND(Main!AS$122/Main!AM$87*Main!AM91*$B35,0))))))</f>
        <v/>
      </c>
      <c r="AL311" s="51" t="str">
        <f>IF($A311="","",IF(AL310="","",IF(Main!AN$87=0,0,IF(Main!AT$122="","",IF($C$28="PM",Main!AT$122/Main!AN$87*Main!AN91,ROUND(Main!AT$122/Main!AN$87*Main!AN91*$B35,0))))))</f>
        <v/>
      </c>
      <c r="AM311" s="32" t="str">
        <f>IF($A311="","",IF(AM310="","",IF(Main!AO$87=0,0,IF(Main!AU$122="","",IF($C$28="PM",Main!AU$122/Main!AO$87*Main!AO91,ROUND(Main!AU$122/Main!AO$87*Main!AO91*$B35,0))))))</f>
        <v/>
      </c>
      <c r="AN311" s="32" t="str">
        <f>IF($A311="","",IF(AN310="","",IF(Main!AP$87=0,0,IF(Main!AV$122="","",IF($C$28="PM",Main!AV$122/Main!AP$87*Main!AP91,ROUND(Main!AV$122/Main!AP$87*Main!AP91*$B35,0))))))</f>
        <v/>
      </c>
      <c r="AO311" s="32" t="str">
        <f>IF($A311="","",IF(AO310="","",IF(Main!AQ$87=0,0,IF(Main!AW$122="","",IF($C$28="PM",Main!AW$122/Main!AQ$87*Main!AQ91,ROUND(Main!AW$122/Main!AQ$87*Main!AQ91*$B35,0))))))</f>
        <v/>
      </c>
      <c r="AP311" s="32" t="str">
        <f>IF($A311="","",IF(AP310="","",IF(Main!AR$87=0,0,IF(Main!AX$122="","",IF($C$28="PM",Main!AX$122/Main!AR$87*Main!AR91,ROUND(Main!AX$122/Main!AR$87*Main!AR91*$B35,0))))))</f>
        <v/>
      </c>
      <c r="AQ311" s="32" t="str">
        <f>IF($A311="","",IF(AQ310="","",IF(Main!AS$87=0,0,IF(Main!AY$122="","",IF($C$28="PM",Main!AY$122/Main!AS$87*Main!AS91,ROUND(Main!AY$122/Main!AS$87*Main!AS91*$B35,0))))))</f>
        <v/>
      </c>
      <c r="AR311" s="32" t="str">
        <f>IF($A311="","",IF(AR310="","",IF(Main!AT$87=0,0,IF(Main!AZ$122="","",IF($C$28="PM",Main!AZ$122/Main!AT$87*Main!AT91,ROUND(Main!AZ$122/Main!AT$87*Main!AT91*$B35,0))))))</f>
        <v/>
      </c>
      <c r="AS311" s="32" t="str">
        <f>IF($A311="","",IF(AS310="","",IF(Main!AU$87=0,0,IF(Main!BA$122="","",IF($C$28="PM",Main!BA$122/Main!AU$87*Main!AU91,ROUND(Main!BA$122/Main!AU$87*Main!AU91*$B35,0))))))</f>
        <v/>
      </c>
      <c r="AT311" s="32" t="str">
        <f>IF($A311="","",IF(AT310="","",IF(Main!AV$87=0,0,IF(Main!BB$122="","",IF($C$28="PM",Main!BB$122/Main!AV$87*Main!AV91,ROUND(Main!BB$122/Main!AV$87*Main!AV91*$B35,0))))))</f>
        <v/>
      </c>
      <c r="AU311" s="32" t="str">
        <f>IF($A311="","",IF(AU310="","",IF(Main!AW$87=0,0,IF(Main!BC$122="","",IF($C$28="PM",Main!BC$122/Main!AW$87*Main!AW91,ROUND(Main!BC$122/Main!AW$87*Main!AW91*$B35,0))))))</f>
        <v/>
      </c>
      <c r="AV311" s="32" t="str">
        <f>IF($A311="","",IF(AV310="","",IF(Main!AX$87=0,0,IF(Main!BD$122="","",IF($C$28="PM",Main!BD$122/Main!AX$87*Main!AX91,ROUND(Main!BD$122/Main!AX$87*Main!AX91*$B35,0))))))</f>
        <v/>
      </c>
      <c r="AW311" s="32" t="str">
        <f>IF($A311="","",IF(AW310="","",IF(Main!AY$87=0,0,IF(Main!BE$122="","",IF($C$28="PM",Main!BE$122/Main!AY$87*Main!AY91,ROUND(Main!BE$122/Main!AY$87*Main!AY91*$B35,0))))))</f>
        <v/>
      </c>
      <c r="AX311" s="51" t="str">
        <f>IF($A311="","",IF(AX310="","",IF(Main!AZ$87=0,0,IF(Main!BF$122="","",IF($C$28="PM",Main!BF$122/Main!AZ$87*Main!AZ91,ROUND(Main!BF$122/Main!AZ$87*Main!AZ91*$B35,0))))))</f>
        <v/>
      </c>
    </row>
    <row r="312" spans="1:50" x14ac:dyDescent="0.2">
      <c r="A312" s="72" t="str">
        <f>IF(Main!A$36="","",Main!A$36)</f>
        <v/>
      </c>
      <c r="B312" s="75" t="str">
        <f t="shared" si="96"/>
        <v/>
      </c>
      <c r="C312" s="50" t="str">
        <f>IF($A312="","",IF(C311="","",IF(Main!E$87=0,0,IF(Main!K$122="","",IF($C$28="PM",Main!K$122/Main!E$87*Main!E92,ROUND(Main!K$122/Main!E$87*Main!E92*$B36,0))))))</f>
        <v/>
      </c>
      <c r="D312" s="32" t="str">
        <f>IF($A312="","",IF(D311="","",IF(Main!F$87=0,0,IF(Main!L$122="","",IF($C$28="PM",Main!L$122/Main!F$87*Main!F92,ROUND(Main!L$122/Main!F$87*Main!F92*$B36,0))))))</f>
        <v/>
      </c>
      <c r="E312" s="32" t="str">
        <f>IF($A312="","",IF(E311="","",IF(Main!G$87=0,0,IF(Main!M$122="","",IF($C$28="PM",Main!M$122/Main!G$87*Main!G92,ROUND(Main!M$122/Main!G$87*Main!G92*$B36,0))))))</f>
        <v/>
      </c>
      <c r="F312" s="32" t="str">
        <f>IF($A312="","",IF(F311="","",IF(Main!H$87=0,0,IF(Main!N$122="","",IF($C$28="PM",Main!N$122/Main!H$87*Main!H92,ROUND(Main!N$122/Main!H$87*Main!H92*$B36,0))))))</f>
        <v/>
      </c>
      <c r="G312" s="32" t="str">
        <f>IF($A312="","",IF(G311="","",IF(Main!I$87=0,0,IF(Main!O$122="","",IF($C$28="PM",Main!O$122/Main!I$87*Main!I92,ROUND(Main!O$122/Main!I$87*Main!I92*$B36,0))))))</f>
        <v/>
      </c>
      <c r="H312" s="32" t="str">
        <f>IF($A312="","",IF(H311="","",IF(Main!J$87=0,0,IF(Main!P$122="","",IF($C$28="PM",Main!P$122/Main!J$87*Main!J92,ROUND(Main!P$122/Main!J$87*Main!J92*$B36,0))))))</f>
        <v/>
      </c>
      <c r="I312" s="32" t="str">
        <f>IF($A312="","",IF(I311="","",IF(Main!K$87=0,0,IF(Main!Q$122="","",IF($C$28="PM",Main!Q$122/Main!K$87*Main!K92,ROUND(Main!Q$122/Main!K$87*Main!K92*$B36,0))))))</f>
        <v/>
      </c>
      <c r="J312" s="32" t="str">
        <f>IF($A312="","",IF(J311="","",IF(Main!L$87=0,0,IF(Main!R$122="","",IF($C$28="PM",Main!R$122/Main!L$87*Main!L92,ROUND(Main!R$122/Main!L$87*Main!L92*$B36,0))))))</f>
        <v/>
      </c>
      <c r="K312" s="32" t="str">
        <f>IF($A312="","",IF(K311="","",IF(Main!M$87=0,0,IF(Main!S$122="","",IF($C$28="PM",Main!S$122/Main!M$87*Main!M92,ROUND(Main!S$122/Main!M$87*Main!M92*$B36,0))))))</f>
        <v/>
      </c>
      <c r="L312" s="32" t="str">
        <f>IF($A312="","",IF(L311="","",IF(Main!N$87=0,0,IF(Main!T$122="","",IF($C$28="PM",Main!T$122/Main!N$87*Main!N92,ROUND(Main!T$122/Main!N$87*Main!N92*$B36,0))))))</f>
        <v/>
      </c>
      <c r="M312" s="32" t="str">
        <f>IF($A312="","",IF(M311="","",IF(Main!O$87=0,0,IF(Main!U$122="","",IF($C$28="PM",Main!U$122/Main!O$87*Main!O92,ROUND(Main!U$122/Main!O$87*Main!O92*$B36,0))))))</f>
        <v/>
      </c>
      <c r="N312" s="51" t="str">
        <f>IF($A312="","",IF(N311="","",IF(Main!P$87=0,0,IF(Main!V$122="","",IF($C$28="PM",Main!V$122/Main!P$87*Main!P92,ROUND(Main!V$122/Main!P$87*Main!P92*$B36,0))))))</f>
        <v/>
      </c>
      <c r="O312" s="32" t="str">
        <f>IF($A312="","",IF(O311="","",IF(Main!Q$87=0,0,IF(Main!W$122="","",IF($C$28="PM",Main!W$122/Main!Q$87*Main!Q92,ROUND(Main!W$122/Main!Q$87*Main!Q92*$B36,0))))))</f>
        <v/>
      </c>
      <c r="P312" s="32" t="str">
        <f>IF($A312="","",IF(P311="","",IF(Main!R$87=0,0,IF(Main!X$122="","",IF($C$28="PM",Main!X$122/Main!R$87*Main!R92,ROUND(Main!X$122/Main!R$87*Main!R92*$B36,0))))))</f>
        <v/>
      </c>
      <c r="Q312" s="32" t="str">
        <f>IF($A312="","",IF(Q311="","",IF(Main!S$87=0,0,IF(Main!Y$122="","",IF($C$28="PM",Main!Y$122/Main!S$87*Main!S92,ROUND(Main!Y$122/Main!S$87*Main!S92*$B36,0))))))</f>
        <v/>
      </c>
      <c r="R312" s="32" t="str">
        <f>IF($A312="","",IF(R311="","",IF(Main!T$87=0,0,IF(Main!Z$122="","",IF($C$28="PM",Main!Z$122/Main!T$87*Main!T92,ROUND(Main!Z$122/Main!T$87*Main!T92*$B36,0))))))</f>
        <v/>
      </c>
      <c r="S312" s="32" t="str">
        <f>IF($A312="","",IF(S311="","",IF(Main!U$87=0,0,IF(Main!AA$122="","",IF($C$28="PM",Main!AA$122/Main!U$87*Main!U92,ROUND(Main!AA$122/Main!U$87*Main!U92*$B36,0))))))</f>
        <v/>
      </c>
      <c r="T312" s="32" t="str">
        <f>IF($A312="","",IF(T311="","",IF(Main!V$87=0,0,IF(Main!AB$122="","",IF($C$28="PM",Main!AB$122/Main!V$87*Main!V92,ROUND(Main!AB$122/Main!V$87*Main!V92*$B36,0))))))</f>
        <v/>
      </c>
      <c r="U312" s="32" t="str">
        <f>IF($A312="","",IF(U311="","",IF(Main!W$87=0,0,IF(Main!AC$122="","",IF($C$28="PM",Main!AC$122/Main!W$87*Main!W92,ROUND(Main!AC$122/Main!W$87*Main!W92*$B36,0))))))</f>
        <v/>
      </c>
      <c r="V312" s="32" t="str">
        <f>IF($A312="","",IF(V311="","",IF(Main!X$87=0,0,IF(Main!AD$122="","",IF($C$28="PM",Main!AD$122/Main!X$87*Main!X92,ROUND(Main!AD$122/Main!X$87*Main!X92*$B36,0))))))</f>
        <v/>
      </c>
      <c r="W312" s="32" t="str">
        <f>IF($A312="","",IF(W311="","",IF(Main!Y$87=0,0,IF(Main!AE$122="","",IF($C$28="PM",Main!AE$122/Main!Y$87*Main!Y92,ROUND(Main!AE$122/Main!Y$87*Main!Y92*$B36,0))))))</f>
        <v/>
      </c>
      <c r="X312" s="32" t="str">
        <f>IF($A312="","",IF(X311="","",IF(Main!Z$87=0,0,IF(Main!AF$122="","",IF($C$28="PM",Main!AF$122/Main!Z$87*Main!Z92,ROUND(Main!AF$122/Main!Z$87*Main!Z92*$B36,0))))))</f>
        <v/>
      </c>
      <c r="Y312" s="32" t="str">
        <f>IF($A312="","",IF(Y311="","",IF(Main!AA$87=0,0,IF(Main!AG$122="","",IF($C$28="PM",Main!AG$122/Main!AA$87*Main!AA92,ROUND(Main!AG$122/Main!AA$87*Main!AA92*$B36,0))))))</f>
        <v/>
      </c>
      <c r="Z312" s="32" t="str">
        <f>IF($A312="","",IF(Z311="","",IF(Main!AB$87=0,0,IF(Main!AH$122="","",IF($C$28="PM",Main!AH$122/Main!AB$87*Main!AB92,ROUND(Main!AH$122/Main!AB$87*Main!AB92*$B36,0))))))</f>
        <v/>
      </c>
      <c r="AA312" s="50" t="str">
        <f>IF($A312="","",IF(AA311="","",IF(Main!AC$87=0,0,IF(Main!AI$122="","",IF($C$28="PM",Main!AI$122/Main!AC$87*Main!AC92,ROUND(Main!AI$122/Main!AC$87*Main!AC92*$B36,0))))))</f>
        <v/>
      </c>
      <c r="AB312" s="32" t="str">
        <f>IF($A312="","",IF(AB311="","",IF(Main!AD$87=0,0,IF(Main!AJ$122="","",IF($C$28="PM",Main!AJ$122/Main!AD$87*Main!AD92,ROUND(Main!AJ$122/Main!AD$87*Main!AD92*$B36,0))))))</f>
        <v/>
      </c>
      <c r="AC312" s="32" t="str">
        <f>IF($A312="","",IF(AC311="","",IF(Main!AE$87=0,0,IF(Main!AK$122="","",IF($C$28="PM",Main!AK$122/Main!AE$87*Main!AE92,ROUND(Main!AK$122/Main!AE$87*Main!AE92*$B36,0))))))</f>
        <v/>
      </c>
      <c r="AD312" s="32" t="str">
        <f>IF($A312="","",IF(AD311="","",IF(Main!AF$87=0,0,IF(Main!AL$122="","",IF($C$28="PM",Main!AL$122/Main!AF$87*Main!AF92,ROUND(Main!AL$122/Main!AF$87*Main!AF92*$B36,0))))))</f>
        <v/>
      </c>
      <c r="AE312" s="32" t="str">
        <f>IF($A312="","",IF(AE311="","",IF(Main!AG$87=0,0,IF(Main!AM$122="","",IF($C$28="PM",Main!AM$122/Main!AG$87*Main!AG92,ROUND(Main!AM$122/Main!AG$87*Main!AG92*$B36,0))))))</f>
        <v/>
      </c>
      <c r="AF312" s="32" t="str">
        <f>IF($A312="","",IF(AF311="","",IF(Main!AH$87=0,0,IF(Main!AN$122="","",IF($C$28="PM",Main!AN$122/Main!AH$87*Main!AH92,ROUND(Main!AN$122/Main!AH$87*Main!AH92*$B36,0))))))</f>
        <v/>
      </c>
      <c r="AG312" s="32" t="str">
        <f>IF($A312="","",IF(AG311="","",IF(Main!AI$87=0,0,IF(Main!AO$122="","",IF($C$28="PM",Main!AO$122/Main!AI$87*Main!AI92,ROUND(Main!AO$122/Main!AI$87*Main!AI92*$B36,0))))))</f>
        <v/>
      </c>
      <c r="AH312" s="32" t="str">
        <f>IF($A312="","",IF(AH311="","",IF(Main!AJ$87=0,0,IF(Main!AP$122="","",IF($C$28="PM",Main!AP$122/Main!AJ$87*Main!AJ92,ROUND(Main!AP$122/Main!AJ$87*Main!AJ92*$B36,0))))))</f>
        <v/>
      </c>
      <c r="AI312" s="32" t="str">
        <f>IF($A312="","",IF(AI311="","",IF(Main!AK$87=0,0,IF(Main!AQ$122="","",IF($C$28="PM",Main!AQ$122/Main!AK$87*Main!AK92,ROUND(Main!AQ$122/Main!AK$87*Main!AK92*$B36,0))))))</f>
        <v/>
      </c>
      <c r="AJ312" s="32" t="str">
        <f>IF($A312="","",IF(AJ311="","",IF(Main!AL$87=0,0,IF(Main!AR$122="","",IF($C$28="PM",Main!AR$122/Main!AL$87*Main!AL92,ROUND(Main!AR$122/Main!AL$87*Main!AL92*$B36,0))))))</f>
        <v/>
      </c>
      <c r="AK312" s="32" t="str">
        <f>IF($A312="","",IF(AK311="","",IF(Main!AM$87=0,0,IF(Main!AS$122="","",IF($C$28="PM",Main!AS$122/Main!AM$87*Main!AM92,ROUND(Main!AS$122/Main!AM$87*Main!AM92*$B36,0))))))</f>
        <v/>
      </c>
      <c r="AL312" s="51" t="str">
        <f>IF($A312="","",IF(AL311="","",IF(Main!AN$87=0,0,IF(Main!AT$122="","",IF($C$28="PM",Main!AT$122/Main!AN$87*Main!AN92,ROUND(Main!AT$122/Main!AN$87*Main!AN92*$B36,0))))))</f>
        <v/>
      </c>
      <c r="AM312" s="32" t="str">
        <f>IF($A312="","",IF(AM311="","",IF(Main!AO$87=0,0,IF(Main!AU$122="","",IF($C$28="PM",Main!AU$122/Main!AO$87*Main!AO92,ROUND(Main!AU$122/Main!AO$87*Main!AO92*$B36,0))))))</f>
        <v/>
      </c>
      <c r="AN312" s="32" t="str">
        <f>IF($A312="","",IF(AN311="","",IF(Main!AP$87=0,0,IF(Main!AV$122="","",IF($C$28="PM",Main!AV$122/Main!AP$87*Main!AP92,ROUND(Main!AV$122/Main!AP$87*Main!AP92*$B36,0))))))</f>
        <v/>
      </c>
      <c r="AO312" s="32" t="str">
        <f>IF($A312="","",IF(AO311="","",IF(Main!AQ$87=0,0,IF(Main!AW$122="","",IF($C$28="PM",Main!AW$122/Main!AQ$87*Main!AQ92,ROUND(Main!AW$122/Main!AQ$87*Main!AQ92*$B36,0))))))</f>
        <v/>
      </c>
      <c r="AP312" s="32" t="str">
        <f>IF($A312="","",IF(AP311="","",IF(Main!AR$87=0,0,IF(Main!AX$122="","",IF($C$28="PM",Main!AX$122/Main!AR$87*Main!AR92,ROUND(Main!AX$122/Main!AR$87*Main!AR92*$B36,0))))))</f>
        <v/>
      </c>
      <c r="AQ312" s="32" t="str">
        <f>IF($A312="","",IF(AQ311="","",IF(Main!AS$87=0,0,IF(Main!AY$122="","",IF($C$28="PM",Main!AY$122/Main!AS$87*Main!AS92,ROUND(Main!AY$122/Main!AS$87*Main!AS92*$B36,0))))))</f>
        <v/>
      </c>
      <c r="AR312" s="32" t="str">
        <f>IF($A312="","",IF(AR311="","",IF(Main!AT$87=0,0,IF(Main!AZ$122="","",IF($C$28="PM",Main!AZ$122/Main!AT$87*Main!AT92,ROUND(Main!AZ$122/Main!AT$87*Main!AT92*$B36,0))))))</f>
        <v/>
      </c>
      <c r="AS312" s="32" t="str">
        <f>IF($A312="","",IF(AS311="","",IF(Main!AU$87=0,0,IF(Main!BA$122="","",IF($C$28="PM",Main!BA$122/Main!AU$87*Main!AU92,ROUND(Main!BA$122/Main!AU$87*Main!AU92*$B36,0))))))</f>
        <v/>
      </c>
      <c r="AT312" s="32" t="str">
        <f>IF($A312="","",IF(AT311="","",IF(Main!AV$87=0,0,IF(Main!BB$122="","",IF($C$28="PM",Main!BB$122/Main!AV$87*Main!AV92,ROUND(Main!BB$122/Main!AV$87*Main!AV92*$B36,0))))))</f>
        <v/>
      </c>
      <c r="AU312" s="32" t="str">
        <f>IF($A312="","",IF(AU311="","",IF(Main!AW$87=0,0,IF(Main!BC$122="","",IF($C$28="PM",Main!BC$122/Main!AW$87*Main!AW92,ROUND(Main!BC$122/Main!AW$87*Main!AW92*$B36,0))))))</f>
        <v/>
      </c>
      <c r="AV312" s="32" t="str">
        <f>IF($A312="","",IF(AV311="","",IF(Main!AX$87=0,0,IF(Main!BD$122="","",IF($C$28="PM",Main!BD$122/Main!AX$87*Main!AX92,ROUND(Main!BD$122/Main!AX$87*Main!AX92*$B36,0))))))</f>
        <v/>
      </c>
      <c r="AW312" s="32" t="str">
        <f>IF($A312="","",IF(AW311="","",IF(Main!AY$87=0,0,IF(Main!BE$122="","",IF($C$28="PM",Main!BE$122/Main!AY$87*Main!AY92,ROUND(Main!BE$122/Main!AY$87*Main!AY92*$B36,0))))))</f>
        <v/>
      </c>
      <c r="AX312" s="51" t="str">
        <f>IF($A312="","",IF(AX311="","",IF(Main!AZ$87=0,0,IF(Main!BF$122="","",IF($C$28="PM",Main!BF$122/Main!AZ$87*Main!AZ92,ROUND(Main!BF$122/Main!AZ$87*Main!AZ92*$B36,0))))))</f>
        <v/>
      </c>
    </row>
    <row r="313" spans="1:50" x14ac:dyDescent="0.2">
      <c r="A313" s="72" t="str">
        <f>IF(Main!A$37="","",Main!A$37)</f>
        <v/>
      </c>
      <c r="B313" s="75" t="str">
        <f t="shared" si="96"/>
        <v/>
      </c>
      <c r="C313" s="50" t="str">
        <f>IF($A313="","",IF(C312="","",IF(Main!E$87=0,0,IF(Main!K$122="","",IF($C$28="PM",Main!K$122/Main!E$87*Main!E93,ROUND(Main!K$122/Main!E$87*Main!E93*$B37,0))))))</f>
        <v/>
      </c>
      <c r="D313" s="32" t="str">
        <f>IF($A313="","",IF(D312="","",IF(Main!F$87=0,0,IF(Main!L$122="","",IF($C$28="PM",Main!L$122/Main!F$87*Main!F93,ROUND(Main!L$122/Main!F$87*Main!F93*$B37,0))))))</f>
        <v/>
      </c>
      <c r="E313" s="32" t="str">
        <f>IF($A313="","",IF(E312="","",IF(Main!G$87=0,0,IF(Main!M$122="","",IF($C$28="PM",Main!M$122/Main!G$87*Main!G93,ROUND(Main!M$122/Main!G$87*Main!G93*$B37,0))))))</f>
        <v/>
      </c>
      <c r="F313" s="32" t="str">
        <f>IF($A313="","",IF(F312="","",IF(Main!H$87=0,0,IF(Main!N$122="","",IF($C$28="PM",Main!N$122/Main!H$87*Main!H93,ROUND(Main!N$122/Main!H$87*Main!H93*$B37,0))))))</f>
        <v/>
      </c>
      <c r="G313" s="32" t="str">
        <f>IF($A313="","",IF(G312="","",IF(Main!I$87=0,0,IF(Main!O$122="","",IF($C$28="PM",Main!O$122/Main!I$87*Main!I93,ROUND(Main!O$122/Main!I$87*Main!I93*$B37,0))))))</f>
        <v/>
      </c>
      <c r="H313" s="32" t="str">
        <f>IF($A313="","",IF(H312="","",IF(Main!J$87=0,0,IF(Main!P$122="","",IF($C$28="PM",Main!P$122/Main!J$87*Main!J93,ROUND(Main!P$122/Main!J$87*Main!J93*$B37,0))))))</f>
        <v/>
      </c>
      <c r="I313" s="32" t="str">
        <f>IF($A313="","",IF(I312="","",IF(Main!K$87=0,0,IF(Main!Q$122="","",IF($C$28="PM",Main!Q$122/Main!K$87*Main!K93,ROUND(Main!Q$122/Main!K$87*Main!K93*$B37,0))))))</f>
        <v/>
      </c>
      <c r="J313" s="32" t="str">
        <f>IF($A313="","",IF(J312="","",IF(Main!L$87=0,0,IF(Main!R$122="","",IF($C$28="PM",Main!R$122/Main!L$87*Main!L93,ROUND(Main!R$122/Main!L$87*Main!L93*$B37,0))))))</f>
        <v/>
      </c>
      <c r="K313" s="32" t="str">
        <f>IF($A313="","",IF(K312="","",IF(Main!M$87=0,0,IF(Main!S$122="","",IF($C$28="PM",Main!S$122/Main!M$87*Main!M93,ROUND(Main!S$122/Main!M$87*Main!M93*$B37,0))))))</f>
        <v/>
      </c>
      <c r="L313" s="32" t="str">
        <f>IF($A313="","",IF(L312="","",IF(Main!N$87=0,0,IF(Main!T$122="","",IF($C$28="PM",Main!T$122/Main!N$87*Main!N93,ROUND(Main!T$122/Main!N$87*Main!N93*$B37,0))))))</f>
        <v/>
      </c>
      <c r="M313" s="32" t="str">
        <f>IF($A313="","",IF(M312="","",IF(Main!O$87=0,0,IF(Main!U$122="","",IF($C$28="PM",Main!U$122/Main!O$87*Main!O93,ROUND(Main!U$122/Main!O$87*Main!O93*$B37,0))))))</f>
        <v/>
      </c>
      <c r="N313" s="51" t="str">
        <f>IF($A313="","",IF(N312="","",IF(Main!P$87=0,0,IF(Main!V$122="","",IF($C$28="PM",Main!V$122/Main!P$87*Main!P93,ROUND(Main!V$122/Main!P$87*Main!P93*$B37,0))))))</f>
        <v/>
      </c>
      <c r="O313" s="32" t="str">
        <f>IF($A313="","",IF(O312="","",IF(Main!Q$87=0,0,IF(Main!W$122="","",IF($C$28="PM",Main!W$122/Main!Q$87*Main!Q93,ROUND(Main!W$122/Main!Q$87*Main!Q93*$B37,0))))))</f>
        <v/>
      </c>
      <c r="P313" s="32" t="str">
        <f>IF($A313="","",IF(P312="","",IF(Main!R$87=0,0,IF(Main!X$122="","",IF($C$28="PM",Main!X$122/Main!R$87*Main!R93,ROUND(Main!X$122/Main!R$87*Main!R93*$B37,0))))))</f>
        <v/>
      </c>
      <c r="Q313" s="32" t="str">
        <f>IF($A313="","",IF(Q312="","",IF(Main!S$87=0,0,IF(Main!Y$122="","",IF($C$28="PM",Main!Y$122/Main!S$87*Main!S93,ROUND(Main!Y$122/Main!S$87*Main!S93*$B37,0))))))</f>
        <v/>
      </c>
      <c r="R313" s="32" t="str">
        <f>IF($A313="","",IF(R312="","",IF(Main!T$87=0,0,IF(Main!Z$122="","",IF($C$28="PM",Main!Z$122/Main!T$87*Main!T93,ROUND(Main!Z$122/Main!T$87*Main!T93*$B37,0))))))</f>
        <v/>
      </c>
      <c r="S313" s="32" t="str">
        <f>IF($A313="","",IF(S312="","",IF(Main!U$87=0,0,IF(Main!AA$122="","",IF($C$28="PM",Main!AA$122/Main!U$87*Main!U93,ROUND(Main!AA$122/Main!U$87*Main!U93*$B37,0))))))</f>
        <v/>
      </c>
      <c r="T313" s="32" t="str">
        <f>IF($A313="","",IF(T312="","",IF(Main!V$87=0,0,IF(Main!AB$122="","",IF($C$28="PM",Main!AB$122/Main!V$87*Main!V93,ROUND(Main!AB$122/Main!V$87*Main!V93*$B37,0))))))</f>
        <v/>
      </c>
      <c r="U313" s="32" t="str">
        <f>IF($A313="","",IF(U312="","",IF(Main!W$87=0,0,IF(Main!AC$122="","",IF($C$28="PM",Main!AC$122/Main!W$87*Main!W93,ROUND(Main!AC$122/Main!W$87*Main!W93*$B37,0))))))</f>
        <v/>
      </c>
      <c r="V313" s="32" t="str">
        <f>IF($A313="","",IF(V312="","",IF(Main!X$87=0,0,IF(Main!AD$122="","",IF($C$28="PM",Main!AD$122/Main!X$87*Main!X93,ROUND(Main!AD$122/Main!X$87*Main!X93*$B37,0))))))</f>
        <v/>
      </c>
      <c r="W313" s="32" t="str">
        <f>IF($A313="","",IF(W312="","",IF(Main!Y$87=0,0,IF(Main!AE$122="","",IF($C$28="PM",Main!AE$122/Main!Y$87*Main!Y93,ROUND(Main!AE$122/Main!Y$87*Main!Y93*$B37,0))))))</f>
        <v/>
      </c>
      <c r="X313" s="32" t="str">
        <f>IF($A313="","",IF(X312="","",IF(Main!Z$87=0,0,IF(Main!AF$122="","",IF($C$28="PM",Main!AF$122/Main!Z$87*Main!Z93,ROUND(Main!AF$122/Main!Z$87*Main!Z93*$B37,0))))))</f>
        <v/>
      </c>
      <c r="Y313" s="32" t="str">
        <f>IF($A313="","",IF(Y312="","",IF(Main!AA$87=0,0,IF(Main!AG$122="","",IF($C$28="PM",Main!AG$122/Main!AA$87*Main!AA93,ROUND(Main!AG$122/Main!AA$87*Main!AA93*$B37,0))))))</f>
        <v/>
      </c>
      <c r="Z313" s="32" t="str">
        <f>IF($A313="","",IF(Z312="","",IF(Main!AB$87=0,0,IF(Main!AH$122="","",IF($C$28="PM",Main!AH$122/Main!AB$87*Main!AB93,ROUND(Main!AH$122/Main!AB$87*Main!AB93*$B37,0))))))</f>
        <v/>
      </c>
      <c r="AA313" s="50" t="str">
        <f>IF($A313="","",IF(AA312="","",IF(Main!AC$87=0,0,IF(Main!AI$122="","",IF($C$28="PM",Main!AI$122/Main!AC$87*Main!AC93,ROUND(Main!AI$122/Main!AC$87*Main!AC93*$B37,0))))))</f>
        <v/>
      </c>
      <c r="AB313" s="32" t="str">
        <f>IF($A313="","",IF(AB312="","",IF(Main!AD$87=0,0,IF(Main!AJ$122="","",IF($C$28="PM",Main!AJ$122/Main!AD$87*Main!AD93,ROUND(Main!AJ$122/Main!AD$87*Main!AD93*$B37,0))))))</f>
        <v/>
      </c>
      <c r="AC313" s="32" t="str">
        <f>IF($A313="","",IF(AC312="","",IF(Main!AE$87=0,0,IF(Main!AK$122="","",IF($C$28="PM",Main!AK$122/Main!AE$87*Main!AE93,ROUND(Main!AK$122/Main!AE$87*Main!AE93*$B37,0))))))</f>
        <v/>
      </c>
      <c r="AD313" s="32" t="str">
        <f>IF($A313="","",IF(AD312="","",IF(Main!AF$87=0,0,IF(Main!AL$122="","",IF($C$28="PM",Main!AL$122/Main!AF$87*Main!AF93,ROUND(Main!AL$122/Main!AF$87*Main!AF93*$B37,0))))))</f>
        <v/>
      </c>
      <c r="AE313" s="32" t="str">
        <f>IF($A313="","",IF(AE312="","",IF(Main!AG$87=0,0,IF(Main!AM$122="","",IF($C$28="PM",Main!AM$122/Main!AG$87*Main!AG93,ROUND(Main!AM$122/Main!AG$87*Main!AG93*$B37,0))))))</f>
        <v/>
      </c>
      <c r="AF313" s="32" t="str">
        <f>IF($A313="","",IF(AF312="","",IF(Main!AH$87=0,0,IF(Main!AN$122="","",IF($C$28="PM",Main!AN$122/Main!AH$87*Main!AH93,ROUND(Main!AN$122/Main!AH$87*Main!AH93*$B37,0))))))</f>
        <v/>
      </c>
      <c r="AG313" s="32" t="str">
        <f>IF($A313="","",IF(AG312="","",IF(Main!AI$87=0,0,IF(Main!AO$122="","",IF($C$28="PM",Main!AO$122/Main!AI$87*Main!AI93,ROUND(Main!AO$122/Main!AI$87*Main!AI93*$B37,0))))))</f>
        <v/>
      </c>
      <c r="AH313" s="32" t="str">
        <f>IF($A313="","",IF(AH312="","",IF(Main!AJ$87=0,0,IF(Main!AP$122="","",IF($C$28="PM",Main!AP$122/Main!AJ$87*Main!AJ93,ROUND(Main!AP$122/Main!AJ$87*Main!AJ93*$B37,0))))))</f>
        <v/>
      </c>
      <c r="AI313" s="32" t="str">
        <f>IF($A313="","",IF(AI312="","",IF(Main!AK$87=0,0,IF(Main!AQ$122="","",IF($C$28="PM",Main!AQ$122/Main!AK$87*Main!AK93,ROUND(Main!AQ$122/Main!AK$87*Main!AK93*$B37,0))))))</f>
        <v/>
      </c>
      <c r="AJ313" s="32" t="str">
        <f>IF($A313="","",IF(AJ312="","",IF(Main!AL$87=0,0,IF(Main!AR$122="","",IF($C$28="PM",Main!AR$122/Main!AL$87*Main!AL93,ROUND(Main!AR$122/Main!AL$87*Main!AL93*$B37,0))))))</f>
        <v/>
      </c>
      <c r="AK313" s="32" t="str">
        <f>IF($A313="","",IF(AK312="","",IF(Main!AM$87=0,0,IF(Main!AS$122="","",IF($C$28="PM",Main!AS$122/Main!AM$87*Main!AM93,ROUND(Main!AS$122/Main!AM$87*Main!AM93*$B37,0))))))</f>
        <v/>
      </c>
      <c r="AL313" s="51" t="str">
        <f>IF($A313="","",IF(AL312="","",IF(Main!AN$87=0,0,IF(Main!AT$122="","",IF($C$28="PM",Main!AT$122/Main!AN$87*Main!AN93,ROUND(Main!AT$122/Main!AN$87*Main!AN93*$B37,0))))))</f>
        <v/>
      </c>
      <c r="AM313" s="32" t="str">
        <f>IF($A313="","",IF(AM312="","",IF(Main!AO$87=0,0,IF(Main!AU$122="","",IF($C$28="PM",Main!AU$122/Main!AO$87*Main!AO93,ROUND(Main!AU$122/Main!AO$87*Main!AO93*$B37,0))))))</f>
        <v/>
      </c>
      <c r="AN313" s="32" t="str">
        <f>IF($A313="","",IF(AN312="","",IF(Main!AP$87=0,0,IF(Main!AV$122="","",IF($C$28="PM",Main!AV$122/Main!AP$87*Main!AP93,ROUND(Main!AV$122/Main!AP$87*Main!AP93*$B37,0))))))</f>
        <v/>
      </c>
      <c r="AO313" s="32" t="str">
        <f>IF($A313="","",IF(AO312="","",IF(Main!AQ$87=0,0,IF(Main!AW$122="","",IF($C$28="PM",Main!AW$122/Main!AQ$87*Main!AQ93,ROUND(Main!AW$122/Main!AQ$87*Main!AQ93*$B37,0))))))</f>
        <v/>
      </c>
      <c r="AP313" s="32" t="str">
        <f>IF($A313="","",IF(AP312="","",IF(Main!AR$87=0,0,IF(Main!AX$122="","",IF($C$28="PM",Main!AX$122/Main!AR$87*Main!AR93,ROUND(Main!AX$122/Main!AR$87*Main!AR93*$B37,0))))))</f>
        <v/>
      </c>
      <c r="AQ313" s="32" t="str">
        <f>IF($A313="","",IF(AQ312="","",IF(Main!AS$87=0,0,IF(Main!AY$122="","",IF($C$28="PM",Main!AY$122/Main!AS$87*Main!AS93,ROUND(Main!AY$122/Main!AS$87*Main!AS93*$B37,0))))))</f>
        <v/>
      </c>
      <c r="AR313" s="32" t="str">
        <f>IF($A313="","",IF(AR312="","",IF(Main!AT$87=0,0,IF(Main!AZ$122="","",IF($C$28="PM",Main!AZ$122/Main!AT$87*Main!AT93,ROUND(Main!AZ$122/Main!AT$87*Main!AT93*$B37,0))))))</f>
        <v/>
      </c>
      <c r="AS313" s="32" t="str">
        <f>IF($A313="","",IF(AS312="","",IF(Main!AU$87=0,0,IF(Main!BA$122="","",IF($C$28="PM",Main!BA$122/Main!AU$87*Main!AU93,ROUND(Main!BA$122/Main!AU$87*Main!AU93*$B37,0))))))</f>
        <v/>
      </c>
      <c r="AT313" s="32" t="str">
        <f>IF($A313="","",IF(AT312="","",IF(Main!AV$87=0,0,IF(Main!BB$122="","",IF($C$28="PM",Main!BB$122/Main!AV$87*Main!AV93,ROUND(Main!BB$122/Main!AV$87*Main!AV93*$B37,0))))))</f>
        <v/>
      </c>
      <c r="AU313" s="32" t="str">
        <f>IF($A313="","",IF(AU312="","",IF(Main!AW$87=0,0,IF(Main!BC$122="","",IF($C$28="PM",Main!BC$122/Main!AW$87*Main!AW93,ROUND(Main!BC$122/Main!AW$87*Main!AW93*$B37,0))))))</f>
        <v/>
      </c>
      <c r="AV313" s="32" t="str">
        <f>IF($A313="","",IF(AV312="","",IF(Main!AX$87=0,0,IF(Main!BD$122="","",IF($C$28="PM",Main!BD$122/Main!AX$87*Main!AX93,ROUND(Main!BD$122/Main!AX$87*Main!AX93*$B37,0))))))</f>
        <v/>
      </c>
      <c r="AW313" s="32" t="str">
        <f>IF($A313="","",IF(AW312="","",IF(Main!AY$87=0,0,IF(Main!BE$122="","",IF($C$28="PM",Main!BE$122/Main!AY$87*Main!AY93,ROUND(Main!BE$122/Main!AY$87*Main!AY93*$B37,0))))))</f>
        <v/>
      </c>
      <c r="AX313" s="51" t="str">
        <f>IF($A313="","",IF(AX312="","",IF(Main!AZ$87=0,0,IF(Main!BF$122="","",IF($C$28="PM",Main!BF$122/Main!AZ$87*Main!AZ93,ROUND(Main!BF$122/Main!AZ$87*Main!AZ93*$B37,0))))))</f>
        <v/>
      </c>
    </row>
    <row r="314" spans="1:50" x14ac:dyDescent="0.2">
      <c r="A314" s="72" t="str">
        <f>IF(Main!A$38="","",Main!A$38)</f>
        <v/>
      </c>
      <c r="B314" s="75" t="str">
        <f t="shared" si="96"/>
        <v/>
      </c>
      <c r="C314" s="50" t="str">
        <f>IF($A314="","",IF(C313="","",IF(Main!E$87=0,0,IF(Main!K$122="","",IF($C$28="PM",Main!K$122/Main!E$87*Main!E94,ROUND(Main!K$122/Main!E$87*Main!E94*$B38,0))))))</f>
        <v/>
      </c>
      <c r="D314" s="32" t="str">
        <f>IF($A314="","",IF(D313="","",IF(Main!F$87=0,0,IF(Main!L$122="","",IF($C$28="PM",Main!L$122/Main!F$87*Main!F94,ROUND(Main!L$122/Main!F$87*Main!F94*$B38,0))))))</f>
        <v/>
      </c>
      <c r="E314" s="32" t="str">
        <f>IF($A314="","",IF(E313="","",IF(Main!G$87=0,0,IF(Main!M$122="","",IF($C$28="PM",Main!M$122/Main!G$87*Main!G94,ROUND(Main!M$122/Main!G$87*Main!G94*$B38,0))))))</f>
        <v/>
      </c>
      <c r="F314" s="32" t="str">
        <f>IF($A314="","",IF(F313="","",IF(Main!H$87=0,0,IF(Main!N$122="","",IF($C$28="PM",Main!N$122/Main!H$87*Main!H94,ROUND(Main!N$122/Main!H$87*Main!H94*$B38,0))))))</f>
        <v/>
      </c>
      <c r="G314" s="32" t="str">
        <f>IF($A314="","",IF(G313="","",IF(Main!I$87=0,0,IF(Main!O$122="","",IF($C$28="PM",Main!O$122/Main!I$87*Main!I94,ROUND(Main!O$122/Main!I$87*Main!I94*$B38,0))))))</f>
        <v/>
      </c>
      <c r="H314" s="32" t="str">
        <f>IF($A314="","",IF(H313="","",IF(Main!J$87=0,0,IF(Main!P$122="","",IF($C$28="PM",Main!P$122/Main!J$87*Main!J94,ROUND(Main!P$122/Main!J$87*Main!J94*$B38,0))))))</f>
        <v/>
      </c>
      <c r="I314" s="32" t="str">
        <f>IF($A314="","",IF(I313="","",IF(Main!K$87=0,0,IF(Main!Q$122="","",IF($C$28="PM",Main!Q$122/Main!K$87*Main!K94,ROUND(Main!Q$122/Main!K$87*Main!K94*$B38,0))))))</f>
        <v/>
      </c>
      <c r="J314" s="32" t="str">
        <f>IF($A314="","",IF(J313="","",IF(Main!L$87=0,0,IF(Main!R$122="","",IF($C$28="PM",Main!R$122/Main!L$87*Main!L94,ROUND(Main!R$122/Main!L$87*Main!L94*$B38,0))))))</f>
        <v/>
      </c>
      <c r="K314" s="32" t="str">
        <f>IF($A314="","",IF(K313="","",IF(Main!M$87=0,0,IF(Main!S$122="","",IF($C$28="PM",Main!S$122/Main!M$87*Main!M94,ROUND(Main!S$122/Main!M$87*Main!M94*$B38,0))))))</f>
        <v/>
      </c>
      <c r="L314" s="32" t="str">
        <f>IF($A314="","",IF(L313="","",IF(Main!N$87=0,0,IF(Main!T$122="","",IF($C$28="PM",Main!T$122/Main!N$87*Main!N94,ROUND(Main!T$122/Main!N$87*Main!N94*$B38,0))))))</f>
        <v/>
      </c>
      <c r="M314" s="32" t="str">
        <f>IF($A314="","",IF(M313="","",IF(Main!O$87=0,0,IF(Main!U$122="","",IF($C$28="PM",Main!U$122/Main!O$87*Main!O94,ROUND(Main!U$122/Main!O$87*Main!O94*$B38,0))))))</f>
        <v/>
      </c>
      <c r="N314" s="51" t="str">
        <f>IF($A314="","",IF(N313="","",IF(Main!P$87=0,0,IF(Main!V$122="","",IF($C$28="PM",Main!V$122/Main!P$87*Main!P94,ROUND(Main!V$122/Main!P$87*Main!P94*$B38,0))))))</f>
        <v/>
      </c>
      <c r="O314" s="32" t="str">
        <f>IF($A314="","",IF(O313="","",IF(Main!Q$87=0,0,IF(Main!W$122="","",IF($C$28="PM",Main!W$122/Main!Q$87*Main!Q94,ROUND(Main!W$122/Main!Q$87*Main!Q94*$B38,0))))))</f>
        <v/>
      </c>
      <c r="P314" s="32" t="str">
        <f>IF($A314="","",IF(P313="","",IF(Main!R$87=0,0,IF(Main!X$122="","",IF($C$28="PM",Main!X$122/Main!R$87*Main!R94,ROUND(Main!X$122/Main!R$87*Main!R94*$B38,0))))))</f>
        <v/>
      </c>
      <c r="Q314" s="32" t="str">
        <f>IF($A314="","",IF(Q313="","",IF(Main!S$87=0,0,IF(Main!Y$122="","",IF($C$28="PM",Main!Y$122/Main!S$87*Main!S94,ROUND(Main!Y$122/Main!S$87*Main!S94*$B38,0))))))</f>
        <v/>
      </c>
      <c r="R314" s="32" t="str">
        <f>IF($A314="","",IF(R313="","",IF(Main!T$87=0,0,IF(Main!Z$122="","",IF($C$28="PM",Main!Z$122/Main!T$87*Main!T94,ROUND(Main!Z$122/Main!T$87*Main!T94*$B38,0))))))</f>
        <v/>
      </c>
      <c r="S314" s="32" t="str">
        <f>IF($A314="","",IF(S313="","",IF(Main!U$87=0,0,IF(Main!AA$122="","",IF($C$28="PM",Main!AA$122/Main!U$87*Main!U94,ROUND(Main!AA$122/Main!U$87*Main!U94*$B38,0))))))</f>
        <v/>
      </c>
      <c r="T314" s="32" t="str">
        <f>IF($A314="","",IF(T313="","",IF(Main!V$87=0,0,IF(Main!AB$122="","",IF($C$28="PM",Main!AB$122/Main!V$87*Main!V94,ROUND(Main!AB$122/Main!V$87*Main!V94*$B38,0))))))</f>
        <v/>
      </c>
      <c r="U314" s="32" t="str">
        <f>IF($A314="","",IF(U313="","",IF(Main!W$87=0,0,IF(Main!AC$122="","",IF($C$28="PM",Main!AC$122/Main!W$87*Main!W94,ROUND(Main!AC$122/Main!W$87*Main!W94*$B38,0))))))</f>
        <v/>
      </c>
      <c r="V314" s="32" t="str">
        <f>IF($A314="","",IF(V313="","",IF(Main!X$87=0,0,IF(Main!AD$122="","",IF($C$28="PM",Main!AD$122/Main!X$87*Main!X94,ROUND(Main!AD$122/Main!X$87*Main!X94*$B38,0))))))</f>
        <v/>
      </c>
      <c r="W314" s="32" t="str">
        <f>IF($A314="","",IF(W313="","",IF(Main!Y$87=0,0,IF(Main!AE$122="","",IF($C$28="PM",Main!AE$122/Main!Y$87*Main!Y94,ROUND(Main!AE$122/Main!Y$87*Main!Y94*$B38,0))))))</f>
        <v/>
      </c>
      <c r="X314" s="32" t="str">
        <f>IF($A314="","",IF(X313="","",IF(Main!Z$87=0,0,IF(Main!AF$122="","",IF($C$28="PM",Main!AF$122/Main!Z$87*Main!Z94,ROUND(Main!AF$122/Main!Z$87*Main!Z94*$B38,0))))))</f>
        <v/>
      </c>
      <c r="Y314" s="32" t="str">
        <f>IF($A314="","",IF(Y313="","",IF(Main!AA$87=0,0,IF(Main!AG$122="","",IF($C$28="PM",Main!AG$122/Main!AA$87*Main!AA94,ROUND(Main!AG$122/Main!AA$87*Main!AA94*$B38,0))))))</f>
        <v/>
      </c>
      <c r="Z314" s="32" t="str">
        <f>IF($A314="","",IF(Z313="","",IF(Main!AB$87=0,0,IF(Main!AH$122="","",IF($C$28="PM",Main!AH$122/Main!AB$87*Main!AB94,ROUND(Main!AH$122/Main!AB$87*Main!AB94*$B38,0))))))</f>
        <v/>
      </c>
      <c r="AA314" s="50" t="str">
        <f>IF($A314="","",IF(AA313="","",IF(Main!AC$87=0,0,IF(Main!AI$122="","",IF($C$28="PM",Main!AI$122/Main!AC$87*Main!AC94,ROUND(Main!AI$122/Main!AC$87*Main!AC94*$B38,0))))))</f>
        <v/>
      </c>
      <c r="AB314" s="32" t="str">
        <f>IF($A314="","",IF(AB313="","",IF(Main!AD$87=0,0,IF(Main!AJ$122="","",IF($C$28="PM",Main!AJ$122/Main!AD$87*Main!AD94,ROUND(Main!AJ$122/Main!AD$87*Main!AD94*$B38,0))))))</f>
        <v/>
      </c>
      <c r="AC314" s="32" t="str">
        <f>IF($A314="","",IF(AC313="","",IF(Main!AE$87=0,0,IF(Main!AK$122="","",IF($C$28="PM",Main!AK$122/Main!AE$87*Main!AE94,ROUND(Main!AK$122/Main!AE$87*Main!AE94*$B38,0))))))</f>
        <v/>
      </c>
      <c r="AD314" s="32" t="str">
        <f>IF($A314="","",IF(AD313="","",IF(Main!AF$87=0,0,IF(Main!AL$122="","",IF($C$28="PM",Main!AL$122/Main!AF$87*Main!AF94,ROUND(Main!AL$122/Main!AF$87*Main!AF94*$B38,0))))))</f>
        <v/>
      </c>
      <c r="AE314" s="32" t="str">
        <f>IF($A314="","",IF(AE313="","",IF(Main!AG$87=0,0,IF(Main!AM$122="","",IF($C$28="PM",Main!AM$122/Main!AG$87*Main!AG94,ROUND(Main!AM$122/Main!AG$87*Main!AG94*$B38,0))))))</f>
        <v/>
      </c>
      <c r="AF314" s="32" t="str">
        <f>IF($A314="","",IF(AF313="","",IF(Main!AH$87=0,0,IF(Main!AN$122="","",IF($C$28="PM",Main!AN$122/Main!AH$87*Main!AH94,ROUND(Main!AN$122/Main!AH$87*Main!AH94*$B38,0))))))</f>
        <v/>
      </c>
      <c r="AG314" s="32" t="str">
        <f>IF($A314="","",IF(AG313="","",IF(Main!AI$87=0,0,IF(Main!AO$122="","",IF($C$28="PM",Main!AO$122/Main!AI$87*Main!AI94,ROUND(Main!AO$122/Main!AI$87*Main!AI94*$B38,0))))))</f>
        <v/>
      </c>
      <c r="AH314" s="32" t="str">
        <f>IF($A314="","",IF(AH313="","",IF(Main!AJ$87=0,0,IF(Main!AP$122="","",IF($C$28="PM",Main!AP$122/Main!AJ$87*Main!AJ94,ROUND(Main!AP$122/Main!AJ$87*Main!AJ94*$B38,0))))))</f>
        <v/>
      </c>
      <c r="AI314" s="32" t="str">
        <f>IF($A314="","",IF(AI313="","",IF(Main!AK$87=0,0,IF(Main!AQ$122="","",IF($C$28="PM",Main!AQ$122/Main!AK$87*Main!AK94,ROUND(Main!AQ$122/Main!AK$87*Main!AK94*$B38,0))))))</f>
        <v/>
      </c>
      <c r="AJ314" s="32" t="str">
        <f>IF($A314="","",IF(AJ313="","",IF(Main!AL$87=0,0,IF(Main!AR$122="","",IF($C$28="PM",Main!AR$122/Main!AL$87*Main!AL94,ROUND(Main!AR$122/Main!AL$87*Main!AL94*$B38,0))))))</f>
        <v/>
      </c>
      <c r="AK314" s="32" t="str">
        <f>IF($A314="","",IF(AK313="","",IF(Main!AM$87=0,0,IF(Main!AS$122="","",IF($C$28="PM",Main!AS$122/Main!AM$87*Main!AM94,ROUND(Main!AS$122/Main!AM$87*Main!AM94*$B38,0))))))</f>
        <v/>
      </c>
      <c r="AL314" s="51" t="str">
        <f>IF($A314="","",IF(AL313="","",IF(Main!AN$87=0,0,IF(Main!AT$122="","",IF($C$28="PM",Main!AT$122/Main!AN$87*Main!AN94,ROUND(Main!AT$122/Main!AN$87*Main!AN94*$B38,0))))))</f>
        <v/>
      </c>
      <c r="AM314" s="32" t="str">
        <f>IF($A314="","",IF(AM313="","",IF(Main!AO$87=0,0,IF(Main!AU$122="","",IF($C$28="PM",Main!AU$122/Main!AO$87*Main!AO94,ROUND(Main!AU$122/Main!AO$87*Main!AO94*$B38,0))))))</f>
        <v/>
      </c>
      <c r="AN314" s="32" t="str">
        <f>IF($A314="","",IF(AN313="","",IF(Main!AP$87=0,0,IF(Main!AV$122="","",IF($C$28="PM",Main!AV$122/Main!AP$87*Main!AP94,ROUND(Main!AV$122/Main!AP$87*Main!AP94*$B38,0))))))</f>
        <v/>
      </c>
      <c r="AO314" s="32" t="str">
        <f>IF($A314="","",IF(AO313="","",IF(Main!AQ$87=0,0,IF(Main!AW$122="","",IF($C$28="PM",Main!AW$122/Main!AQ$87*Main!AQ94,ROUND(Main!AW$122/Main!AQ$87*Main!AQ94*$B38,0))))))</f>
        <v/>
      </c>
      <c r="AP314" s="32" t="str">
        <f>IF($A314="","",IF(AP313="","",IF(Main!AR$87=0,0,IF(Main!AX$122="","",IF($C$28="PM",Main!AX$122/Main!AR$87*Main!AR94,ROUND(Main!AX$122/Main!AR$87*Main!AR94*$B38,0))))))</f>
        <v/>
      </c>
      <c r="AQ314" s="32" t="str">
        <f>IF($A314="","",IF(AQ313="","",IF(Main!AS$87=0,0,IF(Main!AY$122="","",IF($C$28="PM",Main!AY$122/Main!AS$87*Main!AS94,ROUND(Main!AY$122/Main!AS$87*Main!AS94*$B38,0))))))</f>
        <v/>
      </c>
      <c r="AR314" s="32" t="str">
        <f>IF($A314="","",IF(AR313="","",IF(Main!AT$87=0,0,IF(Main!AZ$122="","",IF($C$28="PM",Main!AZ$122/Main!AT$87*Main!AT94,ROUND(Main!AZ$122/Main!AT$87*Main!AT94*$B38,0))))))</f>
        <v/>
      </c>
      <c r="AS314" s="32" t="str">
        <f>IF($A314="","",IF(AS313="","",IF(Main!AU$87=0,0,IF(Main!BA$122="","",IF($C$28="PM",Main!BA$122/Main!AU$87*Main!AU94,ROUND(Main!BA$122/Main!AU$87*Main!AU94*$B38,0))))))</f>
        <v/>
      </c>
      <c r="AT314" s="32" t="str">
        <f>IF($A314="","",IF(AT313="","",IF(Main!AV$87=0,0,IF(Main!BB$122="","",IF($C$28="PM",Main!BB$122/Main!AV$87*Main!AV94,ROUND(Main!BB$122/Main!AV$87*Main!AV94*$B38,0))))))</f>
        <v/>
      </c>
      <c r="AU314" s="32" t="str">
        <f>IF($A314="","",IF(AU313="","",IF(Main!AW$87=0,0,IF(Main!BC$122="","",IF($C$28="PM",Main!BC$122/Main!AW$87*Main!AW94,ROUND(Main!BC$122/Main!AW$87*Main!AW94*$B38,0))))))</f>
        <v/>
      </c>
      <c r="AV314" s="32" t="str">
        <f>IF($A314="","",IF(AV313="","",IF(Main!AX$87=0,0,IF(Main!BD$122="","",IF($C$28="PM",Main!BD$122/Main!AX$87*Main!AX94,ROUND(Main!BD$122/Main!AX$87*Main!AX94*$B38,0))))))</f>
        <v/>
      </c>
      <c r="AW314" s="32" t="str">
        <f>IF($A314="","",IF(AW313="","",IF(Main!AY$87=0,0,IF(Main!BE$122="","",IF($C$28="PM",Main!BE$122/Main!AY$87*Main!AY94,ROUND(Main!BE$122/Main!AY$87*Main!AY94*$B38,0))))))</f>
        <v/>
      </c>
      <c r="AX314" s="51" t="str">
        <f>IF($A314="","",IF(AX313="","",IF(Main!AZ$87=0,0,IF(Main!BF$122="","",IF($C$28="PM",Main!BF$122/Main!AZ$87*Main!AZ94,ROUND(Main!BF$122/Main!AZ$87*Main!AZ94*$B38,0))))))</f>
        <v/>
      </c>
    </row>
    <row r="315" spans="1:50" x14ac:dyDescent="0.2">
      <c r="A315" s="72" t="str">
        <f>IF(Main!A$39="","",Main!A$39)</f>
        <v/>
      </c>
      <c r="B315" s="75" t="str">
        <f t="shared" si="96"/>
        <v/>
      </c>
      <c r="C315" s="50" t="str">
        <f>IF($A315="","",IF(C314="","",IF(Main!E$87=0,0,IF(Main!K$122="","",IF($C$28="PM",Main!K$122/Main!E$87*Main!E95,ROUND(Main!K$122/Main!E$87*Main!E95*$B39,0))))))</f>
        <v/>
      </c>
      <c r="D315" s="32" t="str">
        <f>IF($A315="","",IF(D314="","",IF(Main!F$87=0,0,IF(Main!L$122="","",IF($C$28="PM",Main!L$122/Main!F$87*Main!F95,ROUND(Main!L$122/Main!F$87*Main!F95*$B39,0))))))</f>
        <v/>
      </c>
      <c r="E315" s="32" t="str">
        <f>IF($A315="","",IF(E314="","",IF(Main!G$87=0,0,IF(Main!M$122="","",IF($C$28="PM",Main!M$122/Main!G$87*Main!G95,ROUND(Main!M$122/Main!G$87*Main!G95*$B39,0))))))</f>
        <v/>
      </c>
      <c r="F315" s="32" t="str">
        <f>IF($A315="","",IF(F314="","",IF(Main!H$87=0,0,IF(Main!N$122="","",IF($C$28="PM",Main!N$122/Main!H$87*Main!H95,ROUND(Main!N$122/Main!H$87*Main!H95*$B39,0))))))</f>
        <v/>
      </c>
      <c r="G315" s="32" t="str">
        <f>IF($A315="","",IF(G314="","",IF(Main!I$87=0,0,IF(Main!O$122="","",IF($C$28="PM",Main!O$122/Main!I$87*Main!I95,ROUND(Main!O$122/Main!I$87*Main!I95*$B39,0))))))</f>
        <v/>
      </c>
      <c r="H315" s="32" t="str">
        <f>IF($A315="","",IF(H314="","",IF(Main!J$87=0,0,IF(Main!P$122="","",IF($C$28="PM",Main!P$122/Main!J$87*Main!J95,ROUND(Main!P$122/Main!J$87*Main!J95*$B39,0))))))</f>
        <v/>
      </c>
      <c r="I315" s="32" t="str">
        <f>IF($A315="","",IF(I314="","",IF(Main!K$87=0,0,IF(Main!Q$122="","",IF($C$28="PM",Main!Q$122/Main!K$87*Main!K95,ROUND(Main!Q$122/Main!K$87*Main!K95*$B39,0))))))</f>
        <v/>
      </c>
      <c r="J315" s="32" t="str">
        <f>IF($A315="","",IF(J314="","",IF(Main!L$87=0,0,IF(Main!R$122="","",IF($C$28="PM",Main!R$122/Main!L$87*Main!L95,ROUND(Main!R$122/Main!L$87*Main!L95*$B39,0))))))</f>
        <v/>
      </c>
      <c r="K315" s="32" t="str">
        <f>IF($A315="","",IF(K314="","",IF(Main!M$87=0,0,IF(Main!S$122="","",IF($C$28="PM",Main!S$122/Main!M$87*Main!M95,ROUND(Main!S$122/Main!M$87*Main!M95*$B39,0))))))</f>
        <v/>
      </c>
      <c r="L315" s="32" t="str">
        <f>IF($A315="","",IF(L314="","",IF(Main!N$87=0,0,IF(Main!T$122="","",IF($C$28="PM",Main!T$122/Main!N$87*Main!N95,ROUND(Main!T$122/Main!N$87*Main!N95*$B39,0))))))</f>
        <v/>
      </c>
      <c r="M315" s="32" t="str">
        <f>IF($A315="","",IF(M314="","",IF(Main!O$87=0,0,IF(Main!U$122="","",IF($C$28="PM",Main!U$122/Main!O$87*Main!O95,ROUND(Main!U$122/Main!O$87*Main!O95*$B39,0))))))</f>
        <v/>
      </c>
      <c r="N315" s="51" t="str">
        <f>IF($A315="","",IF(N314="","",IF(Main!P$87=0,0,IF(Main!V$122="","",IF($C$28="PM",Main!V$122/Main!P$87*Main!P95,ROUND(Main!V$122/Main!P$87*Main!P95*$B39,0))))))</f>
        <v/>
      </c>
      <c r="O315" s="32" t="str">
        <f>IF($A315="","",IF(O314="","",IF(Main!Q$87=0,0,IF(Main!W$122="","",IF($C$28="PM",Main!W$122/Main!Q$87*Main!Q95,ROUND(Main!W$122/Main!Q$87*Main!Q95*$B39,0))))))</f>
        <v/>
      </c>
      <c r="P315" s="32" t="str">
        <f>IF($A315="","",IF(P314="","",IF(Main!R$87=0,0,IF(Main!X$122="","",IF($C$28="PM",Main!X$122/Main!R$87*Main!R95,ROUND(Main!X$122/Main!R$87*Main!R95*$B39,0))))))</f>
        <v/>
      </c>
      <c r="Q315" s="32" t="str">
        <f>IF($A315="","",IF(Q314="","",IF(Main!S$87=0,0,IF(Main!Y$122="","",IF($C$28="PM",Main!Y$122/Main!S$87*Main!S95,ROUND(Main!Y$122/Main!S$87*Main!S95*$B39,0))))))</f>
        <v/>
      </c>
      <c r="R315" s="32" t="str">
        <f>IF($A315="","",IF(R314="","",IF(Main!T$87=0,0,IF(Main!Z$122="","",IF($C$28="PM",Main!Z$122/Main!T$87*Main!T95,ROUND(Main!Z$122/Main!T$87*Main!T95*$B39,0))))))</f>
        <v/>
      </c>
      <c r="S315" s="32" t="str">
        <f>IF($A315="","",IF(S314="","",IF(Main!U$87=0,0,IF(Main!AA$122="","",IF($C$28="PM",Main!AA$122/Main!U$87*Main!U95,ROUND(Main!AA$122/Main!U$87*Main!U95*$B39,0))))))</f>
        <v/>
      </c>
      <c r="T315" s="32" t="str">
        <f>IF($A315="","",IF(T314="","",IF(Main!V$87=0,0,IF(Main!AB$122="","",IF($C$28="PM",Main!AB$122/Main!V$87*Main!V95,ROUND(Main!AB$122/Main!V$87*Main!V95*$B39,0))))))</f>
        <v/>
      </c>
      <c r="U315" s="32" t="str">
        <f>IF($A315="","",IF(U314="","",IF(Main!W$87=0,0,IF(Main!AC$122="","",IF($C$28="PM",Main!AC$122/Main!W$87*Main!W95,ROUND(Main!AC$122/Main!W$87*Main!W95*$B39,0))))))</f>
        <v/>
      </c>
      <c r="V315" s="32" t="str">
        <f>IF($A315="","",IF(V314="","",IF(Main!X$87=0,0,IF(Main!AD$122="","",IF($C$28="PM",Main!AD$122/Main!X$87*Main!X95,ROUND(Main!AD$122/Main!X$87*Main!X95*$B39,0))))))</f>
        <v/>
      </c>
      <c r="W315" s="32" t="str">
        <f>IF($A315="","",IF(W314="","",IF(Main!Y$87=0,0,IF(Main!AE$122="","",IF($C$28="PM",Main!AE$122/Main!Y$87*Main!Y95,ROUND(Main!AE$122/Main!Y$87*Main!Y95*$B39,0))))))</f>
        <v/>
      </c>
      <c r="X315" s="32" t="str">
        <f>IF($A315="","",IF(X314="","",IF(Main!Z$87=0,0,IF(Main!AF$122="","",IF($C$28="PM",Main!AF$122/Main!Z$87*Main!Z95,ROUND(Main!AF$122/Main!Z$87*Main!Z95*$B39,0))))))</f>
        <v/>
      </c>
      <c r="Y315" s="32" t="str">
        <f>IF($A315="","",IF(Y314="","",IF(Main!AA$87=0,0,IF(Main!AG$122="","",IF($C$28="PM",Main!AG$122/Main!AA$87*Main!AA95,ROUND(Main!AG$122/Main!AA$87*Main!AA95*$B39,0))))))</f>
        <v/>
      </c>
      <c r="Z315" s="32" t="str">
        <f>IF($A315="","",IF(Z314="","",IF(Main!AB$87=0,0,IF(Main!AH$122="","",IF($C$28="PM",Main!AH$122/Main!AB$87*Main!AB95,ROUND(Main!AH$122/Main!AB$87*Main!AB95*$B39,0))))))</f>
        <v/>
      </c>
      <c r="AA315" s="50" t="str">
        <f>IF($A315="","",IF(AA314="","",IF(Main!AC$87=0,0,IF(Main!AI$122="","",IF($C$28="PM",Main!AI$122/Main!AC$87*Main!AC95,ROUND(Main!AI$122/Main!AC$87*Main!AC95*$B39,0))))))</f>
        <v/>
      </c>
      <c r="AB315" s="32" t="str">
        <f>IF($A315="","",IF(AB314="","",IF(Main!AD$87=0,0,IF(Main!AJ$122="","",IF($C$28="PM",Main!AJ$122/Main!AD$87*Main!AD95,ROUND(Main!AJ$122/Main!AD$87*Main!AD95*$B39,0))))))</f>
        <v/>
      </c>
      <c r="AC315" s="32" t="str">
        <f>IF($A315="","",IF(AC314="","",IF(Main!AE$87=0,0,IF(Main!AK$122="","",IF($C$28="PM",Main!AK$122/Main!AE$87*Main!AE95,ROUND(Main!AK$122/Main!AE$87*Main!AE95*$B39,0))))))</f>
        <v/>
      </c>
      <c r="AD315" s="32" t="str">
        <f>IF($A315="","",IF(AD314="","",IF(Main!AF$87=0,0,IF(Main!AL$122="","",IF($C$28="PM",Main!AL$122/Main!AF$87*Main!AF95,ROUND(Main!AL$122/Main!AF$87*Main!AF95*$B39,0))))))</f>
        <v/>
      </c>
      <c r="AE315" s="32" t="str">
        <f>IF($A315="","",IF(AE314="","",IF(Main!AG$87=0,0,IF(Main!AM$122="","",IF($C$28="PM",Main!AM$122/Main!AG$87*Main!AG95,ROUND(Main!AM$122/Main!AG$87*Main!AG95*$B39,0))))))</f>
        <v/>
      </c>
      <c r="AF315" s="32" t="str">
        <f>IF($A315="","",IF(AF314="","",IF(Main!AH$87=0,0,IF(Main!AN$122="","",IF($C$28="PM",Main!AN$122/Main!AH$87*Main!AH95,ROUND(Main!AN$122/Main!AH$87*Main!AH95*$B39,0))))))</f>
        <v/>
      </c>
      <c r="AG315" s="32" t="str">
        <f>IF($A315="","",IF(AG314="","",IF(Main!AI$87=0,0,IF(Main!AO$122="","",IF($C$28="PM",Main!AO$122/Main!AI$87*Main!AI95,ROUND(Main!AO$122/Main!AI$87*Main!AI95*$B39,0))))))</f>
        <v/>
      </c>
      <c r="AH315" s="32" t="str">
        <f>IF($A315="","",IF(AH314="","",IF(Main!AJ$87=0,0,IF(Main!AP$122="","",IF($C$28="PM",Main!AP$122/Main!AJ$87*Main!AJ95,ROUND(Main!AP$122/Main!AJ$87*Main!AJ95*$B39,0))))))</f>
        <v/>
      </c>
      <c r="AI315" s="32" t="str">
        <f>IF($A315="","",IF(AI314="","",IF(Main!AK$87=0,0,IF(Main!AQ$122="","",IF($C$28="PM",Main!AQ$122/Main!AK$87*Main!AK95,ROUND(Main!AQ$122/Main!AK$87*Main!AK95*$B39,0))))))</f>
        <v/>
      </c>
      <c r="AJ315" s="32" t="str">
        <f>IF($A315="","",IF(AJ314="","",IF(Main!AL$87=0,0,IF(Main!AR$122="","",IF($C$28="PM",Main!AR$122/Main!AL$87*Main!AL95,ROUND(Main!AR$122/Main!AL$87*Main!AL95*$B39,0))))))</f>
        <v/>
      </c>
      <c r="AK315" s="32" t="str">
        <f>IF($A315="","",IF(AK314="","",IF(Main!AM$87=0,0,IF(Main!AS$122="","",IF($C$28="PM",Main!AS$122/Main!AM$87*Main!AM95,ROUND(Main!AS$122/Main!AM$87*Main!AM95*$B39,0))))))</f>
        <v/>
      </c>
      <c r="AL315" s="51" t="str">
        <f>IF($A315="","",IF(AL314="","",IF(Main!AN$87=0,0,IF(Main!AT$122="","",IF($C$28="PM",Main!AT$122/Main!AN$87*Main!AN95,ROUND(Main!AT$122/Main!AN$87*Main!AN95*$B39,0))))))</f>
        <v/>
      </c>
      <c r="AM315" s="32" t="str">
        <f>IF($A315="","",IF(AM314="","",IF(Main!AO$87=0,0,IF(Main!AU$122="","",IF($C$28="PM",Main!AU$122/Main!AO$87*Main!AO95,ROUND(Main!AU$122/Main!AO$87*Main!AO95*$B39,0))))))</f>
        <v/>
      </c>
      <c r="AN315" s="32" t="str">
        <f>IF($A315="","",IF(AN314="","",IF(Main!AP$87=0,0,IF(Main!AV$122="","",IF($C$28="PM",Main!AV$122/Main!AP$87*Main!AP95,ROUND(Main!AV$122/Main!AP$87*Main!AP95*$B39,0))))))</f>
        <v/>
      </c>
      <c r="AO315" s="32" t="str">
        <f>IF($A315="","",IF(AO314="","",IF(Main!AQ$87=0,0,IF(Main!AW$122="","",IF($C$28="PM",Main!AW$122/Main!AQ$87*Main!AQ95,ROUND(Main!AW$122/Main!AQ$87*Main!AQ95*$B39,0))))))</f>
        <v/>
      </c>
      <c r="AP315" s="32" t="str">
        <f>IF($A315="","",IF(AP314="","",IF(Main!AR$87=0,0,IF(Main!AX$122="","",IF($C$28="PM",Main!AX$122/Main!AR$87*Main!AR95,ROUND(Main!AX$122/Main!AR$87*Main!AR95*$B39,0))))))</f>
        <v/>
      </c>
      <c r="AQ315" s="32" t="str">
        <f>IF($A315="","",IF(AQ314="","",IF(Main!AS$87=0,0,IF(Main!AY$122="","",IF($C$28="PM",Main!AY$122/Main!AS$87*Main!AS95,ROUND(Main!AY$122/Main!AS$87*Main!AS95*$B39,0))))))</f>
        <v/>
      </c>
      <c r="AR315" s="32" t="str">
        <f>IF($A315="","",IF(AR314="","",IF(Main!AT$87=0,0,IF(Main!AZ$122="","",IF($C$28="PM",Main!AZ$122/Main!AT$87*Main!AT95,ROUND(Main!AZ$122/Main!AT$87*Main!AT95*$B39,0))))))</f>
        <v/>
      </c>
      <c r="AS315" s="32" t="str">
        <f>IF($A315="","",IF(AS314="","",IF(Main!AU$87=0,0,IF(Main!BA$122="","",IF($C$28="PM",Main!BA$122/Main!AU$87*Main!AU95,ROUND(Main!BA$122/Main!AU$87*Main!AU95*$B39,0))))))</f>
        <v/>
      </c>
      <c r="AT315" s="32" t="str">
        <f>IF($A315="","",IF(AT314="","",IF(Main!AV$87=0,0,IF(Main!BB$122="","",IF($C$28="PM",Main!BB$122/Main!AV$87*Main!AV95,ROUND(Main!BB$122/Main!AV$87*Main!AV95*$B39,0))))))</f>
        <v/>
      </c>
      <c r="AU315" s="32" t="str">
        <f>IF($A315="","",IF(AU314="","",IF(Main!AW$87=0,0,IF(Main!BC$122="","",IF($C$28="PM",Main!BC$122/Main!AW$87*Main!AW95,ROUND(Main!BC$122/Main!AW$87*Main!AW95*$B39,0))))))</f>
        <v/>
      </c>
      <c r="AV315" s="32" t="str">
        <f>IF($A315="","",IF(AV314="","",IF(Main!AX$87=0,0,IF(Main!BD$122="","",IF($C$28="PM",Main!BD$122/Main!AX$87*Main!AX95,ROUND(Main!BD$122/Main!AX$87*Main!AX95*$B39,0))))))</f>
        <v/>
      </c>
      <c r="AW315" s="32" t="str">
        <f>IF($A315="","",IF(AW314="","",IF(Main!AY$87=0,0,IF(Main!BE$122="","",IF($C$28="PM",Main!BE$122/Main!AY$87*Main!AY95,ROUND(Main!BE$122/Main!AY$87*Main!AY95*$B39,0))))))</f>
        <v/>
      </c>
      <c r="AX315" s="51" t="str">
        <f>IF($A315="","",IF(AX314="","",IF(Main!AZ$87=0,0,IF(Main!BF$122="","",IF($C$28="PM",Main!BF$122/Main!AZ$87*Main!AZ95,ROUND(Main!BF$122/Main!AZ$87*Main!AZ95*$B39,0))))))</f>
        <v/>
      </c>
    </row>
    <row r="316" spans="1:50" x14ac:dyDescent="0.2">
      <c r="A316" s="72" t="str">
        <f>IF(Main!A$40="","",Main!A$40)</f>
        <v/>
      </c>
      <c r="B316" s="75" t="str">
        <f t="shared" si="96"/>
        <v/>
      </c>
      <c r="C316" s="50" t="str">
        <f>IF($A316="","",IF(C315="","",IF(Main!E$87=0,0,IF(Main!K$122="","",IF($C$28="PM",Main!K$122/Main!E$87*Main!E96,ROUND(Main!K$122/Main!E$87*Main!E96*$B40,0))))))</f>
        <v/>
      </c>
      <c r="D316" s="32" t="str">
        <f>IF($A316="","",IF(D315="","",IF(Main!F$87=0,0,IF(Main!L$122="","",IF($C$28="PM",Main!L$122/Main!F$87*Main!F96,ROUND(Main!L$122/Main!F$87*Main!F96*$B40,0))))))</f>
        <v/>
      </c>
      <c r="E316" s="32" t="str">
        <f>IF($A316="","",IF(E315="","",IF(Main!G$87=0,0,IF(Main!M$122="","",IF($C$28="PM",Main!M$122/Main!G$87*Main!G96,ROUND(Main!M$122/Main!G$87*Main!G96*$B40,0))))))</f>
        <v/>
      </c>
      <c r="F316" s="32" t="str">
        <f>IF($A316="","",IF(F315="","",IF(Main!H$87=0,0,IF(Main!N$122="","",IF($C$28="PM",Main!N$122/Main!H$87*Main!H96,ROUND(Main!N$122/Main!H$87*Main!H96*$B40,0))))))</f>
        <v/>
      </c>
      <c r="G316" s="32" t="str">
        <f>IF($A316="","",IF(G315="","",IF(Main!I$87=0,0,IF(Main!O$122="","",IF($C$28="PM",Main!O$122/Main!I$87*Main!I96,ROUND(Main!O$122/Main!I$87*Main!I96*$B40,0))))))</f>
        <v/>
      </c>
      <c r="H316" s="32" t="str">
        <f>IF($A316="","",IF(H315="","",IF(Main!J$87=0,0,IF(Main!P$122="","",IF($C$28="PM",Main!P$122/Main!J$87*Main!J96,ROUND(Main!P$122/Main!J$87*Main!J96*$B40,0))))))</f>
        <v/>
      </c>
      <c r="I316" s="32" t="str">
        <f>IF($A316="","",IF(I315="","",IF(Main!K$87=0,0,IF(Main!Q$122="","",IF($C$28="PM",Main!Q$122/Main!K$87*Main!K96,ROUND(Main!Q$122/Main!K$87*Main!K96*$B40,0))))))</f>
        <v/>
      </c>
      <c r="J316" s="32" t="str">
        <f>IF($A316="","",IF(J315="","",IF(Main!L$87=0,0,IF(Main!R$122="","",IF($C$28="PM",Main!R$122/Main!L$87*Main!L96,ROUND(Main!R$122/Main!L$87*Main!L96*$B40,0))))))</f>
        <v/>
      </c>
      <c r="K316" s="32" t="str">
        <f>IF($A316="","",IF(K315="","",IF(Main!M$87=0,0,IF(Main!S$122="","",IF($C$28="PM",Main!S$122/Main!M$87*Main!M96,ROUND(Main!S$122/Main!M$87*Main!M96*$B40,0))))))</f>
        <v/>
      </c>
      <c r="L316" s="32" t="str">
        <f>IF($A316="","",IF(L315="","",IF(Main!N$87=0,0,IF(Main!T$122="","",IF($C$28="PM",Main!T$122/Main!N$87*Main!N96,ROUND(Main!T$122/Main!N$87*Main!N96*$B40,0))))))</f>
        <v/>
      </c>
      <c r="M316" s="32" t="str">
        <f>IF($A316="","",IF(M315="","",IF(Main!O$87=0,0,IF(Main!U$122="","",IF($C$28="PM",Main!U$122/Main!O$87*Main!O96,ROUND(Main!U$122/Main!O$87*Main!O96*$B40,0))))))</f>
        <v/>
      </c>
      <c r="N316" s="51" t="str">
        <f>IF($A316="","",IF(N315="","",IF(Main!P$87=0,0,IF(Main!V$122="","",IF($C$28="PM",Main!V$122/Main!P$87*Main!P96,ROUND(Main!V$122/Main!P$87*Main!P96*$B40,0))))))</f>
        <v/>
      </c>
      <c r="O316" s="32" t="str">
        <f>IF($A316="","",IF(O315="","",IF(Main!Q$87=0,0,IF(Main!W$122="","",IF($C$28="PM",Main!W$122/Main!Q$87*Main!Q96,ROUND(Main!W$122/Main!Q$87*Main!Q96*$B40,0))))))</f>
        <v/>
      </c>
      <c r="P316" s="32" t="str">
        <f>IF($A316="","",IF(P315="","",IF(Main!R$87=0,0,IF(Main!X$122="","",IF($C$28="PM",Main!X$122/Main!R$87*Main!R96,ROUND(Main!X$122/Main!R$87*Main!R96*$B40,0))))))</f>
        <v/>
      </c>
      <c r="Q316" s="32" t="str">
        <f>IF($A316="","",IF(Q315="","",IF(Main!S$87=0,0,IF(Main!Y$122="","",IF($C$28="PM",Main!Y$122/Main!S$87*Main!S96,ROUND(Main!Y$122/Main!S$87*Main!S96*$B40,0))))))</f>
        <v/>
      </c>
      <c r="R316" s="32" t="str">
        <f>IF($A316="","",IF(R315="","",IF(Main!T$87=0,0,IF(Main!Z$122="","",IF($C$28="PM",Main!Z$122/Main!T$87*Main!T96,ROUND(Main!Z$122/Main!T$87*Main!T96*$B40,0))))))</f>
        <v/>
      </c>
      <c r="S316" s="32" t="str">
        <f>IF($A316="","",IF(S315="","",IF(Main!U$87=0,0,IF(Main!AA$122="","",IF($C$28="PM",Main!AA$122/Main!U$87*Main!U96,ROUND(Main!AA$122/Main!U$87*Main!U96*$B40,0))))))</f>
        <v/>
      </c>
      <c r="T316" s="32" t="str">
        <f>IF($A316="","",IF(T315="","",IF(Main!V$87=0,0,IF(Main!AB$122="","",IF($C$28="PM",Main!AB$122/Main!V$87*Main!V96,ROUND(Main!AB$122/Main!V$87*Main!V96*$B40,0))))))</f>
        <v/>
      </c>
      <c r="U316" s="32" t="str">
        <f>IF($A316="","",IF(U315="","",IF(Main!W$87=0,0,IF(Main!AC$122="","",IF($C$28="PM",Main!AC$122/Main!W$87*Main!W96,ROUND(Main!AC$122/Main!W$87*Main!W96*$B40,0))))))</f>
        <v/>
      </c>
      <c r="V316" s="32" t="str">
        <f>IF($A316="","",IF(V315="","",IF(Main!X$87=0,0,IF(Main!AD$122="","",IF($C$28="PM",Main!AD$122/Main!X$87*Main!X96,ROUND(Main!AD$122/Main!X$87*Main!X96*$B40,0))))))</f>
        <v/>
      </c>
      <c r="W316" s="32" t="str">
        <f>IF($A316="","",IF(W315="","",IF(Main!Y$87=0,0,IF(Main!AE$122="","",IF($C$28="PM",Main!AE$122/Main!Y$87*Main!Y96,ROUND(Main!AE$122/Main!Y$87*Main!Y96*$B40,0))))))</f>
        <v/>
      </c>
      <c r="X316" s="32" t="str">
        <f>IF($A316="","",IF(X315="","",IF(Main!Z$87=0,0,IF(Main!AF$122="","",IF($C$28="PM",Main!AF$122/Main!Z$87*Main!Z96,ROUND(Main!AF$122/Main!Z$87*Main!Z96*$B40,0))))))</f>
        <v/>
      </c>
      <c r="Y316" s="32" t="str">
        <f>IF($A316="","",IF(Y315="","",IF(Main!AA$87=0,0,IF(Main!AG$122="","",IF($C$28="PM",Main!AG$122/Main!AA$87*Main!AA96,ROUND(Main!AG$122/Main!AA$87*Main!AA96*$B40,0))))))</f>
        <v/>
      </c>
      <c r="Z316" s="32" t="str">
        <f>IF($A316="","",IF(Z315="","",IF(Main!AB$87=0,0,IF(Main!AH$122="","",IF($C$28="PM",Main!AH$122/Main!AB$87*Main!AB96,ROUND(Main!AH$122/Main!AB$87*Main!AB96*$B40,0))))))</f>
        <v/>
      </c>
      <c r="AA316" s="50" t="str">
        <f>IF($A316="","",IF(AA315="","",IF(Main!AC$87=0,0,IF(Main!AI$122="","",IF($C$28="PM",Main!AI$122/Main!AC$87*Main!AC96,ROUND(Main!AI$122/Main!AC$87*Main!AC96*$B40,0))))))</f>
        <v/>
      </c>
      <c r="AB316" s="32" t="str">
        <f>IF($A316="","",IF(AB315="","",IF(Main!AD$87=0,0,IF(Main!AJ$122="","",IF($C$28="PM",Main!AJ$122/Main!AD$87*Main!AD96,ROUND(Main!AJ$122/Main!AD$87*Main!AD96*$B40,0))))))</f>
        <v/>
      </c>
      <c r="AC316" s="32" t="str">
        <f>IF($A316="","",IF(AC315="","",IF(Main!AE$87=0,0,IF(Main!AK$122="","",IF($C$28="PM",Main!AK$122/Main!AE$87*Main!AE96,ROUND(Main!AK$122/Main!AE$87*Main!AE96*$B40,0))))))</f>
        <v/>
      </c>
      <c r="AD316" s="32" t="str">
        <f>IF($A316="","",IF(AD315="","",IF(Main!AF$87=0,0,IF(Main!AL$122="","",IF($C$28="PM",Main!AL$122/Main!AF$87*Main!AF96,ROUND(Main!AL$122/Main!AF$87*Main!AF96*$B40,0))))))</f>
        <v/>
      </c>
      <c r="AE316" s="32" t="str">
        <f>IF($A316="","",IF(AE315="","",IF(Main!AG$87=0,0,IF(Main!AM$122="","",IF($C$28="PM",Main!AM$122/Main!AG$87*Main!AG96,ROUND(Main!AM$122/Main!AG$87*Main!AG96*$B40,0))))))</f>
        <v/>
      </c>
      <c r="AF316" s="32" t="str">
        <f>IF($A316="","",IF(AF315="","",IF(Main!AH$87=0,0,IF(Main!AN$122="","",IF($C$28="PM",Main!AN$122/Main!AH$87*Main!AH96,ROUND(Main!AN$122/Main!AH$87*Main!AH96*$B40,0))))))</f>
        <v/>
      </c>
      <c r="AG316" s="32" t="str">
        <f>IF($A316="","",IF(AG315="","",IF(Main!AI$87=0,0,IF(Main!AO$122="","",IF($C$28="PM",Main!AO$122/Main!AI$87*Main!AI96,ROUND(Main!AO$122/Main!AI$87*Main!AI96*$B40,0))))))</f>
        <v/>
      </c>
      <c r="AH316" s="32" t="str">
        <f>IF($A316="","",IF(AH315="","",IF(Main!AJ$87=0,0,IF(Main!AP$122="","",IF($C$28="PM",Main!AP$122/Main!AJ$87*Main!AJ96,ROUND(Main!AP$122/Main!AJ$87*Main!AJ96*$B40,0))))))</f>
        <v/>
      </c>
      <c r="AI316" s="32" t="str">
        <f>IF($A316="","",IF(AI315="","",IF(Main!AK$87=0,0,IF(Main!AQ$122="","",IF($C$28="PM",Main!AQ$122/Main!AK$87*Main!AK96,ROUND(Main!AQ$122/Main!AK$87*Main!AK96*$B40,0))))))</f>
        <v/>
      </c>
      <c r="AJ316" s="32" t="str">
        <f>IF($A316="","",IF(AJ315="","",IF(Main!AL$87=0,0,IF(Main!AR$122="","",IF($C$28="PM",Main!AR$122/Main!AL$87*Main!AL96,ROUND(Main!AR$122/Main!AL$87*Main!AL96*$B40,0))))))</f>
        <v/>
      </c>
      <c r="AK316" s="32" t="str">
        <f>IF($A316="","",IF(AK315="","",IF(Main!AM$87=0,0,IF(Main!AS$122="","",IF($C$28="PM",Main!AS$122/Main!AM$87*Main!AM96,ROUND(Main!AS$122/Main!AM$87*Main!AM96*$B40,0))))))</f>
        <v/>
      </c>
      <c r="AL316" s="51" t="str">
        <f>IF($A316="","",IF(AL315="","",IF(Main!AN$87=0,0,IF(Main!AT$122="","",IF($C$28="PM",Main!AT$122/Main!AN$87*Main!AN96,ROUND(Main!AT$122/Main!AN$87*Main!AN96*$B40,0))))))</f>
        <v/>
      </c>
      <c r="AM316" s="32" t="str">
        <f>IF($A316="","",IF(AM315="","",IF(Main!AO$87=0,0,IF(Main!AU$122="","",IF($C$28="PM",Main!AU$122/Main!AO$87*Main!AO96,ROUND(Main!AU$122/Main!AO$87*Main!AO96*$B40,0))))))</f>
        <v/>
      </c>
      <c r="AN316" s="32" t="str">
        <f>IF($A316="","",IF(AN315="","",IF(Main!AP$87=0,0,IF(Main!AV$122="","",IF($C$28="PM",Main!AV$122/Main!AP$87*Main!AP96,ROUND(Main!AV$122/Main!AP$87*Main!AP96*$B40,0))))))</f>
        <v/>
      </c>
      <c r="AO316" s="32" t="str">
        <f>IF($A316="","",IF(AO315="","",IF(Main!AQ$87=0,0,IF(Main!AW$122="","",IF($C$28="PM",Main!AW$122/Main!AQ$87*Main!AQ96,ROUND(Main!AW$122/Main!AQ$87*Main!AQ96*$B40,0))))))</f>
        <v/>
      </c>
      <c r="AP316" s="32" t="str">
        <f>IF($A316="","",IF(AP315="","",IF(Main!AR$87=0,0,IF(Main!AX$122="","",IF($C$28="PM",Main!AX$122/Main!AR$87*Main!AR96,ROUND(Main!AX$122/Main!AR$87*Main!AR96*$B40,0))))))</f>
        <v/>
      </c>
      <c r="AQ316" s="32" t="str">
        <f>IF($A316="","",IF(AQ315="","",IF(Main!AS$87=0,0,IF(Main!AY$122="","",IF($C$28="PM",Main!AY$122/Main!AS$87*Main!AS96,ROUND(Main!AY$122/Main!AS$87*Main!AS96*$B40,0))))))</f>
        <v/>
      </c>
      <c r="AR316" s="32" t="str">
        <f>IF($A316="","",IF(AR315="","",IF(Main!AT$87=0,0,IF(Main!AZ$122="","",IF($C$28="PM",Main!AZ$122/Main!AT$87*Main!AT96,ROUND(Main!AZ$122/Main!AT$87*Main!AT96*$B40,0))))))</f>
        <v/>
      </c>
      <c r="AS316" s="32" t="str">
        <f>IF($A316="","",IF(AS315="","",IF(Main!AU$87=0,0,IF(Main!BA$122="","",IF($C$28="PM",Main!BA$122/Main!AU$87*Main!AU96,ROUND(Main!BA$122/Main!AU$87*Main!AU96*$B40,0))))))</f>
        <v/>
      </c>
      <c r="AT316" s="32" t="str">
        <f>IF($A316="","",IF(AT315="","",IF(Main!AV$87=0,0,IF(Main!BB$122="","",IF($C$28="PM",Main!BB$122/Main!AV$87*Main!AV96,ROUND(Main!BB$122/Main!AV$87*Main!AV96*$B40,0))))))</f>
        <v/>
      </c>
      <c r="AU316" s="32" t="str">
        <f>IF($A316="","",IF(AU315="","",IF(Main!AW$87=0,0,IF(Main!BC$122="","",IF($C$28="PM",Main!BC$122/Main!AW$87*Main!AW96,ROUND(Main!BC$122/Main!AW$87*Main!AW96*$B40,0))))))</f>
        <v/>
      </c>
      <c r="AV316" s="32" t="str">
        <f>IF($A316="","",IF(AV315="","",IF(Main!AX$87=0,0,IF(Main!BD$122="","",IF($C$28="PM",Main!BD$122/Main!AX$87*Main!AX96,ROUND(Main!BD$122/Main!AX$87*Main!AX96*$B40,0))))))</f>
        <v/>
      </c>
      <c r="AW316" s="32" t="str">
        <f>IF($A316="","",IF(AW315="","",IF(Main!AY$87=0,0,IF(Main!BE$122="","",IF($C$28="PM",Main!BE$122/Main!AY$87*Main!AY96,ROUND(Main!BE$122/Main!AY$87*Main!AY96*$B40,0))))))</f>
        <v/>
      </c>
      <c r="AX316" s="51" t="str">
        <f>IF($A316="","",IF(AX315="","",IF(Main!AZ$87=0,0,IF(Main!BF$122="","",IF($C$28="PM",Main!BF$122/Main!AZ$87*Main!AZ96,ROUND(Main!BF$122/Main!AZ$87*Main!AZ96*$B40,0))))))</f>
        <v/>
      </c>
    </row>
    <row r="317" spans="1:50" x14ac:dyDescent="0.2">
      <c r="A317" s="72" t="str">
        <f>IF(Main!A$41="","",Main!A$41)</f>
        <v/>
      </c>
      <c r="B317" s="75" t="str">
        <f t="shared" si="96"/>
        <v/>
      </c>
      <c r="C317" s="50" t="str">
        <f>IF($A317="","",IF(C316="","",IF(Main!E$87=0,0,IF(Main!K$122="","",IF($C$28="PM",Main!K$122/Main!E$87*Main!E97,ROUND(Main!K$122/Main!E$87*Main!E97*$B41,0))))))</f>
        <v/>
      </c>
      <c r="D317" s="32" t="str">
        <f>IF($A317="","",IF(D316="","",IF(Main!F$87=0,0,IF(Main!L$122="","",IF($C$28="PM",Main!L$122/Main!F$87*Main!F97,ROUND(Main!L$122/Main!F$87*Main!F97*$B41,0))))))</f>
        <v/>
      </c>
      <c r="E317" s="32" t="str">
        <f>IF($A317="","",IF(E316="","",IF(Main!G$87=0,0,IF(Main!M$122="","",IF($C$28="PM",Main!M$122/Main!G$87*Main!G97,ROUND(Main!M$122/Main!G$87*Main!G97*$B41,0))))))</f>
        <v/>
      </c>
      <c r="F317" s="32" t="str">
        <f>IF($A317="","",IF(F316="","",IF(Main!H$87=0,0,IF(Main!N$122="","",IF($C$28="PM",Main!N$122/Main!H$87*Main!H97,ROUND(Main!N$122/Main!H$87*Main!H97*$B41,0))))))</f>
        <v/>
      </c>
      <c r="G317" s="32" t="str">
        <f>IF($A317="","",IF(G316="","",IF(Main!I$87=0,0,IF(Main!O$122="","",IF($C$28="PM",Main!O$122/Main!I$87*Main!I97,ROUND(Main!O$122/Main!I$87*Main!I97*$B41,0))))))</f>
        <v/>
      </c>
      <c r="H317" s="32" t="str">
        <f>IF($A317="","",IF(H316="","",IF(Main!J$87=0,0,IF(Main!P$122="","",IF($C$28="PM",Main!P$122/Main!J$87*Main!J97,ROUND(Main!P$122/Main!J$87*Main!J97*$B41,0))))))</f>
        <v/>
      </c>
      <c r="I317" s="32" t="str">
        <f>IF($A317="","",IF(I316="","",IF(Main!K$87=0,0,IF(Main!Q$122="","",IF($C$28="PM",Main!Q$122/Main!K$87*Main!K97,ROUND(Main!Q$122/Main!K$87*Main!K97*$B41,0))))))</f>
        <v/>
      </c>
      <c r="J317" s="32" t="str">
        <f>IF($A317="","",IF(J316="","",IF(Main!L$87=0,0,IF(Main!R$122="","",IF($C$28="PM",Main!R$122/Main!L$87*Main!L97,ROUND(Main!R$122/Main!L$87*Main!L97*$B41,0))))))</f>
        <v/>
      </c>
      <c r="K317" s="32" t="str">
        <f>IF($A317="","",IF(K316="","",IF(Main!M$87=0,0,IF(Main!S$122="","",IF($C$28="PM",Main!S$122/Main!M$87*Main!M97,ROUND(Main!S$122/Main!M$87*Main!M97*$B41,0))))))</f>
        <v/>
      </c>
      <c r="L317" s="32" t="str">
        <f>IF($A317="","",IF(L316="","",IF(Main!N$87=0,0,IF(Main!T$122="","",IF($C$28="PM",Main!T$122/Main!N$87*Main!N97,ROUND(Main!T$122/Main!N$87*Main!N97*$B41,0))))))</f>
        <v/>
      </c>
      <c r="M317" s="32" t="str">
        <f>IF($A317="","",IF(M316="","",IF(Main!O$87=0,0,IF(Main!U$122="","",IF($C$28="PM",Main!U$122/Main!O$87*Main!O97,ROUND(Main!U$122/Main!O$87*Main!O97*$B41,0))))))</f>
        <v/>
      </c>
      <c r="N317" s="51" t="str">
        <f>IF($A317="","",IF(N316="","",IF(Main!P$87=0,0,IF(Main!V$122="","",IF($C$28="PM",Main!V$122/Main!P$87*Main!P97,ROUND(Main!V$122/Main!P$87*Main!P97*$B41,0))))))</f>
        <v/>
      </c>
      <c r="O317" s="32" t="str">
        <f>IF($A317="","",IF(O316="","",IF(Main!Q$87=0,0,IF(Main!W$122="","",IF($C$28="PM",Main!W$122/Main!Q$87*Main!Q97,ROUND(Main!W$122/Main!Q$87*Main!Q97*$B41,0))))))</f>
        <v/>
      </c>
      <c r="P317" s="32" t="str">
        <f>IF($A317="","",IF(P316="","",IF(Main!R$87=0,0,IF(Main!X$122="","",IF($C$28="PM",Main!X$122/Main!R$87*Main!R97,ROUND(Main!X$122/Main!R$87*Main!R97*$B41,0))))))</f>
        <v/>
      </c>
      <c r="Q317" s="32" t="str">
        <f>IF($A317="","",IF(Q316="","",IF(Main!S$87=0,0,IF(Main!Y$122="","",IF($C$28="PM",Main!Y$122/Main!S$87*Main!S97,ROUND(Main!Y$122/Main!S$87*Main!S97*$B41,0))))))</f>
        <v/>
      </c>
      <c r="R317" s="32" t="str">
        <f>IF($A317="","",IF(R316="","",IF(Main!T$87=0,0,IF(Main!Z$122="","",IF($C$28="PM",Main!Z$122/Main!T$87*Main!T97,ROUND(Main!Z$122/Main!T$87*Main!T97*$B41,0))))))</f>
        <v/>
      </c>
      <c r="S317" s="32" t="str">
        <f>IF($A317="","",IF(S316="","",IF(Main!U$87=0,0,IF(Main!AA$122="","",IF($C$28="PM",Main!AA$122/Main!U$87*Main!U97,ROUND(Main!AA$122/Main!U$87*Main!U97*$B41,0))))))</f>
        <v/>
      </c>
      <c r="T317" s="32" t="str">
        <f>IF($A317="","",IF(T316="","",IF(Main!V$87=0,0,IF(Main!AB$122="","",IF($C$28="PM",Main!AB$122/Main!V$87*Main!V97,ROUND(Main!AB$122/Main!V$87*Main!V97*$B41,0))))))</f>
        <v/>
      </c>
      <c r="U317" s="32" t="str">
        <f>IF($A317="","",IF(U316="","",IF(Main!W$87=0,0,IF(Main!AC$122="","",IF($C$28="PM",Main!AC$122/Main!W$87*Main!W97,ROUND(Main!AC$122/Main!W$87*Main!W97*$B41,0))))))</f>
        <v/>
      </c>
      <c r="V317" s="32" t="str">
        <f>IF($A317="","",IF(V316="","",IF(Main!X$87=0,0,IF(Main!AD$122="","",IF($C$28="PM",Main!AD$122/Main!X$87*Main!X97,ROUND(Main!AD$122/Main!X$87*Main!X97*$B41,0))))))</f>
        <v/>
      </c>
      <c r="W317" s="32" t="str">
        <f>IF($A317="","",IF(W316="","",IF(Main!Y$87=0,0,IF(Main!AE$122="","",IF($C$28="PM",Main!AE$122/Main!Y$87*Main!Y97,ROUND(Main!AE$122/Main!Y$87*Main!Y97*$B41,0))))))</f>
        <v/>
      </c>
      <c r="X317" s="32" t="str">
        <f>IF($A317="","",IF(X316="","",IF(Main!Z$87=0,0,IF(Main!AF$122="","",IF($C$28="PM",Main!AF$122/Main!Z$87*Main!Z97,ROUND(Main!AF$122/Main!Z$87*Main!Z97*$B41,0))))))</f>
        <v/>
      </c>
      <c r="Y317" s="32" t="str">
        <f>IF($A317="","",IF(Y316="","",IF(Main!AA$87=0,0,IF(Main!AG$122="","",IF($C$28="PM",Main!AG$122/Main!AA$87*Main!AA97,ROUND(Main!AG$122/Main!AA$87*Main!AA97*$B41,0))))))</f>
        <v/>
      </c>
      <c r="Z317" s="32" t="str">
        <f>IF($A317="","",IF(Z316="","",IF(Main!AB$87=0,0,IF(Main!AH$122="","",IF($C$28="PM",Main!AH$122/Main!AB$87*Main!AB97,ROUND(Main!AH$122/Main!AB$87*Main!AB97*$B41,0))))))</f>
        <v/>
      </c>
      <c r="AA317" s="50" t="str">
        <f>IF($A317="","",IF(AA316="","",IF(Main!AC$87=0,0,IF(Main!AI$122="","",IF($C$28="PM",Main!AI$122/Main!AC$87*Main!AC97,ROUND(Main!AI$122/Main!AC$87*Main!AC97*$B41,0))))))</f>
        <v/>
      </c>
      <c r="AB317" s="32" t="str">
        <f>IF($A317="","",IF(AB316="","",IF(Main!AD$87=0,0,IF(Main!AJ$122="","",IF($C$28="PM",Main!AJ$122/Main!AD$87*Main!AD97,ROUND(Main!AJ$122/Main!AD$87*Main!AD97*$B41,0))))))</f>
        <v/>
      </c>
      <c r="AC317" s="32" t="str">
        <f>IF($A317="","",IF(AC316="","",IF(Main!AE$87=0,0,IF(Main!AK$122="","",IF($C$28="PM",Main!AK$122/Main!AE$87*Main!AE97,ROUND(Main!AK$122/Main!AE$87*Main!AE97*$B41,0))))))</f>
        <v/>
      </c>
      <c r="AD317" s="32" t="str">
        <f>IF($A317="","",IF(AD316="","",IF(Main!AF$87=0,0,IF(Main!AL$122="","",IF($C$28="PM",Main!AL$122/Main!AF$87*Main!AF97,ROUND(Main!AL$122/Main!AF$87*Main!AF97*$B41,0))))))</f>
        <v/>
      </c>
      <c r="AE317" s="32" t="str">
        <f>IF($A317="","",IF(AE316="","",IF(Main!AG$87=0,0,IF(Main!AM$122="","",IF($C$28="PM",Main!AM$122/Main!AG$87*Main!AG97,ROUND(Main!AM$122/Main!AG$87*Main!AG97*$B41,0))))))</f>
        <v/>
      </c>
      <c r="AF317" s="32" t="str">
        <f>IF($A317="","",IF(AF316="","",IF(Main!AH$87=0,0,IF(Main!AN$122="","",IF($C$28="PM",Main!AN$122/Main!AH$87*Main!AH97,ROUND(Main!AN$122/Main!AH$87*Main!AH97*$B41,0))))))</f>
        <v/>
      </c>
      <c r="AG317" s="32" t="str">
        <f>IF($A317="","",IF(AG316="","",IF(Main!AI$87=0,0,IF(Main!AO$122="","",IF($C$28="PM",Main!AO$122/Main!AI$87*Main!AI97,ROUND(Main!AO$122/Main!AI$87*Main!AI97*$B41,0))))))</f>
        <v/>
      </c>
      <c r="AH317" s="32" t="str">
        <f>IF($A317="","",IF(AH316="","",IF(Main!AJ$87=0,0,IF(Main!AP$122="","",IF($C$28="PM",Main!AP$122/Main!AJ$87*Main!AJ97,ROUND(Main!AP$122/Main!AJ$87*Main!AJ97*$B41,0))))))</f>
        <v/>
      </c>
      <c r="AI317" s="32" t="str">
        <f>IF($A317="","",IF(AI316="","",IF(Main!AK$87=0,0,IF(Main!AQ$122="","",IF($C$28="PM",Main!AQ$122/Main!AK$87*Main!AK97,ROUND(Main!AQ$122/Main!AK$87*Main!AK97*$B41,0))))))</f>
        <v/>
      </c>
      <c r="AJ317" s="32" t="str">
        <f>IF($A317="","",IF(AJ316="","",IF(Main!AL$87=0,0,IF(Main!AR$122="","",IF($C$28="PM",Main!AR$122/Main!AL$87*Main!AL97,ROUND(Main!AR$122/Main!AL$87*Main!AL97*$B41,0))))))</f>
        <v/>
      </c>
      <c r="AK317" s="32" t="str">
        <f>IF($A317="","",IF(AK316="","",IF(Main!AM$87=0,0,IF(Main!AS$122="","",IF($C$28="PM",Main!AS$122/Main!AM$87*Main!AM97,ROUND(Main!AS$122/Main!AM$87*Main!AM97*$B41,0))))))</f>
        <v/>
      </c>
      <c r="AL317" s="51" t="str">
        <f>IF($A317="","",IF(AL316="","",IF(Main!AN$87=0,0,IF(Main!AT$122="","",IF($C$28="PM",Main!AT$122/Main!AN$87*Main!AN97,ROUND(Main!AT$122/Main!AN$87*Main!AN97*$B41,0))))))</f>
        <v/>
      </c>
      <c r="AM317" s="32" t="str">
        <f>IF($A317="","",IF(AM316="","",IF(Main!AO$87=0,0,IF(Main!AU$122="","",IF($C$28="PM",Main!AU$122/Main!AO$87*Main!AO97,ROUND(Main!AU$122/Main!AO$87*Main!AO97*$B41,0))))))</f>
        <v/>
      </c>
      <c r="AN317" s="32" t="str">
        <f>IF($A317="","",IF(AN316="","",IF(Main!AP$87=0,0,IF(Main!AV$122="","",IF($C$28="PM",Main!AV$122/Main!AP$87*Main!AP97,ROUND(Main!AV$122/Main!AP$87*Main!AP97*$B41,0))))))</f>
        <v/>
      </c>
      <c r="AO317" s="32" t="str">
        <f>IF($A317="","",IF(AO316="","",IF(Main!AQ$87=0,0,IF(Main!AW$122="","",IF($C$28="PM",Main!AW$122/Main!AQ$87*Main!AQ97,ROUND(Main!AW$122/Main!AQ$87*Main!AQ97*$B41,0))))))</f>
        <v/>
      </c>
      <c r="AP317" s="32" t="str">
        <f>IF($A317="","",IF(AP316="","",IF(Main!AR$87=0,0,IF(Main!AX$122="","",IF($C$28="PM",Main!AX$122/Main!AR$87*Main!AR97,ROUND(Main!AX$122/Main!AR$87*Main!AR97*$B41,0))))))</f>
        <v/>
      </c>
      <c r="AQ317" s="32" t="str">
        <f>IF($A317="","",IF(AQ316="","",IF(Main!AS$87=0,0,IF(Main!AY$122="","",IF($C$28="PM",Main!AY$122/Main!AS$87*Main!AS97,ROUND(Main!AY$122/Main!AS$87*Main!AS97*$B41,0))))))</f>
        <v/>
      </c>
      <c r="AR317" s="32" t="str">
        <f>IF($A317="","",IF(AR316="","",IF(Main!AT$87=0,0,IF(Main!AZ$122="","",IF($C$28="PM",Main!AZ$122/Main!AT$87*Main!AT97,ROUND(Main!AZ$122/Main!AT$87*Main!AT97*$B41,0))))))</f>
        <v/>
      </c>
      <c r="AS317" s="32" t="str">
        <f>IF($A317="","",IF(AS316="","",IF(Main!AU$87=0,0,IF(Main!BA$122="","",IF($C$28="PM",Main!BA$122/Main!AU$87*Main!AU97,ROUND(Main!BA$122/Main!AU$87*Main!AU97*$B41,0))))))</f>
        <v/>
      </c>
      <c r="AT317" s="32" t="str">
        <f>IF($A317="","",IF(AT316="","",IF(Main!AV$87=0,0,IF(Main!BB$122="","",IF($C$28="PM",Main!BB$122/Main!AV$87*Main!AV97,ROUND(Main!BB$122/Main!AV$87*Main!AV97*$B41,0))))))</f>
        <v/>
      </c>
      <c r="AU317" s="32" t="str">
        <f>IF($A317="","",IF(AU316="","",IF(Main!AW$87=0,0,IF(Main!BC$122="","",IF($C$28="PM",Main!BC$122/Main!AW$87*Main!AW97,ROUND(Main!BC$122/Main!AW$87*Main!AW97*$B41,0))))))</f>
        <v/>
      </c>
      <c r="AV317" s="32" t="str">
        <f>IF($A317="","",IF(AV316="","",IF(Main!AX$87=0,0,IF(Main!BD$122="","",IF($C$28="PM",Main!BD$122/Main!AX$87*Main!AX97,ROUND(Main!BD$122/Main!AX$87*Main!AX97*$B41,0))))))</f>
        <v/>
      </c>
      <c r="AW317" s="32" t="str">
        <f>IF($A317="","",IF(AW316="","",IF(Main!AY$87=0,0,IF(Main!BE$122="","",IF($C$28="PM",Main!BE$122/Main!AY$87*Main!AY97,ROUND(Main!BE$122/Main!AY$87*Main!AY97*$B41,0))))))</f>
        <v/>
      </c>
      <c r="AX317" s="51" t="str">
        <f>IF($A317="","",IF(AX316="","",IF(Main!AZ$87=0,0,IF(Main!BF$122="","",IF($C$28="PM",Main!BF$122/Main!AZ$87*Main!AZ97,ROUND(Main!BF$122/Main!AZ$87*Main!AZ97*$B41,0))))))</f>
        <v/>
      </c>
    </row>
    <row r="318" spans="1:50" x14ac:dyDescent="0.2">
      <c r="A318" s="72" t="str">
        <f>IF(Main!A$42="","",Main!A$42)</f>
        <v/>
      </c>
      <c r="B318" s="75" t="str">
        <f t="shared" si="96"/>
        <v/>
      </c>
      <c r="C318" s="50" t="str">
        <f>IF($A318="","",IF(C317="","",IF(Main!E$87=0,0,IF(Main!K$122="","",IF($C$28="PM",Main!K$122/Main!E$87*Main!E98,ROUND(Main!K$122/Main!E$87*Main!E98*$B42,0))))))</f>
        <v/>
      </c>
      <c r="D318" s="32" t="str">
        <f>IF($A318="","",IF(D317="","",IF(Main!F$87=0,0,IF(Main!L$122="","",IF($C$28="PM",Main!L$122/Main!F$87*Main!F98,ROUND(Main!L$122/Main!F$87*Main!F98*$B42,0))))))</f>
        <v/>
      </c>
      <c r="E318" s="32" t="str">
        <f>IF($A318="","",IF(E317="","",IF(Main!G$87=0,0,IF(Main!M$122="","",IF($C$28="PM",Main!M$122/Main!G$87*Main!G98,ROUND(Main!M$122/Main!G$87*Main!G98*$B42,0))))))</f>
        <v/>
      </c>
      <c r="F318" s="32" t="str">
        <f>IF($A318="","",IF(F317="","",IF(Main!H$87=0,0,IF(Main!N$122="","",IF($C$28="PM",Main!N$122/Main!H$87*Main!H98,ROUND(Main!N$122/Main!H$87*Main!H98*$B42,0))))))</f>
        <v/>
      </c>
      <c r="G318" s="32" t="str">
        <f>IF($A318="","",IF(G317="","",IF(Main!I$87=0,0,IF(Main!O$122="","",IF($C$28="PM",Main!O$122/Main!I$87*Main!I98,ROUND(Main!O$122/Main!I$87*Main!I98*$B42,0))))))</f>
        <v/>
      </c>
      <c r="H318" s="32" t="str">
        <f>IF($A318="","",IF(H317="","",IF(Main!J$87=0,0,IF(Main!P$122="","",IF($C$28="PM",Main!P$122/Main!J$87*Main!J98,ROUND(Main!P$122/Main!J$87*Main!J98*$B42,0))))))</f>
        <v/>
      </c>
      <c r="I318" s="32" t="str">
        <f>IF($A318="","",IF(I317="","",IF(Main!K$87=0,0,IF(Main!Q$122="","",IF($C$28="PM",Main!Q$122/Main!K$87*Main!K98,ROUND(Main!Q$122/Main!K$87*Main!K98*$B42,0))))))</f>
        <v/>
      </c>
      <c r="J318" s="32" t="str">
        <f>IF($A318="","",IF(J317="","",IF(Main!L$87=0,0,IF(Main!R$122="","",IF($C$28="PM",Main!R$122/Main!L$87*Main!L98,ROUND(Main!R$122/Main!L$87*Main!L98*$B42,0))))))</f>
        <v/>
      </c>
      <c r="K318" s="32" t="str">
        <f>IF($A318="","",IF(K317="","",IF(Main!M$87=0,0,IF(Main!S$122="","",IF($C$28="PM",Main!S$122/Main!M$87*Main!M98,ROUND(Main!S$122/Main!M$87*Main!M98*$B42,0))))))</f>
        <v/>
      </c>
      <c r="L318" s="32" t="str">
        <f>IF($A318="","",IF(L317="","",IF(Main!N$87=0,0,IF(Main!T$122="","",IF($C$28="PM",Main!T$122/Main!N$87*Main!N98,ROUND(Main!T$122/Main!N$87*Main!N98*$B42,0))))))</f>
        <v/>
      </c>
      <c r="M318" s="32" t="str">
        <f>IF($A318="","",IF(M317="","",IF(Main!O$87=0,0,IF(Main!U$122="","",IF($C$28="PM",Main!U$122/Main!O$87*Main!O98,ROUND(Main!U$122/Main!O$87*Main!O98*$B42,0))))))</f>
        <v/>
      </c>
      <c r="N318" s="51" t="str">
        <f>IF($A318="","",IF(N317="","",IF(Main!P$87=0,0,IF(Main!V$122="","",IF($C$28="PM",Main!V$122/Main!P$87*Main!P98,ROUND(Main!V$122/Main!P$87*Main!P98*$B42,0))))))</f>
        <v/>
      </c>
      <c r="O318" s="32" t="str">
        <f>IF($A318="","",IF(O317="","",IF(Main!Q$87=0,0,IF(Main!W$122="","",IF($C$28="PM",Main!W$122/Main!Q$87*Main!Q98,ROUND(Main!W$122/Main!Q$87*Main!Q98*$B42,0))))))</f>
        <v/>
      </c>
      <c r="P318" s="32" t="str">
        <f>IF($A318="","",IF(P317="","",IF(Main!R$87=0,0,IF(Main!X$122="","",IF($C$28="PM",Main!X$122/Main!R$87*Main!R98,ROUND(Main!X$122/Main!R$87*Main!R98*$B42,0))))))</f>
        <v/>
      </c>
      <c r="Q318" s="32" t="str">
        <f>IF($A318="","",IF(Q317="","",IF(Main!S$87=0,0,IF(Main!Y$122="","",IF($C$28="PM",Main!Y$122/Main!S$87*Main!S98,ROUND(Main!Y$122/Main!S$87*Main!S98*$B42,0))))))</f>
        <v/>
      </c>
      <c r="R318" s="32" t="str">
        <f>IF($A318="","",IF(R317="","",IF(Main!T$87=0,0,IF(Main!Z$122="","",IF($C$28="PM",Main!Z$122/Main!T$87*Main!T98,ROUND(Main!Z$122/Main!T$87*Main!T98*$B42,0))))))</f>
        <v/>
      </c>
      <c r="S318" s="32" t="str">
        <f>IF($A318="","",IF(S317="","",IF(Main!U$87=0,0,IF(Main!AA$122="","",IF($C$28="PM",Main!AA$122/Main!U$87*Main!U98,ROUND(Main!AA$122/Main!U$87*Main!U98*$B42,0))))))</f>
        <v/>
      </c>
      <c r="T318" s="32" t="str">
        <f>IF($A318="","",IF(T317="","",IF(Main!V$87=0,0,IF(Main!AB$122="","",IF($C$28="PM",Main!AB$122/Main!V$87*Main!V98,ROUND(Main!AB$122/Main!V$87*Main!V98*$B42,0))))))</f>
        <v/>
      </c>
      <c r="U318" s="32" t="str">
        <f>IF($A318="","",IF(U317="","",IF(Main!W$87=0,0,IF(Main!AC$122="","",IF($C$28="PM",Main!AC$122/Main!W$87*Main!W98,ROUND(Main!AC$122/Main!W$87*Main!W98*$B42,0))))))</f>
        <v/>
      </c>
      <c r="V318" s="32" t="str">
        <f>IF($A318="","",IF(V317="","",IF(Main!X$87=0,0,IF(Main!AD$122="","",IF($C$28="PM",Main!AD$122/Main!X$87*Main!X98,ROUND(Main!AD$122/Main!X$87*Main!X98*$B42,0))))))</f>
        <v/>
      </c>
      <c r="W318" s="32" t="str">
        <f>IF($A318="","",IF(W317="","",IF(Main!Y$87=0,0,IF(Main!AE$122="","",IF($C$28="PM",Main!AE$122/Main!Y$87*Main!Y98,ROUND(Main!AE$122/Main!Y$87*Main!Y98*$B42,0))))))</f>
        <v/>
      </c>
      <c r="X318" s="32" t="str">
        <f>IF($A318="","",IF(X317="","",IF(Main!Z$87=0,0,IF(Main!AF$122="","",IF($C$28="PM",Main!AF$122/Main!Z$87*Main!Z98,ROUND(Main!AF$122/Main!Z$87*Main!Z98*$B42,0))))))</f>
        <v/>
      </c>
      <c r="Y318" s="32" t="str">
        <f>IF($A318="","",IF(Y317="","",IF(Main!AA$87=0,0,IF(Main!AG$122="","",IF($C$28="PM",Main!AG$122/Main!AA$87*Main!AA98,ROUND(Main!AG$122/Main!AA$87*Main!AA98*$B42,0))))))</f>
        <v/>
      </c>
      <c r="Z318" s="32" t="str">
        <f>IF($A318="","",IF(Z317="","",IF(Main!AB$87=0,0,IF(Main!AH$122="","",IF($C$28="PM",Main!AH$122/Main!AB$87*Main!AB98,ROUND(Main!AH$122/Main!AB$87*Main!AB98*$B42,0))))))</f>
        <v/>
      </c>
      <c r="AA318" s="50" t="str">
        <f>IF($A318="","",IF(AA317="","",IF(Main!AC$87=0,0,IF(Main!AI$122="","",IF($C$28="PM",Main!AI$122/Main!AC$87*Main!AC98,ROUND(Main!AI$122/Main!AC$87*Main!AC98*$B42,0))))))</f>
        <v/>
      </c>
      <c r="AB318" s="32" t="str">
        <f>IF($A318="","",IF(AB317="","",IF(Main!AD$87=0,0,IF(Main!AJ$122="","",IF($C$28="PM",Main!AJ$122/Main!AD$87*Main!AD98,ROUND(Main!AJ$122/Main!AD$87*Main!AD98*$B42,0))))))</f>
        <v/>
      </c>
      <c r="AC318" s="32" t="str">
        <f>IF($A318="","",IF(AC317="","",IF(Main!AE$87=0,0,IF(Main!AK$122="","",IF($C$28="PM",Main!AK$122/Main!AE$87*Main!AE98,ROUND(Main!AK$122/Main!AE$87*Main!AE98*$B42,0))))))</f>
        <v/>
      </c>
      <c r="AD318" s="32" t="str">
        <f>IF($A318="","",IF(AD317="","",IF(Main!AF$87=0,0,IF(Main!AL$122="","",IF($C$28="PM",Main!AL$122/Main!AF$87*Main!AF98,ROUND(Main!AL$122/Main!AF$87*Main!AF98*$B42,0))))))</f>
        <v/>
      </c>
      <c r="AE318" s="32" t="str">
        <f>IF($A318="","",IF(AE317="","",IF(Main!AG$87=0,0,IF(Main!AM$122="","",IF($C$28="PM",Main!AM$122/Main!AG$87*Main!AG98,ROUND(Main!AM$122/Main!AG$87*Main!AG98*$B42,0))))))</f>
        <v/>
      </c>
      <c r="AF318" s="32" t="str">
        <f>IF($A318="","",IF(AF317="","",IF(Main!AH$87=0,0,IF(Main!AN$122="","",IF($C$28="PM",Main!AN$122/Main!AH$87*Main!AH98,ROUND(Main!AN$122/Main!AH$87*Main!AH98*$B42,0))))))</f>
        <v/>
      </c>
      <c r="AG318" s="32" t="str">
        <f>IF($A318="","",IF(AG317="","",IF(Main!AI$87=0,0,IF(Main!AO$122="","",IF($C$28="PM",Main!AO$122/Main!AI$87*Main!AI98,ROUND(Main!AO$122/Main!AI$87*Main!AI98*$B42,0))))))</f>
        <v/>
      </c>
      <c r="AH318" s="32" t="str">
        <f>IF($A318="","",IF(AH317="","",IF(Main!AJ$87=0,0,IF(Main!AP$122="","",IF($C$28="PM",Main!AP$122/Main!AJ$87*Main!AJ98,ROUND(Main!AP$122/Main!AJ$87*Main!AJ98*$B42,0))))))</f>
        <v/>
      </c>
      <c r="AI318" s="32" t="str">
        <f>IF($A318="","",IF(AI317="","",IF(Main!AK$87=0,0,IF(Main!AQ$122="","",IF($C$28="PM",Main!AQ$122/Main!AK$87*Main!AK98,ROUND(Main!AQ$122/Main!AK$87*Main!AK98*$B42,0))))))</f>
        <v/>
      </c>
      <c r="AJ318" s="32" t="str">
        <f>IF($A318="","",IF(AJ317="","",IF(Main!AL$87=0,0,IF(Main!AR$122="","",IF($C$28="PM",Main!AR$122/Main!AL$87*Main!AL98,ROUND(Main!AR$122/Main!AL$87*Main!AL98*$B42,0))))))</f>
        <v/>
      </c>
      <c r="AK318" s="32" t="str">
        <f>IF($A318="","",IF(AK317="","",IF(Main!AM$87=0,0,IF(Main!AS$122="","",IF($C$28="PM",Main!AS$122/Main!AM$87*Main!AM98,ROUND(Main!AS$122/Main!AM$87*Main!AM98*$B42,0))))))</f>
        <v/>
      </c>
      <c r="AL318" s="51" t="str">
        <f>IF($A318="","",IF(AL317="","",IF(Main!AN$87=0,0,IF(Main!AT$122="","",IF($C$28="PM",Main!AT$122/Main!AN$87*Main!AN98,ROUND(Main!AT$122/Main!AN$87*Main!AN98*$B42,0))))))</f>
        <v/>
      </c>
      <c r="AM318" s="32" t="str">
        <f>IF($A318="","",IF(AM317="","",IF(Main!AO$87=0,0,IF(Main!AU$122="","",IF($C$28="PM",Main!AU$122/Main!AO$87*Main!AO98,ROUND(Main!AU$122/Main!AO$87*Main!AO98*$B42,0))))))</f>
        <v/>
      </c>
      <c r="AN318" s="32" t="str">
        <f>IF($A318="","",IF(AN317="","",IF(Main!AP$87=0,0,IF(Main!AV$122="","",IF($C$28="PM",Main!AV$122/Main!AP$87*Main!AP98,ROUND(Main!AV$122/Main!AP$87*Main!AP98*$B42,0))))))</f>
        <v/>
      </c>
      <c r="AO318" s="32" t="str">
        <f>IF($A318="","",IF(AO317="","",IF(Main!AQ$87=0,0,IF(Main!AW$122="","",IF($C$28="PM",Main!AW$122/Main!AQ$87*Main!AQ98,ROUND(Main!AW$122/Main!AQ$87*Main!AQ98*$B42,0))))))</f>
        <v/>
      </c>
      <c r="AP318" s="32" t="str">
        <f>IF($A318="","",IF(AP317="","",IF(Main!AR$87=0,0,IF(Main!AX$122="","",IF($C$28="PM",Main!AX$122/Main!AR$87*Main!AR98,ROUND(Main!AX$122/Main!AR$87*Main!AR98*$B42,0))))))</f>
        <v/>
      </c>
      <c r="AQ318" s="32" t="str">
        <f>IF($A318="","",IF(AQ317="","",IF(Main!AS$87=0,0,IF(Main!AY$122="","",IF($C$28="PM",Main!AY$122/Main!AS$87*Main!AS98,ROUND(Main!AY$122/Main!AS$87*Main!AS98*$B42,0))))))</f>
        <v/>
      </c>
      <c r="AR318" s="32" t="str">
        <f>IF($A318="","",IF(AR317="","",IF(Main!AT$87=0,0,IF(Main!AZ$122="","",IF($C$28="PM",Main!AZ$122/Main!AT$87*Main!AT98,ROUND(Main!AZ$122/Main!AT$87*Main!AT98*$B42,0))))))</f>
        <v/>
      </c>
      <c r="AS318" s="32" t="str">
        <f>IF($A318="","",IF(AS317="","",IF(Main!AU$87=0,0,IF(Main!BA$122="","",IF($C$28="PM",Main!BA$122/Main!AU$87*Main!AU98,ROUND(Main!BA$122/Main!AU$87*Main!AU98*$B42,0))))))</f>
        <v/>
      </c>
      <c r="AT318" s="32" t="str">
        <f>IF($A318="","",IF(AT317="","",IF(Main!AV$87=0,0,IF(Main!BB$122="","",IF($C$28="PM",Main!BB$122/Main!AV$87*Main!AV98,ROUND(Main!BB$122/Main!AV$87*Main!AV98*$B42,0))))))</f>
        <v/>
      </c>
      <c r="AU318" s="32" t="str">
        <f>IF($A318="","",IF(AU317="","",IF(Main!AW$87=0,0,IF(Main!BC$122="","",IF($C$28="PM",Main!BC$122/Main!AW$87*Main!AW98,ROUND(Main!BC$122/Main!AW$87*Main!AW98*$B42,0))))))</f>
        <v/>
      </c>
      <c r="AV318" s="32" t="str">
        <f>IF($A318="","",IF(AV317="","",IF(Main!AX$87=0,0,IF(Main!BD$122="","",IF($C$28="PM",Main!BD$122/Main!AX$87*Main!AX98,ROUND(Main!BD$122/Main!AX$87*Main!AX98*$B42,0))))))</f>
        <v/>
      </c>
      <c r="AW318" s="32" t="str">
        <f>IF($A318="","",IF(AW317="","",IF(Main!AY$87=0,0,IF(Main!BE$122="","",IF($C$28="PM",Main!BE$122/Main!AY$87*Main!AY98,ROUND(Main!BE$122/Main!AY$87*Main!AY98*$B42,0))))))</f>
        <v/>
      </c>
      <c r="AX318" s="51" t="str">
        <f>IF($A318="","",IF(AX317="","",IF(Main!AZ$87=0,0,IF(Main!BF$122="","",IF($C$28="PM",Main!BF$122/Main!AZ$87*Main!AZ98,ROUND(Main!BF$122/Main!AZ$87*Main!AZ98*$B42,0))))))</f>
        <v/>
      </c>
    </row>
    <row r="319" spans="1:50" x14ac:dyDescent="0.2">
      <c r="A319" s="72" t="str">
        <f>IF(Main!A$43="","",Main!A$43)</f>
        <v/>
      </c>
      <c r="B319" s="75" t="str">
        <f t="shared" si="96"/>
        <v/>
      </c>
      <c r="C319" s="50" t="str">
        <f>IF($A319="","",IF(C318="","",IF(Main!E$87=0,0,IF(Main!K$122="","",IF($C$28="PM",Main!K$122/Main!E$87*Main!E99,ROUND(Main!K$122/Main!E$87*Main!E99*$B43,0))))))</f>
        <v/>
      </c>
      <c r="D319" s="32" t="str">
        <f>IF($A319="","",IF(D318="","",IF(Main!F$87=0,0,IF(Main!L$122="","",IF($C$28="PM",Main!L$122/Main!F$87*Main!F99,ROUND(Main!L$122/Main!F$87*Main!F99*$B43,0))))))</f>
        <v/>
      </c>
      <c r="E319" s="32" t="str">
        <f>IF($A319="","",IF(E318="","",IF(Main!G$87=0,0,IF(Main!M$122="","",IF($C$28="PM",Main!M$122/Main!G$87*Main!G99,ROUND(Main!M$122/Main!G$87*Main!G99*$B43,0))))))</f>
        <v/>
      </c>
      <c r="F319" s="32" t="str">
        <f>IF($A319="","",IF(F318="","",IF(Main!H$87=0,0,IF(Main!N$122="","",IF($C$28="PM",Main!N$122/Main!H$87*Main!H99,ROUND(Main!N$122/Main!H$87*Main!H99*$B43,0))))))</f>
        <v/>
      </c>
      <c r="G319" s="32" t="str">
        <f>IF($A319="","",IF(G318="","",IF(Main!I$87=0,0,IF(Main!O$122="","",IF($C$28="PM",Main!O$122/Main!I$87*Main!I99,ROUND(Main!O$122/Main!I$87*Main!I99*$B43,0))))))</f>
        <v/>
      </c>
      <c r="H319" s="32" t="str">
        <f>IF($A319="","",IF(H318="","",IF(Main!J$87=0,0,IF(Main!P$122="","",IF($C$28="PM",Main!P$122/Main!J$87*Main!J99,ROUND(Main!P$122/Main!J$87*Main!J99*$B43,0))))))</f>
        <v/>
      </c>
      <c r="I319" s="32" t="str">
        <f>IF($A319="","",IF(I318="","",IF(Main!K$87=0,0,IF(Main!Q$122="","",IF($C$28="PM",Main!Q$122/Main!K$87*Main!K99,ROUND(Main!Q$122/Main!K$87*Main!K99*$B43,0))))))</f>
        <v/>
      </c>
      <c r="J319" s="32" t="str">
        <f>IF($A319="","",IF(J318="","",IF(Main!L$87=0,0,IF(Main!R$122="","",IF($C$28="PM",Main!R$122/Main!L$87*Main!L99,ROUND(Main!R$122/Main!L$87*Main!L99*$B43,0))))))</f>
        <v/>
      </c>
      <c r="K319" s="32" t="str">
        <f>IF($A319="","",IF(K318="","",IF(Main!M$87=0,0,IF(Main!S$122="","",IF($C$28="PM",Main!S$122/Main!M$87*Main!M99,ROUND(Main!S$122/Main!M$87*Main!M99*$B43,0))))))</f>
        <v/>
      </c>
      <c r="L319" s="32" t="str">
        <f>IF($A319="","",IF(L318="","",IF(Main!N$87=0,0,IF(Main!T$122="","",IF($C$28="PM",Main!T$122/Main!N$87*Main!N99,ROUND(Main!T$122/Main!N$87*Main!N99*$B43,0))))))</f>
        <v/>
      </c>
      <c r="M319" s="32" t="str">
        <f>IF($A319="","",IF(M318="","",IF(Main!O$87=0,0,IF(Main!U$122="","",IF($C$28="PM",Main!U$122/Main!O$87*Main!O99,ROUND(Main!U$122/Main!O$87*Main!O99*$B43,0))))))</f>
        <v/>
      </c>
      <c r="N319" s="51" t="str">
        <f>IF($A319="","",IF(N318="","",IF(Main!P$87=0,0,IF(Main!V$122="","",IF($C$28="PM",Main!V$122/Main!P$87*Main!P99,ROUND(Main!V$122/Main!P$87*Main!P99*$B43,0))))))</f>
        <v/>
      </c>
      <c r="O319" s="32" t="str">
        <f>IF($A319="","",IF(O318="","",IF(Main!Q$87=0,0,IF(Main!W$122="","",IF($C$28="PM",Main!W$122/Main!Q$87*Main!Q99,ROUND(Main!W$122/Main!Q$87*Main!Q99*$B43,0))))))</f>
        <v/>
      </c>
      <c r="P319" s="32" t="str">
        <f>IF($A319="","",IF(P318="","",IF(Main!R$87=0,0,IF(Main!X$122="","",IF($C$28="PM",Main!X$122/Main!R$87*Main!R99,ROUND(Main!X$122/Main!R$87*Main!R99*$B43,0))))))</f>
        <v/>
      </c>
      <c r="Q319" s="32" t="str">
        <f>IF($A319="","",IF(Q318="","",IF(Main!S$87=0,0,IF(Main!Y$122="","",IF($C$28="PM",Main!Y$122/Main!S$87*Main!S99,ROUND(Main!Y$122/Main!S$87*Main!S99*$B43,0))))))</f>
        <v/>
      </c>
      <c r="R319" s="32" t="str">
        <f>IF($A319="","",IF(R318="","",IF(Main!T$87=0,0,IF(Main!Z$122="","",IF($C$28="PM",Main!Z$122/Main!T$87*Main!T99,ROUND(Main!Z$122/Main!T$87*Main!T99*$B43,0))))))</f>
        <v/>
      </c>
      <c r="S319" s="32" t="str">
        <f>IF($A319="","",IF(S318="","",IF(Main!U$87=0,0,IF(Main!AA$122="","",IF($C$28="PM",Main!AA$122/Main!U$87*Main!U99,ROUND(Main!AA$122/Main!U$87*Main!U99*$B43,0))))))</f>
        <v/>
      </c>
      <c r="T319" s="32" t="str">
        <f>IF($A319="","",IF(T318="","",IF(Main!V$87=0,0,IF(Main!AB$122="","",IF($C$28="PM",Main!AB$122/Main!V$87*Main!V99,ROUND(Main!AB$122/Main!V$87*Main!V99*$B43,0))))))</f>
        <v/>
      </c>
      <c r="U319" s="32" t="str">
        <f>IF($A319="","",IF(U318="","",IF(Main!W$87=0,0,IF(Main!AC$122="","",IF($C$28="PM",Main!AC$122/Main!W$87*Main!W99,ROUND(Main!AC$122/Main!W$87*Main!W99*$B43,0))))))</f>
        <v/>
      </c>
      <c r="V319" s="32" t="str">
        <f>IF($A319="","",IF(V318="","",IF(Main!X$87=0,0,IF(Main!AD$122="","",IF($C$28="PM",Main!AD$122/Main!X$87*Main!X99,ROUND(Main!AD$122/Main!X$87*Main!X99*$B43,0))))))</f>
        <v/>
      </c>
      <c r="W319" s="32" t="str">
        <f>IF($A319="","",IF(W318="","",IF(Main!Y$87=0,0,IF(Main!AE$122="","",IF($C$28="PM",Main!AE$122/Main!Y$87*Main!Y99,ROUND(Main!AE$122/Main!Y$87*Main!Y99*$B43,0))))))</f>
        <v/>
      </c>
      <c r="X319" s="32" t="str">
        <f>IF($A319="","",IF(X318="","",IF(Main!Z$87=0,0,IF(Main!AF$122="","",IF($C$28="PM",Main!AF$122/Main!Z$87*Main!Z99,ROUND(Main!AF$122/Main!Z$87*Main!Z99*$B43,0))))))</f>
        <v/>
      </c>
      <c r="Y319" s="32" t="str">
        <f>IF($A319="","",IF(Y318="","",IF(Main!AA$87=0,0,IF(Main!AG$122="","",IF($C$28="PM",Main!AG$122/Main!AA$87*Main!AA99,ROUND(Main!AG$122/Main!AA$87*Main!AA99*$B43,0))))))</f>
        <v/>
      </c>
      <c r="Z319" s="32" t="str">
        <f>IF($A319="","",IF(Z318="","",IF(Main!AB$87=0,0,IF(Main!AH$122="","",IF($C$28="PM",Main!AH$122/Main!AB$87*Main!AB99,ROUND(Main!AH$122/Main!AB$87*Main!AB99*$B43,0))))))</f>
        <v/>
      </c>
      <c r="AA319" s="50" t="str">
        <f>IF($A319="","",IF(AA318="","",IF(Main!AC$87=0,0,IF(Main!AI$122="","",IF($C$28="PM",Main!AI$122/Main!AC$87*Main!AC99,ROUND(Main!AI$122/Main!AC$87*Main!AC99*$B43,0))))))</f>
        <v/>
      </c>
      <c r="AB319" s="32" t="str">
        <f>IF($A319="","",IF(AB318="","",IF(Main!AD$87=0,0,IF(Main!AJ$122="","",IF($C$28="PM",Main!AJ$122/Main!AD$87*Main!AD99,ROUND(Main!AJ$122/Main!AD$87*Main!AD99*$B43,0))))))</f>
        <v/>
      </c>
      <c r="AC319" s="32" t="str">
        <f>IF($A319="","",IF(AC318="","",IF(Main!AE$87=0,0,IF(Main!AK$122="","",IF($C$28="PM",Main!AK$122/Main!AE$87*Main!AE99,ROUND(Main!AK$122/Main!AE$87*Main!AE99*$B43,0))))))</f>
        <v/>
      </c>
      <c r="AD319" s="32" t="str">
        <f>IF($A319="","",IF(AD318="","",IF(Main!AF$87=0,0,IF(Main!AL$122="","",IF($C$28="PM",Main!AL$122/Main!AF$87*Main!AF99,ROUND(Main!AL$122/Main!AF$87*Main!AF99*$B43,0))))))</f>
        <v/>
      </c>
      <c r="AE319" s="32" t="str">
        <f>IF($A319="","",IF(AE318="","",IF(Main!AG$87=0,0,IF(Main!AM$122="","",IF($C$28="PM",Main!AM$122/Main!AG$87*Main!AG99,ROUND(Main!AM$122/Main!AG$87*Main!AG99*$B43,0))))))</f>
        <v/>
      </c>
      <c r="AF319" s="32" t="str">
        <f>IF($A319="","",IF(AF318="","",IF(Main!AH$87=0,0,IF(Main!AN$122="","",IF($C$28="PM",Main!AN$122/Main!AH$87*Main!AH99,ROUND(Main!AN$122/Main!AH$87*Main!AH99*$B43,0))))))</f>
        <v/>
      </c>
      <c r="AG319" s="32" t="str">
        <f>IF($A319="","",IF(AG318="","",IF(Main!AI$87=0,0,IF(Main!AO$122="","",IF($C$28="PM",Main!AO$122/Main!AI$87*Main!AI99,ROUND(Main!AO$122/Main!AI$87*Main!AI99*$B43,0))))))</f>
        <v/>
      </c>
      <c r="AH319" s="32" t="str">
        <f>IF($A319="","",IF(AH318="","",IF(Main!AJ$87=0,0,IF(Main!AP$122="","",IF($C$28="PM",Main!AP$122/Main!AJ$87*Main!AJ99,ROUND(Main!AP$122/Main!AJ$87*Main!AJ99*$B43,0))))))</f>
        <v/>
      </c>
      <c r="AI319" s="32" t="str">
        <f>IF($A319="","",IF(AI318="","",IF(Main!AK$87=0,0,IF(Main!AQ$122="","",IF($C$28="PM",Main!AQ$122/Main!AK$87*Main!AK99,ROUND(Main!AQ$122/Main!AK$87*Main!AK99*$B43,0))))))</f>
        <v/>
      </c>
      <c r="AJ319" s="32" t="str">
        <f>IF($A319="","",IF(AJ318="","",IF(Main!AL$87=0,0,IF(Main!AR$122="","",IF($C$28="PM",Main!AR$122/Main!AL$87*Main!AL99,ROUND(Main!AR$122/Main!AL$87*Main!AL99*$B43,0))))))</f>
        <v/>
      </c>
      <c r="AK319" s="32" t="str">
        <f>IF($A319="","",IF(AK318="","",IF(Main!AM$87=0,0,IF(Main!AS$122="","",IF($C$28="PM",Main!AS$122/Main!AM$87*Main!AM99,ROUND(Main!AS$122/Main!AM$87*Main!AM99*$B43,0))))))</f>
        <v/>
      </c>
      <c r="AL319" s="51" t="str">
        <f>IF($A319="","",IF(AL318="","",IF(Main!AN$87=0,0,IF(Main!AT$122="","",IF($C$28="PM",Main!AT$122/Main!AN$87*Main!AN99,ROUND(Main!AT$122/Main!AN$87*Main!AN99*$B43,0))))))</f>
        <v/>
      </c>
      <c r="AM319" s="32" t="str">
        <f>IF($A319="","",IF(AM318="","",IF(Main!AO$87=0,0,IF(Main!AU$122="","",IF($C$28="PM",Main!AU$122/Main!AO$87*Main!AO99,ROUND(Main!AU$122/Main!AO$87*Main!AO99*$B43,0))))))</f>
        <v/>
      </c>
      <c r="AN319" s="32" t="str">
        <f>IF($A319="","",IF(AN318="","",IF(Main!AP$87=0,0,IF(Main!AV$122="","",IF($C$28="PM",Main!AV$122/Main!AP$87*Main!AP99,ROUND(Main!AV$122/Main!AP$87*Main!AP99*$B43,0))))))</f>
        <v/>
      </c>
      <c r="AO319" s="32" t="str">
        <f>IF($A319="","",IF(AO318="","",IF(Main!AQ$87=0,0,IF(Main!AW$122="","",IF($C$28="PM",Main!AW$122/Main!AQ$87*Main!AQ99,ROUND(Main!AW$122/Main!AQ$87*Main!AQ99*$B43,0))))))</f>
        <v/>
      </c>
      <c r="AP319" s="32" t="str">
        <f>IF($A319="","",IF(AP318="","",IF(Main!AR$87=0,0,IF(Main!AX$122="","",IF($C$28="PM",Main!AX$122/Main!AR$87*Main!AR99,ROUND(Main!AX$122/Main!AR$87*Main!AR99*$B43,0))))))</f>
        <v/>
      </c>
      <c r="AQ319" s="32" t="str">
        <f>IF($A319="","",IF(AQ318="","",IF(Main!AS$87=0,0,IF(Main!AY$122="","",IF($C$28="PM",Main!AY$122/Main!AS$87*Main!AS99,ROUND(Main!AY$122/Main!AS$87*Main!AS99*$B43,0))))))</f>
        <v/>
      </c>
      <c r="AR319" s="32" t="str">
        <f>IF($A319="","",IF(AR318="","",IF(Main!AT$87=0,0,IF(Main!AZ$122="","",IF($C$28="PM",Main!AZ$122/Main!AT$87*Main!AT99,ROUND(Main!AZ$122/Main!AT$87*Main!AT99*$B43,0))))))</f>
        <v/>
      </c>
      <c r="AS319" s="32" t="str">
        <f>IF($A319="","",IF(AS318="","",IF(Main!AU$87=0,0,IF(Main!BA$122="","",IF($C$28="PM",Main!BA$122/Main!AU$87*Main!AU99,ROUND(Main!BA$122/Main!AU$87*Main!AU99*$B43,0))))))</f>
        <v/>
      </c>
      <c r="AT319" s="32" t="str">
        <f>IF($A319="","",IF(AT318="","",IF(Main!AV$87=0,0,IF(Main!BB$122="","",IF($C$28="PM",Main!BB$122/Main!AV$87*Main!AV99,ROUND(Main!BB$122/Main!AV$87*Main!AV99*$B43,0))))))</f>
        <v/>
      </c>
      <c r="AU319" s="32" t="str">
        <f>IF($A319="","",IF(AU318="","",IF(Main!AW$87=0,0,IF(Main!BC$122="","",IF($C$28="PM",Main!BC$122/Main!AW$87*Main!AW99,ROUND(Main!BC$122/Main!AW$87*Main!AW99*$B43,0))))))</f>
        <v/>
      </c>
      <c r="AV319" s="32" t="str">
        <f>IF($A319="","",IF(AV318="","",IF(Main!AX$87=0,0,IF(Main!BD$122="","",IF($C$28="PM",Main!BD$122/Main!AX$87*Main!AX99,ROUND(Main!BD$122/Main!AX$87*Main!AX99*$B43,0))))))</f>
        <v/>
      </c>
      <c r="AW319" s="32" t="str">
        <f>IF($A319="","",IF(AW318="","",IF(Main!AY$87=0,0,IF(Main!BE$122="","",IF($C$28="PM",Main!BE$122/Main!AY$87*Main!AY99,ROUND(Main!BE$122/Main!AY$87*Main!AY99*$B43,0))))))</f>
        <v/>
      </c>
      <c r="AX319" s="51" t="str">
        <f>IF($A319="","",IF(AX318="","",IF(Main!AZ$87=0,0,IF(Main!BF$122="","",IF($C$28="PM",Main!BF$122/Main!AZ$87*Main!AZ99,ROUND(Main!BF$122/Main!AZ$87*Main!AZ99*$B43,0))))))</f>
        <v/>
      </c>
    </row>
    <row r="320" spans="1:50" x14ac:dyDescent="0.2">
      <c r="A320" s="72" t="str">
        <f>IF(Main!A$44="","",Main!A$44)</f>
        <v/>
      </c>
      <c r="B320" s="75" t="str">
        <f t="shared" si="96"/>
        <v/>
      </c>
      <c r="C320" s="50" t="str">
        <f>IF($A320="","",IF(C319="","",IF(Main!E$87=0,0,IF(Main!K$122="","",IF($C$28="PM",Main!K$122/Main!E$87*Main!E100,ROUND(Main!K$122/Main!E$87*Main!E100*$B44,0))))))</f>
        <v/>
      </c>
      <c r="D320" s="32" t="str">
        <f>IF($A320="","",IF(D319="","",IF(Main!F$87=0,0,IF(Main!L$122="","",IF($C$28="PM",Main!L$122/Main!F$87*Main!F100,ROUND(Main!L$122/Main!F$87*Main!F100*$B44,0))))))</f>
        <v/>
      </c>
      <c r="E320" s="32" t="str">
        <f>IF($A320="","",IF(E319="","",IF(Main!G$87=0,0,IF(Main!M$122="","",IF($C$28="PM",Main!M$122/Main!G$87*Main!G100,ROUND(Main!M$122/Main!G$87*Main!G100*$B44,0))))))</f>
        <v/>
      </c>
      <c r="F320" s="32" t="str">
        <f>IF($A320="","",IF(F319="","",IF(Main!H$87=0,0,IF(Main!N$122="","",IF($C$28="PM",Main!N$122/Main!H$87*Main!H100,ROUND(Main!N$122/Main!H$87*Main!H100*$B44,0))))))</f>
        <v/>
      </c>
      <c r="G320" s="32" t="str">
        <f>IF($A320="","",IF(G319="","",IF(Main!I$87=0,0,IF(Main!O$122="","",IF($C$28="PM",Main!O$122/Main!I$87*Main!I100,ROUND(Main!O$122/Main!I$87*Main!I100*$B44,0))))))</f>
        <v/>
      </c>
      <c r="H320" s="32" t="str">
        <f>IF($A320="","",IF(H319="","",IF(Main!J$87=0,0,IF(Main!P$122="","",IF($C$28="PM",Main!P$122/Main!J$87*Main!J100,ROUND(Main!P$122/Main!J$87*Main!J100*$B44,0))))))</f>
        <v/>
      </c>
      <c r="I320" s="32" t="str">
        <f>IF($A320="","",IF(I319="","",IF(Main!K$87=0,0,IF(Main!Q$122="","",IF($C$28="PM",Main!Q$122/Main!K$87*Main!K100,ROUND(Main!Q$122/Main!K$87*Main!K100*$B44,0))))))</f>
        <v/>
      </c>
      <c r="J320" s="32" t="str">
        <f>IF($A320="","",IF(J319="","",IF(Main!L$87=0,0,IF(Main!R$122="","",IF($C$28="PM",Main!R$122/Main!L$87*Main!L100,ROUND(Main!R$122/Main!L$87*Main!L100*$B44,0))))))</f>
        <v/>
      </c>
      <c r="K320" s="32" t="str">
        <f>IF($A320="","",IF(K319="","",IF(Main!M$87=0,0,IF(Main!S$122="","",IF($C$28="PM",Main!S$122/Main!M$87*Main!M100,ROUND(Main!S$122/Main!M$87*Main!M100*$B44,0))))))</f>
        <v/>
      </c>
      <c r="L320" s="32" t="str">
        <f>IF($A320="","",IF(L319="","",IF(Main!N$87=0,0,IF(Main!T$122="","",IF($C$28="PM",Main!T$122/Main!N$87*Main!N100,ROUND(Main!T$122/Main!N$87*Main!N100*$B44,0))))))</f>
        <v/>
      </c>
      <c r="M320" s="32" t="str">
        <f>IF($A320="","",IF(M319="","",IF(Main!O$87=0,0,IF(Main!U$122="","",IF($C$28="PM",Main!U$122/Main!O$87*Main!O100,ROUND(Main!U$122/Main!O$87*Main!O100*$B44,0))))))</f>
        <v/>
      </c>
      <c r="N320" s="51" t="str">
        <f>IF($A320="","",IF(N319="","",IF(Main!P$87=0,0,IF(Main!V$122="","",IF($C$28="PM",Main!V$122/Main!P$87*Main!P100,ROUND(Main!V$122/Main!P$87*Main!P100*$B44,0))))))</f>
        <v/>
      </c>
      <c r="O320" s="32" t="str">
        <f>IF($A320="","",IF(O319="","",IF(Main!Q$87=0,0,IF(Main!W$122="","",IF($C$28="PM",Main!W$122/Main!Q$87*Main!Q100,ROUND(Main!W$122/Main!Q$87*Main!Q100*$B44,0))))))</f>
        <v/>
      </c>
      <c r="P320" s="32" t="str">
        <f>IF($A320="","",IF(P319="","",IF(Main!R$87=0,0,IF(Main!X$122="","",IF($C$28="PM",Main!X$122/Main!R$87*Main!R100,ROUND(Main!X$122/Main!R$87*Main!R100*$B44,0))))))</f>
        <v/>
      </c>
      <c r="Q320" s="32" t="str">
        <f>IF($A320="","",IF(Q319="","",IF(Main!S$87=0,0,IF(Main!Y$122="","",IF($C$28="PM",Main!Y$122/Main!S$87*Main!S100,ROUND(Main!Y$122/Main!S$87*Main!S100*$B44,0))))))</f>
        <v/>
      </c>
      <c r="R320" s="32" t="str">
        <f>IF($A320="","",IF(R319="","",IF(Main!T$87=0,0,IF(Main!Z$122="","",IF($C$28="PM",Main!Z$122/Main!T$87*Main!T100,ROUND(Main!Z$122/Main!T$87*Main!T100*$B44,0))))))</f>
        <v/>
      </c>
      <c r="S320" s="32" t="str">
        <f>IF($A320="","",IF(S319="","",IF(Main!U$87=0,0,IF(Main!AA$122="","",IF($C$28="PM",Main!AA$122/Main!U$87*Main!U100,ROUND(Main!AA$122/Main!U$87*Main!U100*$B44,0))))))</f>
        <v/>
      </c>
      <c r="T320" s="32" t="str">
        <f>IF($A320="","",IF(T319="","",IF(Main!V$87=0,0,IF(Main!AB$122="","",IF($C$28="PM",Main!AB$122/Main!V$87*Main!V100,ROUND(Main!AB$122/Main!V$87*Main!V100*$B44,0))))))</f>
        <v/>
      </c>
      <c r="U320" s="32" t="str">
        <f>IF($A320="","",IF(U319="","",IF(Main!W$87=0,0,IF(Main!AC$122="","",IF($C$28="PM",Main!AC$122/Main!W$87*Main!W100,ROUND(Main!AC$122/Main!W$87*Main!W100*$B44,0))))))</f>
        <v/>
      </c>
      <c r="V320" s="32" t="str">
        <f>IF($A320="","",IF(V319="","",IF(Main!X$87=0,0,IF(Main!AD$122="","",IF($C$28="PM",Main!AD$122/Main!X$87*Main!X100,ROUND(Main!AD$122/Main!X$87*Main!X100*$B44,0))))))</f>
        <v/>
      </c>
      <c r="W320" s="32" t="str">
        <f>IF($A320="","",IF(W319="","",IF(Main!Y$87=0,0,IF(Main!AE$122="","",IF($C$28="PM",Main!AE$122/Main!Y$87*Main!Y100,ROUND(Main!AE$122/Main!Y$87*Main!Y100*$B44,0))))))</f>
        <v/>
      </c>
      <c r="X320" s="32" t="str">
        <f>IF($A320="","",IF(X319="","",IF(Main!Z$87=0,0,IF(Main!AF$122="","",IF($C$28="PM",Main!AF$122/Main!Z$87*Main!Z100,ROUND(Main!AF$122/Main!Z$87*Main!Z100*$B44,0))))))</f>
        <v/>
      </c>
      <c r="Y320" s="32" t="str">
        <f>IF($A320="","",IF(Y319="","",IF(Main!AA$87=0,0,IF(Main!AG$122="","",IF($C$28="PM",Main!AG$122/Main!AA$87*Main!AA100,ROUND(Main!AG$122/Main!AA$87*Main!AA100*$B44,0))))))</f>
        <v/>
      </c>
      <c r="Z320" s="32" t="str">
        <f>IF($A320="","",IF(Z319="","",IF(Main!AB$87=0,0,IF(Main!AH$122="","",IF($C$28="PM",Main!AH$122/Main!AB$87*Main!AB100,ROUND(Main!AH$122/Main!AB$87*Main!AB100*$B44,0))))))</f>
        <v/>
      </c>
      <c r="AA320" s="50" t="str">
        <f>IF($A320="","",IF(AA319="","",IF(Main!AC$87=0,0,IF(Main!AI$122="","",IF($C$28="PM",Main!AI$122/Main!AC$87*Main!AC100,ROUND(Main!AI$122/Main!AC$87*Main!AC100*$B44,0))))))</f>
        <v/>
      </c>
      <c r="AB320" s="32" t="str">
        <f>IF($A320="","",IF(AB319="","",IF(Main!AD$87=0,0,IF(Main!AJ$122="","",IF($C$28="PM",Main!AJ$122/Main!AD$87*Main!AD100,ROUND(Main!AJ$122/Main!AD$87*Main!AD100*$B44,0))))))</f>
        <v/>
      </c>
      <c r="AC320" s="32" t="str">
        <f>IF($A320="","",IF(AC319="","",IF(Main!AE$87=0,0,IF(Main!AK$122="","",IF($C$28="PM",Main!AK$122/Main!AE$87*Main!AE100,ROUND(Main!AK$122/Main!AE$87*Main!AE100*$B44,0))))))</f>
        <v/>
      </c>
      <c r="AD320" s="32" t="str">
        <f>IF($A320="","",IF(AD319="","",IF(Main!AF$87=0,0,IF(Main!AL$122="","",IF($C$28="PM",Main!AL$122/Main!AF$87*Main!AF100,ROUND(Main!AL$122/Main!AF$87*Main!AF100*$B44,0))))))</f>
        <v/>
      </c>
      <c r="AE320" s="32" t="str">
        <f>IF($A320="","",IF(AE319="","",IF(Main!AG$87=0,0,IF(Main!AM$122="","",IF($C$28="PM",Main!AM$122/Main!AG$87*Main!AG100,ROUND(Main!AM$122/Main!AG$87*Main!AG100*$B44,0))))))</f>
        <v/>
      </c>
      <c r="AF320" s="32" t="str">
        <f>IF($A320="","",IF(AF319="","",IF(Main!AH$87=0,0,IF(Main!AN$122="","",IF($C$28="PM",Main!AN$122/Main!AH$87*Main!AH100,ROUND(Main!AN$122/Main!AH$87*Main!AH100*$B44,0))))))</f>
        <v/>
      </c>
      <c r="AG320" s="32" t="str">
        <f>IF($A320="","",IF(AG319="","",IF(Main!AI$87=0,0,IF(Main!AO$122="","",IF($C$28="PM",Main!AO$122/Main!AI$87*Main!AI100,ROUND(Main!AO$122/Main!AI$87*Main!AI100*$B44,0))))))</f>
        <v/>
      </c>
      <c r="AH320" s="32" t="str">
        <f>IF($A320="","",IF(AH319="","",IF(Main!AJ$87=0,0,IF(Main!AP$122="","",IF($C$28="PM",Main!AP$122/Main!AJ$87*Main!AJ100,ROUND(Main!AP$122/Main!AJ$87*Main!AJ100*$B44,0))))))</f>
        <v/>
      </c>
      <c r="AI320" s="32" t="str">
        <f>IF($A320="","",IF(AI319="","",IF(Main!AK$87=0,0,IF(Main!AQ$122="","",IF($C$28="PM",Main!AQ$122/Main!AK$87*Main!AK100,ROUND(Main!AQ$122/Main!AK$87*Main!AK100*$B44,0))))))</f>
        <v/>
      </c>
      <c r="AJ320" s="32" t="str">
        <f>IF($A320="","",IF(AJ319="","",IF(Main!AL$87=0,0,IF(Main!AR$122="","",IF($C$28="PM",Main!AR$122/Main!AL$87*Main!AL100,ROUND(Main!AR$122/Main!AL$87*Main!AL100*$B44,0))))))</f>
        <v/>
      </c>
      <c r="AK320" s="32" t="str">
        <f>IF($A320="","",IF(AK319="","",IF(Main!AM$87=0,0,IF(Main!AS$122="","",IF($C$28="PM",Main!AS$122/Main!AM$87*Main!AM100,ROUND(Main!AS$122/Main!AM$87*Main!AM100*$B44,0))))))</f>
        <v/>
      </c>
      <c r="AL320" s="51" t="str">
        <f>IF($A320="","",IF(AL319="","",IF(Main!AN$87=0,0,IF(Main!AT$122="","",IF($C$28="PM",Main!AT$122/Main!AN$87*Main!AN100,ROUND(Main!AT$122/Main!AN$87*Main!AN100*$B44,0))))))</f>
        <v/>
      </c>
      <c r="AM320" s="32" t="str">
        <f>IF($A320="","",IF(AM319="","",IF(Main!AO$87=0,0,IF(Main!AU$122="","",IF($C$28="PM",Main!AU$122/Main!AO$87*Main!AO100,ROUND(Main!AU$122/Main!AO$87*Main!AO100*$B44,0))))))</f>
        <v/>
      </c>
      <c r="AN320" s="32" t="str">
        <f>IF($A320="","",IF(AN319="","",IF(Main!AP$87=0,0,IF(Main!AV$122="","",IF($C$28="PM",Main!AV$122/Main!AP$87*Main!AP100,ROUND(Main!AV$122/Main!AP$87*Main!AP100*$B44,0))))))</f>
        <v/>
      </c>
      <c r="AO320" s="32" t="str">
        <f>IF($A320="","",IF(AO319="","",IF(Main!AQ$87=0,0,IF(Main!AW$122="","",IF($C$28="PM",Main!AW$122/Main!AQ$87*Main!AQ100,ROUND(Main!AW$122/Main!AQ$87*Main!AQ100*$B44,0))))))</f>
        <v/>
      </c>
      <c r="AP320" s="32" t="str">
        <f>IF($A320="","",IF(AP319="","",IF(Main!AR$87=0,0,IF(Main!AX$122="","",IF($C$28="PM",Main!AX$122/Main!AR$87*Main!AR100,ROUND(Main!AX$122/Main!AR$87*Main!AR100*$B44,0))))))</f>
        <v/>
      </c>
      <c r="AQ320" s="32" t="str">
        <f>IF($A320="","",IF(AQ319="","",IF(Main!AS$87=0,0,IF(Main!AY$122="","",IF($C$28="PM",Main!AY$122/Main!AS$87*Main!AS100,ROUND(Main!AY$122/Main!AS$87*Main!AS100*$B44,0))))))</f>
        <v/>
      </c>
      <c r="AR320" s="32" t="str">
        <f>IF($A320="","",IF(AR319="","",IF(Main!AT$87=0,0,IF(Main!AZ$122="","",IF($C$28="PM",Main!AZ$122/Main!AT$87*Main!AT100,ROUND(Main!AZ$122/Main!AT$87*Main!AT100*$B44,0))))))</f>
        <v/>
      </c>
      <c r="AS320" s="32" t="str">
        <f>IF($A320="","",IF(AS319="","",IF(Main!AU$87=0,0,IF(Main!BA$122="","",IF($C$28="PM",Main!BA$122/Main!AU$87*Main!AU100,ROUND(Main!BA$122/Main!AU$87*Main!AU100*$B44,0))))))</f>
        <v/>
      </c>
      <c r="AT320" s="32" t="str">
        <f>IF($A320="","",IF(AT319="","",IF(Main!AV$87=0,0,IF(Main!BB$122="","",IF($C$28="PM",Main!BB$122/Main!AV$87*Main!AV100,ROUND(Main!BB$122/Main!AV$87*Main!AV100*$B44,0))))))</f>
        <v/>
      </c>
      <c r="AU320" s="32" t="str">
        <f>IF($A320="","",IF(AU319="","",IF(Main!AW$87=0,0,IF(Main!BC$122="","",IF($C$28="PM",Main!BC$122/Main!AW$87*Main!AW100,ROUND(Main!BC$122/Main!AW$87*Main!AW100*$B44,0))))))</f>
        <v/>
      </c>
      <c r="AV320" s="32" t="str">
        <f>IF($A320="","",IF(AV319="","",IF(Main!AX$87=0,0,IF(Main!BD$122="","",IF($C$28="PM",Main!BD$122/Main!AX$87*Main!AX100,ROUND(Main!BD$122/Main!AX$87*Main!AX100*$B44,0))))))</f>
        <v/>
      </c>
      <c r="AW320" s="32" t="str">
        <f>IF($A320="","",IF(AW319="","",IF(Main!AY$87=0,0,IF(Main!BE$122="","",IF($C$28="PM",Main!BE$122/Main!AY$87*Main!AY100,ROUND(Main!BE$122/Main!AY$87*Main!AY100*$B44,0))))))</f>
        <v/>
      </c>
      <c r="AX320" s="51" t="str">
        <f>IF($A320="","",IF(AX319="","",IF(Main!AZ$87=0,0,IF(Main!BF$122="","",IF($C$28="PM",Main!BF$122/Main!AZ$87*Main!AZ100,ROUND(Main!BF$122/Main!AZ$87*Main!AZ100*$B44,0))))))</f>
        <v/>
      </c>
    </row>
    <row r="321" spans="1:50" x14ac:dyDescent="0.2">
      <c r="A321" s="72" t="str">
        <f>IF(Main!A$45="","",Main!A$45)</f>
        <v/>
      </c>
      <c r="B321" s="75" t="str">
        <f t="shared" si="96"/>
        <v/>
      </c>
      <c r="C321" s="50" t="str">
        <f>IF($A321="","",IF(C320="","",IF(Main!E$87=0,0,IF(Main!K$122="","",IF($C$28="PM",Main!K$122/Main!E$87*Main!E101,ROUND(Main!K$122/Main!E$87*Main!E101*$B45,0))))))</f>
        <v/>
      </c>
      <c r="D321" s="32" t="str">
        <f>IF($A321="","",IF(D320="","",IF(Main!F$87=0,0,IF(Main!L$122="","",IF($C$28="PM",Main!L$122/Main!F$87*Main!F101,ROUND(Main!L$122/Main!F$87*Main!F101*$B45,0))))))</f>
        <v/>
      </c>
      <c r="E321" s="32" t="str">
        <f>IF($A321="","",IF(E320="","",IF(Main!G$87=0,0,IF(Main!M$122="","",IF($C$28="PM",Main!M$122/Main!G$87*Main!G101,ROUND(Main!M$122/Main!G$87*Main!G101*$B45,0))))))</f>
        <v/>
      </c>
      <c r="F321" s="32" t="str">
        <f>IF($A321="","",IF(F320="","",IF(Main!H$87=0,0,IF(Main!N$122="","",IF($C$28="PM",Main!N$122/Main!H$87*Main!H101,ROUND(Main!N$122/Main!H$87*Main!H101*$B45,0))))))</f>
        <v/>
      </c>
      <c r="G321" s="32" t="str">
        <f>IF($A321="","",IF(G320="","",IF(Main!I$87=0,0,IF(Main!O$122="","",IF($C$28="PM",Main!O$122/Main!I$87*Main!I101,ROUND(Main!O$122/Main!I$87*Main!I101*$B45,0))))))</f>
        <v/>
      </c>
      <c r="H321" s="32" t="str">
        <f>IF($A321="","",IF(H320="","",IF(Main!J$87=0,0,IF(Main!P$122="","",IF($C$28="PM",Main!P$122/Main!J$87*Main!J101,ROUND(Main!P$122/Main!J$87*Main!J101*$B45,0))))))</f>
        <v/>
      </c>
      <c r="I321" s="32" t="str">
        <f>IF($A321="","",IF(I320="","",IF(Main!K$87=0,0,IF(Main!Q$122="","",IF($C$28="PM",Main!Q$122/Main!K$87*Main!K101,ROUND(Main!Q$122/Main!K$87*Main!K101*$B45,0))))))</f>
        <v/>
      </c>
      <c r="J321" s="32" t="str">
        <f>IF($A321="","",IF(J320="","",IF(Main!L$87=0,0,IF(Main!R$122="","",IF($C$28="PM",Main!R$122/Main!L$87*Main!L101,ROUND(Main!R$122/Main!L$87*Main!L101*$B45,0))))))</f>
        <v/>
      </c>
      <c r="K321" s="32" t="str">
        <f>IF($A321="","",IF(K320="","",IF(Main!M$87=0,0,IF(Main!S$122="","",IF($C$28="PM",Main!S$122/Main!M$87*Main!M101,ROUND(Main!S$122/Main!M$87*Main!M101*$B45,0))))))</f>
        <v/>
      </c>
      <c r="L321" s="32" t="str">
        <f>IF($A321="","",IF(L320="","",IF(Main!N$87=0,0,IF(Main!T$122="","",IF($C$28="PM",Main!T$122/Main!N$87*Main!N101,ROUND(Main!T$122/Main!N$87*Main!N101*$B45,0))))))</f>
        <v/>
      </c>
      <c r="M321" s="32" t="str">
        <f>IF($A321="","",IF(M320="","",IF(Main!O$87=0,0,IF(Main!U$122="","",IF($C$28="PM",Main!U$122/Main!O$87*Main!O101,ROUND(Main!U$122/Main!O$87*Main!O101*$B45,0))))))</f>
        <v/>
      </c>
      <c r="N321" s="51" t="str">
        <f>IF($A321="","",IF(N320="","",IF(Main!P$87=0,0,IF(Main!V$122="","",IF($C$28="PM",Main!V$122/Main!P$87*Main!P101,ROUND(Main!V$122/Main!P$87*Main!P101*$B45,0))))))</f>
        <v/>
      </c>
      <c r="O321" s="32" t="str">
        <f>IF($A321="","",IF(O320="","",IF(Main!Q$87=0,0,IF(Main!W$122="","",IF($C$28="PM",Main!W$122/Main!Q$87*Main!Q101,ROUND(Main!W$122/Main!Q$87*Main!Q101*$B45,0))))))</f>
        <v/>
      </c>
      <c r="P321" s="32" t="str">
        <f>IF($A321="","",IF(P320="","",IF(Main!R$87=0,0,IF(Main!X$122="","",IF($C$28="PM",Main!X$122/Main!R$87*Main!R101,ROUND(Main!X$122/Main!R$87*Main!R101*$B45,0))))))</f>
        <v/>
      </c>
      <c r="Q321" s="32" t="str">
        <f>IF($A321="","",IF(Q320="","",IF(Main!S$87=0,0,IF(Main!Y$122="","",IF($C$28="PM",Main!Y$122/Main!S$87*Main!S101,ROUND(Main!Y$122/Main!S$87*Main!S101*$B45,0))))))</f>
        <v/>
      </c>
      <c r="R321" s="32" t="str">
        <f>IF($A321="","",IF(R320="","",IF(Main!T$87=0,0,IF(Main!Z$122="","",IF($C$28="PM",Main!Z$122/Main!T$87*Main!T101,ROUND(Main!Z$122/Main!T$87*Main!T101*$B45,0))))))</f>
        <v/>
      </c>
      <c r="S321" s="32" t="str">
        <f>IF($A321="","",IF(S320="","",IF(Main!U$87=0,0,IF(Main!AA$122="","",IF($C$28="PM",Main!AA$122/Main!U$87*Main!U101,ROUND(Main!AA$122/Main!U$87*Main!U101*$B45,0))))))</f>
        <v/>
      </c>
      <c r="T321" s="32" t="str">
        <f>IF($A321="","",IF(T320="","",IF(Main!V$87=0,0,IF(Main!AB$122="","",IF($C$28="PM",Main!AB$122/Main!V$87*Main!V101,ROUND(Main!AB$122/Main!V$87*Main!V101*$B45,0))))))</f>
        <v/>
      </c>
      <c r="U321" s="32" t="str">
        <f>IF($A321="","",IF(U320="","",IF(Main!W$87=0,0,IF(Main!AC$122="","",IF($C$28="PM",Main!AC$122/Main!W$87*Main!W101,ROUND(Main!AC$122/Main!W$87*Main!W101*$B45,0))))))</f>
        <v/>
      </c>
      <c r="V321" s="32" t="str">
        <f>IF($A321="","",IF(V320="","",IF(Main!X$87=0,0,IF(Main!AD$122="","",IF($C$28="PM",Main!AD$122/Main!X$87*Main!X101,ROUND(Main!AD$122/Main!X$87*Main!X101*$B45,0))))))</f>
        <v/>
      </c>
      <c r="W321" s="32" t="str">
        <f>IF($A321="","",IF(W320="","",IF(Main!Y$87=0,0,IF(Main!AE$122="","",IF($C$28="PM",Main!AE$122/Main!Y$87*Main!Y101,ROUND(Main!AE$122/Main!Y$87*Main!Y101*$B45,0))))))</f>
        <v/>
      </c>
      <c r="X321" s="32" t="str">
        <f>IF($A321="","",IF(X320="","",IF(Main!Z$87=0,0,IF(Main!AF$122="","",IF($C$28="PM",Main!AF$122/Main!Z$87*Main!Z101,ROUND(Main!AF$122/Main!Z$87*Main!Z101*$B45,0))))))</f>
        <v/>
      </c>
      <c r="Y321" s="32" t="str">
        <f>IF($A321="","",IF(Y320="","",IF(Main!AA$87=0,0,IF(Main!AG$122="","",IF($C$28="PM",Main!AG$122/Main!AA$87*Main!AA101,ROUND(Main!AG$122/Main!AA$87*Main!AA101*$B45,0))))))</f>
        <v/>
      </c>
      <c r="Z321" s="32" t="str">
        <f>IF($A321="","",IF(Z320="","",IF(Main!AB$87=0,0,IF(Main!AH$122="","",IF($C$28="PM",Main!AH$122/Main!AB$87*Main!AB101,ROUND(Main!AH$122/Main!AB$87*Main!AB101*$B45,0))))))</f>
        <v/>
      </c>
      <c r="AA321" s="50" t="str">
        <f>IF($A321="","",IF(AA320="","",IF(Main!AC$87=0,0,IF(Main!AI$122="","",IF($C$28="PM",Main!AI$122/Main!AC$87*Main!AC101,ROUND(Main!AI$122/Main!AC$87*Main!AC101*$B45,0))))))</f>
        <v/>
      </c>
      <c r="AB321" s="32" t="str">
        <f>IF($A321="","",IF(AB320="","",IF(Main!AD$87=0,0,IF(Main!AJ$122="","",IF($C$28="PM",Main!AJ$122/Main!AD$87*Main!AD101,ROUND(Main!AJ$122/Main!AD$87*Main!AD101*$B45,0))))))</f>
        <v/>
      </c>
      <c r="AC321" s="32" t="str">
        <f>IF($A321="","",IF(AC320="","",IF(Main!AE$87=0,0,IF(Main!AK$122="","",IF($C$28="PM",Main!AK$122/Main!AE$87*Main!AE101,ROUND(Main!AK$122/Main!AE$87*Main!AE101*$B45,0))))))</f>
        <v/>
      </c>
      <c r="AD321" s="32" t="str">
        <f>IF($A321="","",IF(AD320="","",IF(Main!AF$87=0,0,IF(Main!AL$122="","",IF($C$28="PM",Main!AL$122/Main!AF$87*Main!AF101,ROUND(Main!AL$122/Main!AF$87*Main!AF101*$B45,0))))))</f>
        <v/>
      </c>
      <c r="AE321" s="32" t="str">
        <f>IF($A321="","",IF(AE320="","",IF(Main!AG$87=0,0,IF(Main!AM$122="","",IF($C$28="PM",Main!AM$122/Main!AG$87*Main!AG101,ROUND(Main!AM$122/Main!AG$87*Main!AG101*$B45,0))))))</f>
        <v/>
      </c>
      <c r="AF321" s="32" t="str">
        <f>IF($A321="","",IF(AF320="","",IF(Main!AH$87=0,0,IF(Main!AN$122="","",IF($C$28="PM",Main!AN$122/Main!AH$87*Main!AH101,ROUND(Main!AN$122/Main!AH$87*Main!AH101*$B45,0))))))</f>
        <v/>
      </c>
      <c r="AG321" s="32" t="str">
        <f>IF($A321="","",IF(AG320="","",IF(Main!AI$87=0,0,IF(Main!AO$122="","",IF($C$28="PM",Main!AO$122/Main!AI$87*Main!AI101,ROUND(Main!AO$122/Main!AI$87*Main!AI101*$B45,0))))))</f>
        <v/>
      </c>
      <c r="AH321" s="32" t="str">
        <f>IF($A321="","",IF(AH320="","",IF(Main!AJ$87=0,0,IF(Main!AP$122="","",IF($C$28="PM",Main!AP$122/Main!AJ$87*Main!AJ101,ROUND(Main!AP$122/Main!AJ$87*Main!AJ101*$B45,0))))))</f>
        <v/>
      </c>
      <c r="AI321" s="32" t="str">
        <f>IF($A321="","",IF(AI320="","",IF(Main!AK$87=0,0,IF(Main!AQ$122="","",IF($C$28="PM",Main!AQ$122/Main!AK$87*Main!AK101,ROUND(Main!AQ$122/Main!AK$87*Main!AK101*$B45,0))))))</f>
        <v/>
      </c>
      <c r="AJ321" s="32" t="str">
        <f>IF($A321="","",IF(AJ320="","",IF(Main!AL$87=0,0,IF(Main!AR$122="","",IF($C$28="PM",Main!AR$122/Main!AL$87*Main!AL101,ROUND(Main!AR$122/Main!AL$87*Main!AL101*$B45,0))))))</f>
        <v/>
      </c>
      <c r="AK321" s="32" t="str">
        <f>IF($A321="","",IF(AK320="","",IF(Main!AM$87=0,0,IF(Main!AS$122="","",IF($C$28="PM",Main!AS$122/Main!AM$87*Main!AM101,ROUND(Main!AS$122/Main!AM$87*Main!AM101*$B45,0))))))</f>
        <v/>
      </c>
      <c r="AL321" s="51" t="str">
        <f>IF($A321="","",IF(AL320="","",IF(Main!AN$87=0,0,IF(Main!AT$122="","",IF($C$28="PM",Main!AT$122/Main!AN$87*Main!AN101,ROUND(Main!AT$122/Main!AN$87*Main!AN101*$B45,0))))))</f>
        <v/>
      </c>
      <c r="AM321" s="32" t="str">
        <f>IF($A321="","",IF(AM320="","",IF(Main!AO$87=0,0,IF(Main!AU$122="","",IF($C$28="PM",Main!AU$122/Main!AO$87*Main!AO101,ROUND(Main!AU$122/Main!AO$87*Main!AO101*$B45,0))))))</f>
        <v/>
      </c>
      <c r="AN321" s="32" t="str">
        <f>IF($A321="","",IF(AN320="","",IF(Main!AP$87=0,0,IF(Main!AV$122="","",IF($C$28="PM",Main!AV$122/Main!AP$87*Main!AP101,ROUND(Main!AV$122/Main!AP$87*Main!AP101*$B45,0))))))</f>
        <v/>
      </c>
      <c r="AO321" s="32" t="str">
        <f>IF($A321="","",IF(AO320="","",IF(Main!AQ$87=0,0,IF(Main!AW$122="","",IF($C$28="PM",Main!AW$122/Main!AQ$87*Main!AQ101,ROUND(Main!AW$122/Main!AQ$87*Main!AQ101*$B45,0))))))</f>
        <v/>
      </c>
      <c r="AP321" s="32" t="str">
        <f>IF($A321="","",IF(AP320="","",IF(Main!AR$87=0,0,IF(Main!AX$122="","",IF($C$28="PM",Main!AX$122/Main!AR$87*Main!AR101,ROUND(Main!AX$122/Main!AR$87*Main!AR101*$B45,0))))))</f>
        <v/>
      </c>
      <c r="AQ321" s="32" t="str">
        <f>IF($A321="","",IF(AQ320="","",IF(Main!AS$87=0,0,IF(Main!AY$122="","",IF($C$28="PM",Main!AY$122/Main!AS$87*Main!AS101,ROUND(Main!AY$122/Main!AS$87*Main!AS101*$B45,0))))))</f>
        <v/>
      </c>
      <c r="AR321" s="32" t="str">
        <f>IF($A321="","",IF(AR320="","",IF(Main!AT$87=0,0,IF(Main!AZ$122="","",IF($C$28="PM",Main!AZ$122/Main!AT$87*Main!AT101,ROUND(Main!AZ$122/Main!AT$87*Main!AT101*$B45,0))))))</f>
        <v/>
      </c>
      <c r="AS321" s="32" t="str">
        <f>IF($A321="","",IF(AS320="","",IF(Main!AU$87=0,0,IF(Main!BA$122="","",IF($C$28="PM",Main!BA$122/Main!AU$87*Main!AU101,ROUND(Main!BA$122/Main!AU$87*Main!AU101*$B45,0))))))</f>
        <v/>
      </c>
      <c r="AT321" s="32" t="str">
        <f>IF($A321="","",IF(AT320="","",IF(Main!AV$87=0,0,IF(Main!BB$122="","",IF($C$28="PM",Main!BB$122/Main!AV$87*Main!AV101,ROUND(Main!BB$122/Main!AV$87*Main!AV101*$B45,0))))))</f>
        <v/>
      </c>
      <c r="AU321" s="32" t="str">
        <f>IF($A321="","",IF(AU320="","",IF(Main!AW$87=0,0,IF(Main!BC$122="","",IF($C$28="PM",Main!BC$122/Main!AW$87*Main!AW101,ROUND(Main!BC$122/Main!AW$87*Main!AW101*$B45,0))))))</f>
        <v/>
      </c>
      <c r="AV321" s="32" t="str">
        <f>IF($A321="","",IF(AV320="","",IF(Main!AX$87=0,0,IF(Main!BD$122="","",IF($C$28="PM",Main!BD$122/Main!AX$87*Main!AX101,ROUND(Main!BD$122/Main!AX$87*Main!AX101*$B45,0))))))</f>
        <v/>
      </c>
      <c r="AW321" s="32" t="str">
        <f>IF($A321="","",IF(AW320="","",IF(Main!AY$87=0,0,IF(Main!BE$122="","",IF($C$28="PM",Main!BE$122/Main!AY$87*Main!AY101,ROUND(Main!BE$122/Main!AY$87*Main!AY101*$B45,0))))))</f>
        <v/>
      </c>
      <c r="AX321" s="51" t="str">
        <f>IF($A321="","",IF(AX320="","",IF(Main!AZ$87=0,0,IF(Main!BF$122="","",IF($C$28="PM",Main!BF$122/Main!AZ$87*Main!AZ101,ROUND(Main!BF$122/Main!AZ$87*Main!AZ101*$B45,0))))))</f>
        <v/>
      </c>
    </row>
    <row r="322" spans="1:50" x14ac:dyDescent="0.2">
      <c r="A322" s="72" t="str">
        <f>IF(Main!A$46="","",Main!A$46)</f>
        <v/>
      </c>
      <c r="B322" s="75" t="str">
        <f t="shared" si="96"/>
        <v/>
      </c>
      <c r="C322" s="50" t="str">
        <f>IF($A322="","",IF(C321="","",IF(Main!E$87=0,0,IF(Main!K$122="","",IF($C$28="PM",Main!K$122/Main!E$87*Main!E102,ROUND(Main!K$122/Main!E$87*Main!E102*$B46,0))))))</f>
        <v/>
      </c>
      <c r="D322" s="32" t="str">
        <f>IF($A322="","",IF(D321="","",IF(Main!F$87=0,0,IF(Main!L$122="","",IF($C$28="PM",Main!L$122/Main!F$87*Main!F102,ROUND(Main!L$122/Main!F$87*Main!F102*$B46,0))))))</f>
        <v/>
      </c>
      <c r="E322" s="32" t="str">
        <f>IF($A322="","",IF(E321="","",IF(Main!G$87=0,0,IF(Main!M$122="","",IF($C$28="PM",Main!M$122/Main!G$87*Main!G102,ROUND(Main!M$122/Main!G$87*Main!G102*$B46,0))))))</f>
        <v/>
      </c>
      <c r="F322" s="32" t="str">
        <f>IF($A322="","",IF(F321="","",IF(Main!H$87=0,0,IF(Main!N$122="","",IF($C$28="PM",Main!N$122/Main!H$87*Main!H102,ROUND(Main!N$122/Main!H$87*Main!H102*$B46,0))))))</f>
        <v/>
      </c>
      <c r="G322" s="32" t="str">
        <f>IF($A322="","",IF(G321="","",IF(Main!I$87=0,0,IF(Main!O$122="","",IF($C$28="PM",Main!O$122/Main!I$87*Main!I102,ROUND(Main!O$122/Main!I$87*Main!I102*$B46,0))))))</f>
        <v/>
      </c>
      <c r="H322" s="32" t="str">
        <f>IF($A322="","",IF(H321="","",IF(Main!J$87=0,0,IF(Main!P$122="","",IF($C$28="PM",Main!P$122/Main!J$87*Main!J102,ROUND(Main!P$122/Main!J$87*Main!J102*$B46,0))))))</f>
        <v/>
      </c>
      <c r="I322" s="32" t="str">
        <f>IF($A322="","",IF(I321="","",IF(Main!K$87=0,0,IF(Main!Q$122="","",IF($C$28="PM",Main!Q$122/Main!K$87*Main!K102,ROUND(Main!Q$122/Main!K$87*Main!K102*$B46,0))))))</f>
        <v/>
      </c>
      <c r="J322" s="32" t="str">
        <f>IF($A322="","",IF(J321="","",IF(Main!L$87=0,0,IF(Main!R$122="","",IF($C$28="PM",Main!R$122/Main!L$87*Main!L102,ROUND(Main!R$122/Main!L$87*Main!L102*$B46,0))))))</f>
        <v/>
      </c>
      <c r="K322" s="32" t="str">
        <f>IF($A322="","",IF(K321="","",IF(Main!M$87=0,0,IF(Main!S$122="","",IF($C$28="PM",Main!S$122/Main!M$87*Main!M102,ROUND(Main!S$122/Main!M$87*Main!M102*$B46,0))))))</f>
        <v/>
      </c>
      <c r="L322" s="32" t="str">
        <f>IF($A322="","",IF(L321="","",IF(Main!N$87=0,0,IF(Main!T$122="","",IF($C$28="PM",Main!T$122/Main!N$87*Main!N102,ROUND(Main!T$122/Main!N$87*Main!N102*$B46,0))))))</f>
        <v/>
      </c>
      <c r="M322" s="32" t="str">
        <f>IF($A322="","",IF(M321="","",IF(Main!O$87=0,0,IF(Main!U$122="","",IF($C$28="PM",Main!U$122/Main!O$87*Main!O102,ROUND(Main!U$122/Main!O$87*Main!O102*$B46,0))))))</f>
        <v/>
      </c>
      <c r="N322" s="51" t="str">
        <f>IF($A322="","",IF(N321="","",IF(Main!P$87=0,0,IF(Main!V$122="","",IF($C$28="PM",Main!V$122/Main!P$87*Main!P102,ROUND(Main!V$122/Main!P$87*Main!P102*$B46,0))))))</f>
        <v/>
      </c>
      <c r="O322" s="32" t="str">
        <f>IF($A322="","",IF(O321="","",IF(Main!Q$87=0,0,IF(Main!W$122="","",IF($C$28="PM",Main!W$122/Main!Q$87*Main!Q102,ROUND(Main!W$122/Main!Q$87*Main!Q102*$B46,0))))))</f>
        <v/>
      </c>
      <c r="P322" s="32" t="str">
        <f>IF($A322="","",IF(P321="","",IF(Main!R$87=0,0,IF(Main!X$122="","",IF($C$28="PM",Main!X$122/Main!R$87*Main!R102,ROUND(Main!X$122/Main!R$87*Main!R102*$B46,0))))))</f>
        <v/>
      </c>
      <c r="Q322" s="32" t="str">
        <f>IF($A322="","",IF(Q321="","",IF(Main!S$87=0,0,IF(Main!Y$122="","",IF($C$28="PM",Main!Y$122/Main!S$87*Main!S102,ROUND(Main!Y$122/Main!S$87*Main!S102*$B46,0))))))</f>
        <v/>
      </c>
      <c r="R322" s="32" t="str">
        <f>IF($A322="","",IF(R321="","",IF(Main!T$87=0,0,IF(Main!Z$122="","",IF($C$28="PM",Main!Z$122/Main!T$87*Main!T102,ROUND(Main!Z$122/Main!T$87*Main!T102*$B46,0))))))</f>
        <v/>
      </c>
      <c r="S322" s="32" t="str">
        <f>IF($A322="","",IF(S321="","",IF(Main!U$87=0,0,IF(Main!AA$122="","",IF($C$28="PM",Main!AA$122/Main!U$87*Main!U102,ROUND(Main!AA$122/Main!U$87*Main!U102*$B46,0))))))</f>
        <v/>
      </c>
      <c r="T322" s="32" t="str">
        <f>IF($A322="","",IF(T321="","",IF(Main!V$87=0,0,IF(Main!AB$122="","",IF($C$28="PM",Main!AB$122/Main!V$87*Main!V102,ROUND(Main!AB$122/Main!V$87*Main!V102*$B46,0))))))</f>
        <v/>
      </c>
      <c r="U322" s="32" t="str">
        <f>IF($A322="","",IF(U321="","",IF(Main!W$87=0,0,IF(Main!AC$122="","",IF($C$28="PM",Main!AC$122/Main!W$87*Main!W102,ROUND(Main!AC$122/Main!W$87*Main!W102*$B46,0))))))</f>
        <v/>
      </c>
      <c r="V322" s="32" t="str">
        <f>IF($A322="","",IF(V321="","",IF(Main!X$87=0,0,IF(Main!AD$122="","",IF($C$28="PM",Main!AD$122/Main!X$87*Main!X102,ROUND(Main!AD$122/Main!X$87*Main!X102*$B46,0))))))</f>
        <v/>
      </c>
      <c r="W322" s="32" t="str">
        <f>IF($A322="","",IF(W321="","",IF(Main!Y$87=0,0,IF(Main!AE$122="","",IF($C$28="PM",Main!AE$122/Main!Y$87*Main!Y102,ROUND(Main!AE$122/Main!Y$87*Main!Y102*$B46,0))))))</f>
        <v/>
      </c>
      <c r="X322" s="32" t="str">
        <f>IF($A322="","",IF(X321="","",IF(Main!Z$87=0,0,IF(Main!AF$122="","",IF($C$28="PM",Main!AF$122/Main!Z$87*Main!Z102,ROUND(Main!AF$122/Main!Z$87*Main!Z102*$B46,0))))))</f>
        <v/>
      </c>
      <c r="Y322" s="32" t="str">
        <f>IF($A322="","",IF(Y321="","",IF(Main!AA$87=0,0,IF(Main!AG$122="","",IF($C$28="PM",Main!AG$122/Main!AA$87*Main!AA102,ROUND(Main!AG$122/Main!AA$87*Main!AA102*$B46,0))))))</f>
        <v/>
      </c>
      <c r="Z322" s="32" t="str">
        <f>IF($A322="","",IF(Z321="","",IF(Main!AB$87=0,0,IF(Main!AH$122="","",IF($C$28="PM",Main!AH$122/Main!AB$87*Main!AB102,ROUND(Main!AH$122/Main!AB$87*Main!AB102*$B46,0))))))</f>
        <v/>
      </c>
      <c r="AA322" s="50" t="str">
        <f>IF($A322="","",IF(AA321="","",IF(Main!AC$87=0,0,IF(Main!AI$122="","",IF($C$28="PM",Main!AI$122/Main!AC$87*Main!AC102,ROUND(Main!AI$122/Main!AC$87*Main!AC102*$B46,0))))))</f>
        <v/>
      </c>
      <c r="AB322" s="32" t="str">
        <f>IF($A322="","",IF(AB321="","",IF(Main!AD$87=0,0,IF(Main!AJ$122="","",IF($C$28="PM",Main!AJ$122/Main!AD$87*Main!AD102,ROUND(Main!AJ$122/Main!AD$87*Main!AD102*$B46,0))))))</f>
        <v/>
      </c>
      <c r="AC322" s="32" t="str">
        <f>IF($A322="","",IF(AC321="","",IF(Main!AE$87=0,0,IF(Main!AK$122="","",IF($C$28="PM",Main!AK$122/Main!AE$87*Main!AE102,ROUND(Main!AK$122/Main!AE$87*Main!AE102*$B46,0))))))</f>
        <v/>
      </c>
      <c r="AD322" s="32" t="str">
        <f>IF($A322="","",IF(AD321="","",IF(Main!AF$87=0,0,IF(Main!AL$122="","",IF($C$28="PM",Main!AL$122/Main!AF$87*Main!AF102,ROUND(Main!AL$122/Main!AF$87*Main!AF102*$B46,0))))))</f>
        <v/>
      </c>
      <c r="AE322" s="32" t="str">
        <f>IF($A322="","",IF(AE321="","",IF(Main!AG$87=0,0,IF(Main!AM$122="","",IF($C$28="PM",Main!AM$122/Main!AG$87*Main!AG102,ROUND(Main!AM$122/Main!AG$87*Main!AG102*$B46,0))))))</f>
        <v/>
      </c>
      <c r="AF322" s="32" t="str">
        <f>IF($A322="","",IF(AF321="","",IF(Main!AH$87=0,0,IF(Main!AN$122="","",IF($C$28="PM",Main!AN$122/Main!AH$87*Main!AH102,ROUND(Main!AN$122/Main!AH$87*Main!AH102*$B46,0))))))</f>
        <v/>
      </c>
      <c r="AG322" s="32" t="str">
        <f>IF($A322="","",IF(AG321="","",IF(Main!AI$87=0,0,IF(Main!AO$122="","",IF($C$28="PM",Main!AO$122/Main!AI$87*Main!AI102,ROUND(Main!AO$122/Main!AI$87*Main!AI102*$B46,0))))))</f>
        <v/>
      </c>
      <c r="AH322" s="32" t="str">
        <f>IF($A322="","",IF(AH321="","",IF(Main!AJ$87=0,0,IF(Main!AP$122="","",IF($C$28="PM",Main!AP$122/Main!AJ$87*Main!AJ102,ROUND(Main!AP$122/Main!AJ$87*Main!AJ102*$B46,0))))))</f>
        <v/>
      </c>
      <c r="AI322" s="32" t="str">
        <f>IF($A322="","",IF(AI321="","",IF(Main!AK$87=0,0,IF(Main!AQ$122="","",IF($C$28="PM",Main!AQ$122/Main!AK$87*Main!AK102,ROUND(Main!AQ$122/Main!AK$87*Main!AK102*$B46,0))))))</f>
        <v/>
      </c>
      <c r="AJ322" s="32" t="str">
        <f>IF($A322="","",IF(AJ321="","",IF(Main!AL$87=0,0,IF(Main!AR$122="","",IF($C$28="PM",Main!AR$122/Main!AL$87*Main!AL102,ROUND(Main!AR$122/Main!AL$87*Main!AL102*$B46,0))))))</f>
        <v/>
      </c>
      <c r="AK322" s="32" t="str">
        <f>IF($A322="","",IF(AK321="","",IF(Main!AM$87=0,0,IF(Main!AS$122="","",IF($C$28="PM",Main!AS$122/Main!AM$87*Main!AM102,ROUND(Main!AS$122/Main!AM$87*Main!AM102*$B46,0))))))</f>
        <v/>
      </c>
      <c r="AL322" s="51" t="str">
        <f>IF($A322="","",IF(AL321="","",IF(Main!AN$87=0,0,IF(Main!AT$122="","",IF($C$28="PM",Main!AT$122/Main!AN$87*Main!AN102,ROUND(Main!AT$122/Main!AN$87*Main!AN102*$B46,0))))))</f>
        <v/>
      </c>
      <c r="AM322" s="32" t="str">
        <f>IF($A322="","",IF(AM321="","",IF(Main!AO$87=0,0,IF(Main!AU$122="","",IF($C$28="PM",Main!AU$122/Main!AO$87*Main!AO102,ROUND(Main!AU$122/Main!AO$87*Main!AO102*$B46,0))))))</f>
        <v/>
      </c>
      <c r="AN322" s="32" t="str">
        <f>IF($A322="","",IF(AN321="","",IF(Main!AP$87=0,0,IF(Main!AV$122="","",IF($C$28="PM",Main!AV$122/Main!AP$87*Main!AP102,ROUND(Main!AV$122/Main!AP$87*Main!AP102*$B46,0))))))</f>
        <v/>
      </c>
      <c r="AO322" s="32" t="str">
        <f>IF($A322="","",IF(AO321="","",IF(Main!AQ$87=0,0,IF(Main!AW$122="","",IF($C$28="PM",Main!AW$122/Main!AQ$87*Main!AQ102,ROUND(Main!AW$122/Main!AQ$87*Main!AQ102*$B46,0))))))</f>
        <v/>
      </c>
      <c r="AP322" s="32" t="str">
        <f>IF($A322="","",IF(AP321="","",IF(Main!AR$87=0,0,IF(Main!AX$122="","",IF($C$28="PM",Main!AX$122/Main!AR$87*Main!AR102,ROUND(Main!AX$122/Main!AR$87*Main!AR102*$B46,0))))))</f>
        <v/>
      </c>
      <c r="AQ322" s="32" t="str">
        <f>IF($A322="","",IF(AQ321="","",IF(Main!AS$87=0,0,IF(Main!AY$122="","",IF($C$28="PM",Main!AY$122/Main!AS$87*Main!AS102,ROUND(Main!AY$122/Main!AS$87*Main!AS102*$B46,0))))))</f>
        <v/>
      </c>
      <c r="AR322" s="32" t="str">
        <f>IF($A322="","",IF(AR321="","",IF(Main!AT$87=0,0,IF(Main!AZ$122="","",IF($C$28="PM",Main!AZ$122/Main!AT$87*Main!AT102,ROUND(Main!AZ$122/Main!AT$87*Main!AT102*$B46,0))))))</f>
        <v/>
      </c>
      <c r="AS322" s="32" t="str">
        <f>IF($A322="","",IF(AS321="","",IF(Main!AU$87=0,0,IF(Main!BA$122="","",IF($C$28="PM",Main!BA$122/Main!AU$87*Main!AU102,ROUND(Main!BA$122/Main!AU$87*Main!AU102*$B46,0))))))</f>
        <v/>
      </c>
      <c r="AT322" s="32" t="str">
        <f>IF($A322="","",IF(AT321="","",IF(Main!AV$87=0,0,IF(Main!BB$122="","",IF($C$28="PM",Main!BB$122/Main!AV$87*Main!AV102,ROUND(Main!BB$122/Main!AV$87*Main!AV102*$B46,0))))))</f>
        <v/>
      </c>
      <c r="AU322" s="32" t="str">
        <f>IF($A322="","",IF(AU321="","",IF(Main!AW$87=0,0,IF(Main!BC$122="","",IF($C$28="PM",Main!BC$122/Main!AW$87*Main!AW102,ROUND(Main!BC$122/Main!AW$87*Main!AW102*$B46,0))))))</f>
        <v/>
      </c>
      <c r="AV322" s="32" t="str">
        <f>IF($A322="","",IF(AV321="","",IF(Main!AX$87=0,0,IF(Main!BD$122="","",IF($C$28="PM",Main!BD$122/Main!AX$87*Main!AX102,ROUND(Main!BD$122/Main!AX$87*Main!AX102*$B46,0))))))</f>
        <v/>
      </c>
      <c r="AW322" s="32" t="str">
        <f>IF($A322="","",IF(AW321="","",IF(Main!AY$87=0,0,IF(Main!BE$122="","",IF($C$28="PM",Main!BE$122/Main!AY$87*Main!AY102,ROUND(Main!BE$122/Main!AY$87*Main!AY102*$B46,0))))))</f>
        <v/>
      </c>
      <c r="AX322" s="51" t="str">
        <f>IF($A322="","",IF(AX321="","",IF(Main!AZ$87=0,0,IF(Main!BF$122="","",IF($C$28="PM",Main!BF$122/Main!AZ$87*Main!AZ102,ROUND(Main!BF$122/Main!AZ$87*Main!AZ102*$B46,0))))))</f>
        <v/>
      </c>
    </row>
    <row r="323" spans="1:50" x14ac:dyDescent="0.2">
      <c r="A323" s="72" t="str">
        <f>IF(Main!A$47="","",Main!A$47)</f>
        <v/>
      </c>
      <c r="B323" s="75" t="str">
        <f t="shared" si="96"/>
        <v/>
      </c>
      <c r="C323" s="50" t="str">
        <f>IF($A323="","",IF(C322="","",IF(Main!E$87=0,0,IF(Main!K$122="","",IF($C$28="PM",Main!K$122/Main!E$87*Main!E103,ROUND(Main!K$122/Main!E$87*Main!E103*$B47,0))))))</f>
        <v/>
      </c>
      <c r="D323" s="32" t="str">
        <f>IF($A323="","",IF(D322="","",IF(Main!F$87=0,0,IF(Main!L$122="","",IF($C$28="PM",Main!L$122/Main!F$87*Main!F103,ROUND(Main!L$122/Main!F$87*Main!F103*$B47,0))))))</f>
        <v/>
      </c>
      <c r="E323" s="32" t="str">
        <f>IF($A323="","",IF(E322="","",IF(Main!G$87=0,0,IF(Main!M$122="","",IF($C$28="PM",Main!M$122/Main!G$87*Main!G103,ROUND(Main!M$122/Main!G$87*Main!G103*$B47,0))))))</f>
        <v/>
      </c>
      <c r="F323" s="32" t="str">
        <f>IF($A323="","",IF(F322="","",IF(Main!H$87=0,0,IF(Main!N$122="","",IF($C$28="PM",Main!N$122/Main!H$87*Main!H103,ROUND(Main!N$122/Main!H$87*Main!H103*$B47,0))))))</f>
        <v/>
      </c>
      <c r="G323" s="32" t="str">
        <f>IF($A323="","",IF(G322="","",IF(Main!I$87=0,0,IF(Main!O$122="","",IF($C$28="PM",Main!O$122/Main!I$87*Main!I103,ROUND(Main!O$122/Main!I$87*Main!I103*$B47,0))))))</f>
        <v/>
      </c>
      <c r="H323" s="32" t="str">
        <f>IF($A323="","",IF(H322="","",IF(Main!J$87=0,0,IF(Main!P$122="","",IF($C$28="PM",Main!P$122/Main!J$87*Main!J103,ROUND(Main!P$122/Main!J$87*Main!J103*$B47,0))))))</f>
        <v/>
      </c>
      <c r="I323" s="32" t="str">
        <f>IF($A323="","",IF(I322="","",IF(Main!K$87=0,0,IF(Main!Q$122="","",IF($C$28="PM",Main!Q$122/Main!K$87*Main!K103,ROUND(Main!Q$122/Main!K$87*Main!K103*$B47,0))))))</f>
        <v/>
      </c>
      <c r="J323" s="32" t="str">
        <f>IF($A323="","",IF(J322="","",IF(Main!L$87=0,0,IF(Main!R$122="","",IF($C$28="PM",Main!R$122/Main!L$87*Main!L103,ROUND(Main!R$122/Main!L$87*Main!L103*$B47,0))))))</f>
        <v/>
      </c>
      <c r="K323" s="32" t="str">
        <f>IF($A323="","",IF(K322="","",IF(Main!M$87=0,0,IF(Main!S$122="","",IF($C$28="PM",Main!S$122/Main!M$87*Main!M103,ROUND(Main!S$122/Main!M$87*Main!M103*$B47,0))))))</f>
        <v/>
      </c>
      <c r="L323" s="32" t="str">
        <f>IF($A323="","",IF(L322="","",IF(Main!N$87=0,0,IF(Main!T$122="","",IF($C$28="PM",Main!T$122/Main!N$87*Main!N103,ROUND(Main!T$122/Main!N$87*Main!N103*$B47,0))))))</f>
        <v/>
      </c>
      <c r="M323" s="32" t="str">
        <f>IF($A323="","",IF(M322="","",IF(Main!O$87=0,0,IF(Main!U$122="","",IF($C$28="PM",Main!U$122/Main!O$87*Main!O103,ROUND(Main!U$122/Main!O$87*Main!O103*$B47,0))))))</f>
        <v/>
      </c>
      <c r="N323" s="51" t="str">
        <f>IF($A323="","",IF(N322="","",IF(Main!P$87=0,0,IF(Main!V$122="","",IF($C$28="PM",Main!V$122/Main!P$87*Main!P103,ROUND(Main!V$122/Main!P$87*Main!P103*$B47,0))))))</f>
        <v/>
      </c>
      <c r="O323" s="32" t="str">
        <f>IF($A323="","",IF(O322="","",IF(Main!Q$87=0,0,IF(Main!W$122="","",IF($C$28="PM",Main!W$122/Main!Q$87*Main!Q103,ROUND(Main!W$122/Main!Q$87*Main!Q103*$B47,0))))))</f>
        <v/>
      </c>
      <c r="P323" s="32" t="str">
        <f>IF($A323="","",IF(P322="","",IF(Main!R$87=0,0,IF(Main!X$122="","",IF($C$28="PM",Main!X$122/Main!R$87*Main!R103,ROUND(Main!X$122/Main!R$87*Main!R103*$B47,0))))))</f>
        <v/>
      </c>
      <c r="Q323" s="32" t="str">
        <f>IF($A323="","",IF(Q322="","",IF(Main!S$87=0,0,IF(Main!Y$122="","",IF($C$28="PM",Main!Y$122/Main!S$87*Main!S103,ROUND(Main!Y$122/Main!S$87*Main!S103*$B47,0))))))</f>
        <v/>
      </c>
      <c r="R323" s="32" t="str">
        <f>IF($A323="","",IF(R322="","",IF(Main!T$87=0,0,IF(Main!Z$122="","",IF($C$28="PM",Main!Z$122/Main!T$87*Main!T103,ROUND(Main!Z$122/Main!T$87*Main!T103*$B47,0))))))</f>
        <v/>
      </c>
      <c r="S323" s="32" t="str">
        <f>IF($A323="","",IF(S322="","",IF(Main!U$87=0,0,IF(Main!AA$122="","",IF($C$28="PM",Main!AA$122/Main!U$87*Main!U103,ROUND(Main!AA$122/Main!U$87*Main!U103*$B47,0))))))</f>
        <v/>
      </c>
      <c r="T323" s="32" t="str">
        <f>IF($A323="","",IF(T322="","",IF(Main!V$87=0,0,IF(Main!AB$122="","",IF($C$28="PM",Main!AB$122/Main!V$87*Main!V103,ROUND(Main!AB$122/Main!V$87*Main!V103*$B47,0))))))</f>
        <v/>
      </c>
      <c r="U323" s="32" t="str">
        <f>IF($A323="","",IF(U322="","",IF(Main!W$87=0,0,IF(Main!AC$122="","",IF($C$28="PM",Main!AC$122/Main!W$87*Main!W103,ROUND(Main!AC$122/Main!W$87*Main!W103*$B47,0))))))</f>
        <v/>
      </c>
      <c r="V323" s="32" t="str">
        <f>IF($A323="","",IF(V322="","",IF(Main!X$87=0,0,IF(Main!AD$122="","",IF($C$28="PM",Main!AD$122/Main!X$87*Main!X103,ROUND(Main!AD$122/Main!X$87*Main!X103*$B47,0))))))</f>
        <v/>
      </c>
      <c r="W323" s="32" t="str">
        <f>IF($A323="","",IF(W322="","",IF(Main!Y$87=0,0,IF(Main!AE$122="","",IF($C$28="PM",Main!AE$122/Main!Y$87*Main!Y103,ROUND(Main!AE$122/Main!Y$87*Main!Y103*$B47,0))))))</f>
        <v/>
      </c>
      <c r="X323" s="32" t="str">
        <f>IF($A323="","",IF(X322="","",IF(Main!Z$87=0,0,IF(Main!AF$122="","",IF($C$28="PM",Main!AF$122/Main!Z$87*Main!Z103,ROUND(Main!AF$122/Main!Z$87*Main!Z103*$B47,0))))))</f>
        <v/>
      </c>
      <c r="Y323" s="32" t="str">
        <f>IF($A323="","",IF(Y322="","",IF(Main!AA$87=0,0,IF(Main!AG$122="","",IF($C$28="PM",Main!AG$122/Main!AA$87*Main!AA103,ROUND(Main!AG$122/Main!AA$87*Main!AA103*$B47,0))))))</f>
        <v/>
      </c>
      <c r="Z323" s="32" t="str">
        <f>IF($A323="","",IF(Z322="","",IF(Main!AB$87=0,0,IF(Main!AH$122="","",IF($C$28="PM",Main!AH$122/Main!AB$87*Main!AB103,ROUND(Main!AH$122/Main!AB$87*Main!AB103*$B47,0))))))</f>
        <v/>
      </c>
      <c r="AA323" s="50" t="str">
        <f>IF($A323="","",IF(AA322="","",IF(Main!AC$87=0,0,IF(Main!AI$122="","",IF($C$28="PM",Main!AI$122/Main!AC$87*Main!AC103,ROUND(Main!AI$122/Main!AC$87*Main!AC103*$B47,0))))))</f>
        <v/>
      </c>
      <c r="AB323" s="32" t="str">
        <f>IF($A323="","",IF(AB322="","",IF(Main!AD$87=0,0,IF(Main!AJ$122="","",IF($C$28="PM",Main!AJ$122/Main!AD$87*Main!AD103,ROUND(Main!AJ$122/Main!AD$87*Main!AD103*$B47,0))))))</f>
        <v/>
      </c>
      <c r="AC323" s="32" t="str">
        <f>IF($A323="","",IF(AC322="","",IF(Main!AE$87=0,0,IF(Main!AK$122="","",IF($C$28="PM",Main!AK$122/Main!AE$87*Main!AE103,ROUND(Main!AK$122/Main!AE$87*Main!AE103*$B47,0))))))</f>
        <v/>
      </c>
      <c r="AD323" s="32" t="str">
        <f>IF($A323="","",IF(AD322="","",IF(Main!AF$87=0,0,IF(Main!AL$122="","",IF($C$28="PM",Main!AL$122/Main!AF$87*Main!AF103,ROUND(Main!AL$122/Main!AF$87*Main!AF103*$B47,0))))))</f>
        <v/>
      </c>
      <c r="AE323" s="32" t="str">
        <f>IF($A323="","",IF(AE322="","",IF(Main!AG$87=0,0,IF(Main!AM$122="","",IF($C$28="PM",Main!AM$122/Main!AG$87*Main!AG103,ROUND(Main!AM$122/Main!AG$87*Main!AG103*$B47,0))))))</f>
        <v/>
      </c>
      <c r="AF323" s="32" t="str">
        <f>IF($A323="","",IF(AF322="","",IF(Main!AH$87=0,0,IF(Main!AN$122="","",IF($C$28="PM",Main!AN$122/Main!AH$87*Main!AH103,ROUND(Main!AN$122/Main!AH$87*Main!AH103*$B47,0))))))</f>
        <v/>
      </c>
      <c r="AG323" s="32" t="str">
        <f>IF($A323="","",IF(AG322="","",IF(Main!AI$87=0,0,IF(Main!AO$122="","",IF($C$28="PM",Main!AO$122/Main!AI$87*Main!AI103,ROUND(Main!AO$122/Main!AI$87*Main!AI103*$B47,0))))))</f>
        <v/>
      </c>
      <c r="AH323" s="32" t="str">
        <f>IF($A323="","",IF(AH322="","",IF(Main!AJ$87=0,0,IF(Main!AP$122="","",IF($C$28="PM",Main!AP$122/Main!AJ$87*Main!AJ103,ROUND(Main!AP$122/Main!AJ$87*Main!AJ103*$B47,0))))))</f>
        <v/>
      </c>
      <c r="AI323" s="32" t="str">
        <f>IF($A323="","",IF(AI322="","",IF(Main!AK$87=0,0,IF(Main!AQ$122="","",IF($C$28="PM",Main!AQ$122/Main!AK$87*Main!AK103,ROUND(Main!AQ$122/Main!AK$87*Main!AK103*$B47,0))))))</f>
        <v/>
      </c>
      <c r="AJ323" s="32" t="str">
        <f>IF($A323="","",IF(AJ322="","",IF(Main!AL$87=0,0,IF(Main!AR$122="","",IF($C$28="PM",Main!AR$122/Main!AL$87*Main!AL103,ROUND(Main!AR$122/Main!AL$87*Main!AL103*$B47,0))))))</f>
        <v/>
      </c>
      <c r="AK323" s="32" t="str">
        <f>IF($A323="","",IF(AK322="","",IF(Main!AM$87=0,0,IF(Main!AS$122="","",IF($C$28="PM",Main!AS$122/Main!AM$87*Main!AM103,ROUND(Main!AS$122/Main!AM$87*Main!AM103*$B47,0))))))</f>
        <v/>
      </c>
      <c r="AL323" s="51" t="str">
        <f>IF($A323="","",IF(AL322="","",IF(Main!AN$87=0,0,IF(Main!AT$122="","",IF($C$28="PM",Main!AT$122/Main!AN$87*Main!AN103,ROUND(Main!AT$122/Main!AN$87*Main!AN103*$B47,0))))))</f>
        <v/>
      </c>
      <c r="AM323" s="32" t="str">
        <f>IF($A323="","",IF(AM322="","",IF(Main!AO$87=0,0,IF(Main!AU$122="","",IF($C$28="PM",Main!AU$122/Main!AO$87*Main!AO103,ROUND(Main!AU$122/Main!AO$87*Main!AO103*$B47,0))))))</f>
        <v/>
      </c>
      <c r="AN323" s="32" t="str">
        <f>IF($A323="","",IF(AN322="","",IF(Main!AP$87=0,0,IF(Main!AV$122="","",IF($C$28="PM",Main!AV$122/Main!AP$87*Main!AP103,ROUND(Main!AV$122/Main!AP$87*Main!AP103*$B47,0))))))</f>
        <v/>
      </c>
      <c r="AO323" s="32" t="str">
        <f>IF($A323="","",IF(AO322="","",IF(Main!AQ$87=0,0,IF(Main!AW$122="","",IF($C$28="PM",Main!AW$122/Main!AQ$87*Main!AQ103,ROUND(Main!AW$122/Main!AQ$87*Main!AQ103*$B47,0))))))</f>
        <v/>
      </c>
      <c r="AP323" s="32" t="str">
        <f>IF($A323="","",IF(AP322="","",IF(Main!AR$87=0,0,IF(Main!AX$122="","",IF($C$28="PM",Main!AX$122/Main!AR$87*Main!AR103,ROUND(Main!AX$122/Main!AR$87*Main!AR103*$B47,0))))))</f>
        <v/>
      </c>
      <c r="AQ323" s="32" t="str">
        <f>IF($A323="","",IF(AQ322="","",IF(Main!AS$87=0,0,IF(Main!AY$122="","",IF($C$28="PM",Main!AY$122/Main!AS$87*Main!AS103,ROUND(Main!AY$122/Main!AS$87*Main!AS103*$B47,0))))))</f>
        <v/>
      </c>
      <c r="AR323" s="32" t="str">
        <f>IF($A323="","",IF(AR322="","",IF(Main!AT$87=0,0,IF(Main!AZ$122="","",IF($C$28="PM",Main!AZ$122/Main!AT$87*Main!AT103,ROUND(Main!AZ$122/Main!AT$87*Main!AT103*$B47,0))))))</f>
        <v/>
      </c>
      <c r="AS323" s="32" t="str">
        <f>IF($A323="","",IF(AS322="","",IF(Main!AU$87=0,0,IF(Main!BA$122="","",IF($C$28="PM",Main!BA$122/Main!AU$87*Main!AU103,ROUND(Main!BA$122/Main!AU$87*Main!AU103*$B47,0))))))</f>
        <v/>
      </c>
      <c r="AT323" s="32" t="str">
        <f>IF($A323="","",IF(AT322="","",IF(Main!AV$87=0,0,IF(Main!BB$122="","",IF($C$28="PM",Main!BB$122/Main!AV$87*Main!AV103,ROUND(Main!BB$122/Main!AV$87*Main!AV103*$B47,0))))))</f>
        <v/>
      </c>
      <c r="AU323" s="32" t="str">
        <f>IF($A323="","",IF(AU322="","",IF(Main!AW$87=0,0,IF(Main!BC$122="","",IF($C$28="PM",Main!BC$122/Main!AW$87*Main!AW103,ROUND(Main!BC$122/Main!AW$87*Main!AW103*$B47,0))))))</f>
        <v/>
      </c>
      <c r="AV323" s="32" t="str">
        <f>IF($A323="","",IF(AV322="","",IF(Main!AX$87=0,0,IF(Main!BD$122="","",IF($C$28="PM",Main!BD$122/Main!AX$87*Main!AX103,ROUND(Main!BD$122/Main!AX$87*Main!AX103*$B47,0))))))</f>
        <v/>
      </c>
      <c r="AW323" s="32" t="str">
        <f>IF($A323="","",IF(AW322="","",IF(Main!AY$87=0,0,IF(Main!BE$122="","",IF($C$28="PM",Main!BE$122/Main!AY$87*Main!AY103,ROUND(Main!BE$122/Main!AY$87*Main!AY103*$B47,0))))))</f>
        <v/>
      </c>
      <c r="AX323" s="51" t="str">
        <f>IF($A323="","",IF(AX322="","",IF(Main!AZ$87=0,0,IF(Main!BF$122="","",IF($C$28="PM",Main!BF$122/Main!AZ$87*Main!AZ103,ROUND(Main!BF$122/Main!AZ$87*Main!AZ103*$B47,0))))))</f>
        <v/>
      </c>
    </row>
    <row r="324" spans="1:50" x14ac:dyDescent="0.2">
      <c r="A324" s="72" t="str">
        <f>IF(Main!A$48="","",Main!A$48)</f>
        <v/>
      </c>
      <c r="B324" s="75" t="str">
        <f t="shared" si="96"/>
        <v/>
      </c>
      <c r="C324" s="50" t="str">
        <f>IF($A324="","",IF(C323="","",IF(Main!E$87=0,0,IF(Main!K$122="","",IF($C$28="PM",Main!K$122/Main!E$87*Main!E104,ROUND(Main!K$122/Main!E$87*Main!E104*$B48,0))))))</f>
        <v/>
      </c>
      <c r="D324" s="32" t="str">
        <f>IF($A324="","",IF(D323="","",IF(Main!F$87=0,0,IF(Main!L$122="","",IF($C$28="PM",Main!L$122/Main!F$87*Main!F104,ROUND(Main!L$122/Main!F$87*Main!F104*$B48,0))))))</f>
        <v/>
      </c>
      <c r="E324" s="32" t="str">
        <f>IF($A324="","",IF(E323="","",IF(Main!G$87=0,0,IF(Main!M$122="","",IF($C$28="PM",Main!M$122/Main!G$87*Main!G104,ROUND(Main!M$122/Main!G$87*Main!G104*$B48,0))))))</f>
        <v/>
      </c>
      <c r="F324" s="32" t="str">
        <f>IF($A324="","",IF(F323="","",IF(Main!H$87=0,0,IF(Main!N$122="","",IF($C$28="PM",Main!N$122/Main!H$87*Main!H104,ROUND(Main!N$122/Main!H$87*Main!H104*$B48,0))))))</f>
        <v/>
      </c>
      <c r="G324" s="32" t="str">
        <f>IF($A324="","",IF(G323="","",IF(Main!I$87=0,0,IF(Main!O$122="","",IF($C$28="PM",Main!O$122/Main!I$87*Main!I104,ROUND(Main!O$122/Main!I$87*Main!I104*$B48,0))))))</f>
        <v/>
      </c>
      <c r="H324" s="32" t="str">
        <f>IF($A324="","",IF(H323="","",IF(Main!J$87=0,0,IF(Main!P$122="","",IF($C$28="PM",Main!P$122/Main!J$87*Main!J104,ROUND(Main!P$122/Main!J$87*Main!J104*$B48,0))))))</f>
        <v/>
      </c>
      <c r="I324" s="32" t="str">
        <f>IF($A324="","",IF(I323="","",IF(Main!K$87=0,0,IF(Main!Q$122="","",IF($C$28="PM",Main!Q$122/Main!K$87*Main!K104,ROUND(Main!Q$122/Main!K$87*Main!K104*$B48,0))))))</f>
        <v/>
      </c>
      <c r="J324" s="32" t="str">
        <f>IF($A324="","",IF(J323="","",IF(Main!L$87=0,0,IF(Main!R$122="","",IF($C$28="PM",Main!R$122/Main!L$87*Main!L104,ROUND(Main!R$122/Main!L$87*Main!L104*$B48,0))))))</f>
        <v/>
      </c>
      <c r="K324" s="32" t="str">
        <f>IF($A324="","",IF(K323="","",IF(Main!M$87=0,0,IF(Main!S$122="","",IF($C$28="PM",Main!S$122/Main!M$87*Main!M104,ROUND(Main!S$122/Main!M$87*Main!M104*$B48,0))))))</f>
        <v/>
      </c>
      <c r="L324" s="32" t="str">
        <f>IF($A324="","",IF(L323="","",IF(Main!N$87=0,0,IF(Main!T$122="","",IF($C$28="PM",Main!T$122/Main!N$87*Main!N104,ROUND(Main!T$122/Main!N$87*Main!N104*$B48,0))))))</f>
        <v/>
      </c>
      <c r="M324" s="32" t="str">
        <f>IF($A324="","",IF(M323="","",IF(Main!O$87=0,0,IF(Main!U$122="","",IF($C$28="PM",Main!U$122/Main!O$87*Main!O104,ROUND(Main!U$122/Main!O$87*Main!O104*$B48,0))))))</f>
        <v/>
      </c>
      <c r="N324" s="51" t="str">
        <f>IF($A324="","",IF(N323="","",IF(Main!P$87=0,0,IF(Main!V$122="","",IF($C$28="PM",Main!V$122/Main!P$87*Main!P104,ROUND(Main!V$122/Main!P$87*Main!P104*$B48,0))))))</f>
        <v/>
      </c>
      <c r="O324" s="32" t="str">
        <f>IF($A324="","",IF(O323="","",IF(Main!Q$87=0,0,IF(Main!W$122="","",IF($C$28="PM",Main!W$122/Main!Q$87*Main!Q104,ROUND(Main!W$122/Main!Q$87*Main!Q104*$B48,0))))))</f>
        <v/>
      </c>
      <c r="P324" s="32" t="str">
        <f>IF($A324="","",IF(P323="","",IF(Main!R$87=0,0,IF(Main!X$122="","",IF($C$28="PM",Main!X$122/Main!R$87*Main!R104,ROUND(Main!X$122/Main!R$87*Main!R104*$B48,0))))))</f>
        <v/>
      </c>
      <c r="Q324" s="32" t="str">
        <f>IF($A324="","",IF(Q323="","",IF(Main!S$87=0,0,IF(Main!Y$122="","",IF($C$28="PM",Main!Y$122/Main!S$87*Main!S104,ROUND(Main!Y$122/Main!S$87*Main!S104*$B48,0))))))</f>
        <v/>
      </c>
      <c r="R324" s="32" t="str">
        <f>IF($A324="","",IF(R323="","",IF(Main!T$87=0,0,IF(Main!Z$122="","",IF($C$28="PM",Main!Z$122/Main!T$87*Main!T104,ROUND(Main!Z$122/Main!T$87*Main!T104*$B48,0))))))</f>
        <v/>
      </c>
      <c r="S324" s="32" t="str">
        <f>IF($A324="","",IF(S323="","",IF(Main!U$87=0,0,IF(Main!AA$122="","",IF($C$28="PM",Main!AA$122/Main!U$87*Main!U104,ROUND(Main!AA$122/Main!U$87*Main!U104*$B48,0))))))</f>
        <v/>
      </c>
      <c r="T324" s="32" t="str">
        <f>IF($A324="","",IF(T323="","",IF(Main!V$87=0,0,IF(Main!AB$122="","",IF($C$28="PM",Main!AB$122/Main!V$87*Main!V104,ROUND(Main!AB$122/Main!V$87*Main!V104*$B48,0))))))</f>
        <v/>
      </c>
      <c r="U324" s="32" t="str">
        <f>IF($A324="","",IF(U323="","",IF(Main!W$87=0,0,IF(Main!AC$122="","",IF($C$28="PM",Main!AC$122/Main!W$87*Main!W104,ROUND(Main!AC$122/Main!W$87*Main!W104*$B48,0))))))</f>
        <v/>
      </c>
      <c r="V324" s="32" t="str">
        <f>IF($A324="","",IF(V323="","",IF(Main!X$87=0,0,IF(Main!AD$122="","",IF($C$28="PM",Main!AD$122/Main!X$87*Main!X104,ROUND(Main!AD$122/Main!X$87*Main!X104*$B48,0))))))</f>
        <v/>
      </c>
      <c r="W324" s="32" t="str">
        <f>IF($A324="","",IF(W323="","",IF(Main!Y$87=0,0,IF(Main!AE$122="","",IF($C$28="PM",Main!AE$122/Main!Y$87*Main!Y104,ROUND(Main!AE$122/Main!Y$87*Main!Y104*$B48,0))))))</f>
        <v/>
      </c>
      <c r="X324" s="32" t="str">
        <f>IF($A324="","",IF(X323="","",IF(Main!Z$87=0,0,IF(Main!AF$122="","",IF($C$28="PM",Main!AF$122/Main!Z$87*Main!Z104,ROUND(Main!AF$122/Main!Z$87*Main!Z104*$B48,0))))))</f>
        <v/>
      </c>
      <c r="Y324" s="32" t="str">
        <f>IF($A324="","",IF(Y323="","",IF(Main!AA$87=0,0,IF(Main!AG$122="","",IF($C$28="PM",Main!AG$122/Main!AA$87*Main!AA104,ROUND(Main!AG$122/Main!AA$87*Main!AA104*$B48,0))))))</f>
        <v/>
      </c>
      <c r="Z324" s="32" t="str">
        <f>IF($A324="","",IF(Z323="","",IF(Main!AB$87=0,0,IF(Main!AH$122="","",IF($C$28="PM",Main!AH$122/Main!AB$87*Main!AB104,ROUND(Main!AH$122/Main!AB$87*Main!AB104*$B48,0))))))</f>
        <v/>
      </c>
      <c r="AA324" s="50" t="str">
        <f>IF($A324="","",IF(AA323="","",IF(Main!AC$87=0,0,IF(Main!AI$122="","",IF($C$28="PM",Main!AI$122/Main!AC$87*Main!AC104,ROUND(Main!AI$122/Main!AC$87*Main!AC104*$B48,0))))))</f>
        <v/>
      </c>
      <c r="AB324" s="32" t="str">
        <f>IF($A324="","",IF(AB323="","",IF(Main!AD$87=0,0,IF(Main!AJ$122="","",IF($C$28="PM",Main!AJ$122/Main!AD$87*Main!AD104,ROUND(Main!AJ$122/Main!AD$87*Main!AD104*$B48,0))))))</f>
        <v/>
      </c>
      <c r="AC324" s="32" t="str">
        <f>IF($A324="","",IF(AC323="","",IF(Main!AE$87=0,0,IF(Main!AK$122="","",IF($C$28="PM",Main!AK$122/Main!AE$87*Main!AE104,ROUND(Main!AK$122/Main!AE$87*Main!AE104*$B48,0))))))</f>
        <v/>
      </c>
      <c r="AD324" s="32" t="str">
        <f>IF($A324="","",IF(AD323="","",IF(Main!AF$87=0,0,IF(Main!AL$122="","",IF($C$28="PM",Main!AL$122/Main!AF$87*Main!AF104,ROUND(Main!AL$122/Main!AF$87*Main!AF104*$B48,0))))))</f>
        <v/>
      </c>
      <c r="AE324" s="32" t="str">
        <f>IF($A324="","",IF(AE323="","",IF(Main!AG$87=0,0,IF(Main!AM$122="","",IF($C$28="PM",Main!AM$122/Main!AG$87*Main!AG104,ROUND(Main!AM$122/Main!AG$87*Main!AG104*$B48,0))))))</f>
        <v/>
      </c>
      <c r="AF324" s="32" t="str">
        <f>IF($A324="","",IF(AF323="","",IF(Main!AH$87=0,0,IF(Main!AN$122="","",IF($C$28="PM",Main!AN$122/Main!AH$87*Main!AH104,ROUND(Main!AN$122/Main!AH$87*Main!AH104*$B48,0))))))</f>
        <v/>
      </c>
      <c r="AG324" s="32" t="str">
        <f>IF($A324="","",IF(AG323="","",IF(Main!AI$87=0,0,IF(Main!AO$122="","",IF($C$28="PM",Main!AO$122/Main!AI$87*Main!AI104,ROUND(Main!AO$122/Main!AI$87*Main!AI104*$B48,0))))))</f>
        <v/>
      </c>
      <c r="AH324" s="32" t="str">
        <f>IF($A324="","",IF(AH323="","",IF(Main!AJ$87=0,0,IF(Main!AP$122="","",IF($C$28="PM",Main!AP$122/Main!AJ$87*Main!AJ104,ROUND(Main!AP$122/Main!AJ$87*Main!AJ104*$B48,0))))))</f>
        <v/>
      </c>
      <c r="AI324" s="32" t="str">
        <f>IF($A324="","",IF(AI323="","",IF(Main!AK$87=0,0,IF(Main!AQ$122="","",IF($C$28="PM",Main!AQ$122/Main!AK$87*Main!AK104,ROUND(Main!AQ$122/Main!AK$87*Main!AK104*$B48,0))))))</f>
        <v/>
      </c>
      <c r="AJ324" s="32" t="str">
        <f>IF($A324="","",IF(AJ323="","",IF(Main!AL$87=0,0,IF(Main!AR$122="","",IF($C$28="PM",Main!AR$122/Main!AL$87*Main!AL104,ROUND(Main!AR$122/Main!AL$87*Main!AL104*$B48,0))))))</f>
        <v/>
      </c>
      <c r="AK324" s="32" t="str">
        <f>IF($A324="","",IF(AK323="","",IF(Main!AM$87=0,0,IF(Main!AS$122="","",IF($C$28="PM",Main!AS$122/Main!AM$87*Main!AM104,ROUND(Main!AS$122/Main!AM$87*Main!AM104*$B48,0))))))</f>
        <v/>
      </c>
      <c r="AL324" s="51" t="str">
        <f>IF($A324="","",IF(AL323="","",IF(Main!AN$87=0,0,IF(Main!AT$122="","",IF($C$28="PM",Main!AT$122/Main!AN$87*Main!AN104,ROUND(Main!AT$122/Main!AN$87*Main!AN104*$B48,0))))))</f>
        <v/>
      </c>
      <c r="AM324" s="32" t="str">
        <f>IF($A324="","",IF(AM323="","",IF(Main!AO$87=0,0,IF(Main!AU$122="","",IF($C$28="PM",Main!AU$122/Main!AO$87*Main!AO104,ROUND(Main!AU$122/Main!AO$87*Main!AO104*$B48,0))))))</f>
        <v/>
      </c>
      <c r="AN324" s="32" t="str">
        <f>IF($A324="","",IF(AN323="","",IF(Main!AP$87=0,0,IF(Main!AV$122="","",IF($C$28="PM",Main!AV$122/Main!AP$87*Main!AP104,ROUND(Main!AV$122/Main!AP$87*Main!AP104*$B48,0))))))</f>
        <v/>
      </c>
      <c r="AO324" s="32" t="str">
        <f>IF($A324="","",IF(AO323="","",IF(Main!AQ$87=0,0,IF(Main!AW$122="","",IF($C$28="PM",Main!AW$122/Main!AQ$87*Main!AQ104,ROUND(Main!AW$122/Main!AQ$87*Main!AQ104*$B48,0))))))</f>
        <v/>
      </c>
      <c r="AP324" s="32" t="str">
        <f>IF($A324="","",IF(AP323="","",IF(Main!AR$87=0,0,IF(Main!AX$122="","",IF($C$28="PM",Main!AX$122/Main!AR$87*Main!AR104,ROUND(Main!AX$122/Main!AR$87*Main!AR104*$B48,0))))))</f>
        <v/>
      </c>
      <c r="AQ324" s="32" t="str">
        <f>IF($A324="","",IF(AQ323="","",IF(Main!AS$87=0,0,IF(Main!AY$122="","",IF($C$28="PM",Main!AY$122/Main!AS$87*Main!AS104,ROUND(Main!AY$122/Main!AS$87*Main!AS104*$B48,0))))))</f>
        <v/>
      </c>
      <c r="AR324" s="32" t="str">
        <f>IF($A324="","",IF(AR323="","",IF(Main!AT$87=0,0,IF(Main!AZ$122="","",IF($C$28="PM",Main!AZ$122/Main!AT$87*Main!AT104,ROUND(Main!AZ$122/Main!AT$87*Main!AT104*$B48,0))))))</f>
        <v/>
      </c>
      <c r="AS324" s="32" t="str">
        <f>IF($A324="","",IF(AS323="","",IF(Main!AU$87=0,0,IF(Main!BA$122="","",IF($C$28="PM",Main!BA$122/Main!AU$87*Main!AU104,ROUND(Main!BA$122/Main!AU$87*Main!AU104*$B48,0))))))</f>
        <v/>
      </c>
      <c r="AT324" s="32" t="str">
        <f>IF($A324="","",IF(AT323="","",IF(Main!AV$87=0,0,IF(Main!BB$122="","",IF($C$28="PM",Main!BB$122/Main!AV$87*Main!AV104,ROUND(Main!BB$122/Main!AV$87*Main!AV104*$B48,0))))))</f>
        <v/>
      </c>
      <c r="AU324" s="32" t="str">
        <f>IF($A324="","",IF(AU323="","",IF(Main!AW$87=0,0,IF(Main!BC$122="","",IF($C$28="PM",Main!BC$122/Main!AW$87*Main!AW104,ROUND(Main!BC$122/Main!AW$87*Main!AW104*$B48,0))))))</f>
        <v/>
      </c>
      <c r="AV324" s="32" t="str">
        <f>IF($A324="","",IF(AV323="","",IF(Main!AX$87=0,0,IF(Main!BD$122="","",IF($C$28="PM",Main!BD$122/Main!AX$87*Main!AX104,ROUND(Main!BD$122/Main!AX$87*Main!AX104*$B48,0))))))</f>
        <v/>
      </c>
      <c r="AW324" s="32" t="str">
        <f>IF($A324="","",IF(AW323="","",IF(Main!AY$87=0,0,IF(Main!BE$122="","",IF($C$28="PM",Main!BE$122/Main!AY$87*Main!AY104,ROUND(Main!BE$122/Main!AY$87*Main!AY104*$B48,0))))))</f>
        <v/>
      </c>
      <c r="AX324" s="51" t="str">
        <f>IF($A324="","",IF(AX323="","",IF(Main!AZ$87=0,0,IF(Main!BF$122="","",IF($C$28="PM",Main!BF$122/Main!AZ$87*Main!AZ104,ROUND(Main!BF$122/Main!AZ$87*Main!AZ104*$B48,0))))))</f>
        <v/>
      </c>
    </row>
    <row r="325" spans="1:50" x14ac:dyDescent="0.2">
      <c r="A325" s="72" t="str">
        <f>IF(Main!A$49="","",Main!A$49)</f>
        <v/>
      </c>
      <c r="B325" s="75" t="str">
        <f t="shared" si="96"/>
        <v/>
      </c>
      <c r="C325" s="50" t="str">
        <f>IF($A325="","",IF(C324="","",IF(Main!E$87=0,0,IF(Main!K$122="","",IF($C$28="PM",Main!K$122/Main!E$87*Main!E105,ROUND(Main!K$122/Main!E$87*Main!E105*$B49,0))))))</f>
        <v/>
      </c>
      <c r="D325" s="32" t="str">
        <f>IF($A325="","",IF(D324="","",IF(Main!F$87=0,0,IF(Main!L$122="","",IF($C$28="PM",Main!L$122/Main!F$87*Main!F105,ROUND(Main!L$122/Main!F$87*Main!F105*$B49,0))))))</f>
        <v/>
      </c>
      <c r="E325" s="32" t="str">
        <f>IF($A325="","",IF(E324="","",IF(Main!G$87=0,0,IF(Main!M$122="","",IF($C$28="PM",Main!M$122/Main!G$87*Main!G105,ROUND(Main!M$122/Main!G$87*Main!G105*$B49,0))))))</f>
        <v/>
      </c>
      <c r="F325" s="32" t="str">
        <f>IF($A325="","",IF(F324="","",IF(Main!H$87=0,0,IF(Main!N$122="","",IF($C$28="PM",Main!N$122/Main!H$87*Main!H105,ROUND(Main!N$122/Main!H$87*Main!H105*$B49,0))))))</f>
        <v/>
      </c>
      <c r="G325" s="32" t="str">
        <f>IF($A325="","",IF(G324="","",IF(Main!I$87=0,0,IF(Main!O$122="","",IF($C$28="PM",Main!O$122/Main!I$87*Main!I105,ROUND(Main!O$122/Main!I$87*Main!I105*$B49,0))))))</f>
        <v/>
      </c>
      <c r="H325" s="32" t="str">
        <f>IF($A325="","",IF(H324="","",IF(Main!J$87=0,0,IF(Main!P$122="","",IF($C$28="PM",Main!P$122/Main!J$87*Main!J105,ROUND(Main!P$122/Main!J$87*Main!J105*$B49,0))))))</f>
        <v/>
      </c>
      <c r="I325" s="32" t="str">
        <f>IF($A325="","",IF(I324="","",IF(Main!K$87=0,0,IF(Main!Q$122="","",IF($C$28="PM",Main!Q$122/Main!K$87*Main!K105,ROUND(Main!Q$122/Main!K$87*Main!K105*$B49,0))))))</f>
        <v/>
      </c>
      <c r="J325" s="32" t="str">
        <f>IF($A325="","",IF(J324="","",IF(Main!L$87=0,0,IF(Main!R$122="","",IF($C$28="PM",Main!R$122/Main!L$87*Main!L105,ROUND(Main!R$122/Main!L$87*Main!L105*$B49,0))))))</f>
        <v/>
      </c>
      <c r="K325" s="32" t="str">
        <f>IF($A325="","",IF(K324="","",IF(Main!M$87=0,0,IF(Main!S$122="","",IF($C$28="PM",Main!S$122/Main!M$87*Main!M105,ROUND(Main!S$122/Main!M$87*Main!M105*$B49,0))))))</f>
        <v/>
      </c>
      <c r="L325" s="32" t="str">
        <f>IF($A325="","",IF(L324="","",IF(Main!N$87=0,0,IF(Main!T$122="","",IF($C$28="PM",Main!T$122/Main!N$87*Main!N105,ROUND(Main!T$122/Main!N$87*Main!N105*$B49,0))))))</f>
        <v/>
      </c>
      <c r="M325" s="32" t="str">
        <f>IF($A325="","",IF(M324="","",IF(Main!O$87=0,0,IF(Main!U$122="","",IF($C$28="PM",Main!U$122/Main!O$87*Main!O105,ROUND(Main!U$122/Main!O$87*Main!O105*$B49,0))))))</f>
        <v/>
      </c>
      <c r="N325" s="51" t="str">
        <f>IF($A325="","",IF(N324="","",IF(Main!P$87=0,0,IF(Main!V$122="","",IF($C$28="PM",Main!V$122/Main!P$87*Main!P105,ROUND(Main!V$122/Main!P$87*Main!P105*$B49,0))))))</f>
        <v/>
      </c>
      <c r="O325" s="32" t="str">
        <f>IF($A325="","",IF(O324="","",IF(Main!Q$87=0,0,IF(Main!W$122="","",IF($C$28="PM",Main!W$122/Main!Q$87*Main!Q105,ROUND(Main!W$122/Main!Q$87*Main!Q105*$B49,0))))))</f>
        <v/>
      </c>
      <c r="P325" s="32" t="str">
        <f>IF($A325="","",IF(P324="","",IF(Main!R$87=0,0,IF(Main!X$122="","",IF($C$28="PM",Main!X$122/Main!R$87*Main!R105,ROUND(Main!X$122/Main!R$87*Main!R105*$B49,0))))))</f>
        <v/>
      </c>
      <c r="Q325" s="32" t="str">
        <f>IF($A325="","",IF(Q324="","",IF(Main!S$87=0,0,IF(Main!Y$122="","",IF($C$28="PM",Main!Y$122/Main!S$87*Main!S105,ROUND(Main!Y$122/Main!S$87*Main!S105*$B49,0))))))</f>
        <v/>
      </c>
      <c r="R325" s="32" t="str">
        <f>IF($A325="","",IF(R324="","",IF(Main!T$87=0,0,IF(Main!Z$122="","",IF($C$28="PM",Main!Z$122/Main!T$87*Main!T105,ROUND(Main!Z$122/Main!T$87*Main!T105*$B49,0))))))</f>
        <v/>
      </c>
      <c r="S325" s="32" t="str">
        <f>IF($A325="","",IF(S324="","",IF(Main!U$87=0,0,IF(Main!AA$122="","",IF($C$28="PM",Main!AA$122/Main!U$87*Main!U105,ROUND(Main!AA$122/Main!U$87*Main!U105*$B49,0))))))</f>
        <v/>
      </c>
      <c r="T325" s="32" t="str">
        <f>IF($A325="","",IF(T324="","",IF(Main!V$87=0,0,IF(Main!AB$122="","",IF($C$28="PM",Main!AB$122/Main!V$87*Main!V105,ROUND(Main!AB$122/Main!V$87*Main!V105*$B49,0))))))</f>
        <v/>
      </c>
      <c r="U325" s="32" t="str">
        <f>IF($A325="","",IF(U324="","",IF(Main!W$87=0,0,IF(Main!AC$122="","",IF($C$28="PM",Main!AC$122/Main!W$87*Main!W105,ROUND(Main!AC$122/Main!W$87*Main!W105*$B49,0))))))</f>
        <v/>
      </c>
      <c r="V325" s="32" t="str">
        <f>IF($A325="","",IF(V324="","",IF(Main!X$87=0,0,IF(Main!AD$122="","",IF($C$28="PM",Main!AD$122/Main!X$87*Main!X105,ROUND(Main!AD$122/Main!X$87*Main!X105*$B49,0))))))</f>
        <v/>
      </c>
      <c r="W325" s="32" t="str">
        <f>IF($A325="","",IF(W324="","",IF(Main!Y$87=0,0,IF(Main!AE$122="","",IF($C$28="PM",Main!AE$122/Main!Y$87*Main!Y105,ROUND(Main!AE$122/Main!Y$87*Main!Y105*$B49,0))))))</f>
        <v/>
      </c>
      <c r="X325" s="32" t="str">
        <f>IF($A325="","",IF(X324="","",IF(Main!Z$87=0,0,IF(Main!AF$122="","",IF($C$28="PM",Main!AF$122/Main!Z$87*Main!Z105,ROUND(Main!AF$122/Main!Z$87*Main!Z105*$B49,0))))))</f>
        <v/>
      </c>
      <c r="Y325" s="32" t="str">
        <f>IF($A325="","",IF(Y324="","",IF(Main!AA$87=0,0,IF(Main!AG$122="","",IF($C$28="PM",Main!AG$122/Main!AA$87*Main!AA105,ROUND(Main!AG$122/Main!AA$87*Main!AA105*$B49,0))))))</f>
        <v/>
      </c>
      <c r="Z325" s="32" t="str">
        <f>IF($A325="","",IF(Z324="","",IF(Main!AB$87=0,0,IF(Main!AH$122="","",IF($C$28="PM",Main!AH$122/Main!AB$87*Main!AB105,ROUND(Main!AH$122/Main!AB$87*Main!AB105*$B49,0))))))</f>
        <v/>
      </c>
      <c r="AA325" s="50" t="str">
        <f>IF($A325="","",IF(AA324="","",IF(Main!AC$87=0,0,IF(Main!AI$122="","",IF($C$28="PM",Main!AI$122/Main!AC$87*Main!AC105,ROUND(Main!AI$122/Main!AC$87*Main!AC105*$B49,0))))))</f>
        <v/>
      </c>
      <c r="AB325" s="32" t="str">
        <f>IF($A325="","",IF(AB324="","",IF(Main!AD$87=0,0,IF(Main!AJ$122="","",IF($C$28="PM",Main!AJ$122/Main!AD$87*Main!AD105,ROUND(Main!AJ$122/Main!AD$87*Main!AD105*$B49,0))))))</f>
        <v/>
      </c>
      <c r="AC325" s="32" t="str">
        <f>IF($A325="","",IF(AC324="","",IF(Main!AE$87=0,0,IF(Main!AK$122="","",IF($C$28="PM",Main!AK$122/Main!AE$87*Main!AE105,ROUND(Main!AK$122/Main!AE$87*Main!AE105*$B49,0))))))</f>
        <v/>
      </c>
      <c r="AD325" s="32" t="str">
        <f>IF($A325="","",IF(AD324="","",IF(Main!AF$87=0,0,IF(Main!AL$122="","",IF($C$28="PM",Main!AL$122/Main!AF$87*Main!AF105,ROUND(Main!AL$122/Main!AF$87*Main!AF105*$B49,0))))))</f>
        <v/>
      </c>
      <c r="AE325" s="32" t="str">
        <f>IF($A325="","",IF(AE324="","",IF(Main!AG$87=0,0,IF(Main!AM$122="","",IF($C$28="PM",Main!AM$122/Main!AG$87*Main!AG105,ROUND(Main!AM$122/Main!AG$87*Main!AG105*$B49,0))))))</f>
        <v/>
      </c>
      <c r="AF325" s="32" t="str">
        <f>IF($A325="","",IF(AF324="","",IF(Main!AH$87=0,0,IF(Main!AN$122="","",IF($C$28="PM",Main!AN$122/Main!AH$87*Main!AH105,ROUND(Main!AN$122/Main!AH$87*Main!AH105*$B49,0))))))</f>
        <v/>
      </c>
      <c r="AG325" s="32" t="str">
        <f>IF($A325="","",IF(AG324="","",IF(Main!AI$87=0,0,IF(Main!AO$122="","",IF($C$28="PM",Main!AO$122/Main!AI$87*Main!AI105,ROUND(Main!AO$122/Main!AI$87*Main!AI105*$B49,0))))))</f>
        <v/>
      </c>
      <c r="AH325" s="32" t="str">
        <f>IF($A325="","",IF(AH324="","",IF(Main!AJ$87=0,0,IF(Main!AP$122="","",IF($C$28="PM",Main!AP$122/Main!AJ$87*Main!AJ105,ROUND(Main!AP$122/Main!AJ$87*Main!AJ105*$B49,0))))))</f>
        <v/>
      </c>
      <c r="AI325" s="32" t="str">
        <f>IF($A325="","",IF(AI324="","",IF(Main!AK$87=0,0,IF(Main!AQ$122="","",IF($C$28="PM",Main!AQ$122/Main!AK$87*Main!AK105,ROUND(Main!AQ$122/Main!AK$87*Main!AK105*$B49,0))))))</f>
        <v/>
      </c>
      <c r="AJ325" s="32" t="str">
        <f>IF($A325="","",IF(AJ324="","",IF(Main!AL$87=0,0,IF(Main!AR$122="","",IF($C$28="PM",Main!AR$122/Main!AL$87*Main!AL105,ROUND(Main!AR$122/Main!AL$87*Main!AL105*$B49,0))))))</f>
        <v/>
      </c>
      <c r="AK325" s="32" t="str">
        <f>IF($A325="","",IF(AK324="","",IF(Main!AM$87=0,0,IF(Main!AS$122="","",IF($C$28="PM",Main!AS$122/Main!AM$87*Main!AM105,ROUND(Main!AS$122/Main!AM$87*Main!AM105*$B49,0))))))</f>
        <v/>
      </c>
      <c r="AL325" s="51" t="str">
        <f>IF($A325="","",IF(AL324="","",IF(Main!AN$87=0,0,IF(Main!AT$122="","",IF($C$28="PM",Main!AT$122/Main!AN$87*Main!AN105,ROUND(Main!AT$122/Main!AN$87*Main!AN105*$B49,0))))))</f>
        <v/>
      </c>
      <c r="AM325" s="32" t="str">
        <f>IF($A325="","",IF(AM324="","",IF(Main!AO$87=0,0,IF(Main!AU$122="","",IF($C$28="PM",Main!AU$122/Main!AO$87*Main!AO105,ROUND(Main!AU$122/Main!AO$87*Main!AO105*$B49,0))))))</f>
        <v/>
      </c>
      <c r="AN325" s="32" t="str">
        <f>IF($A325="","",IF(AN324="","",IF(Main!AP$87=0,0,IF(Main!AV$122="","",IF($C$28="PM",Main!AV$122/Main!AP$87*Main!AP105,ROUND(Main!AV$122/Main!AP$87*Main!AP105*$B49,0))))))</f>
        <v/>
      </c>
      <c r="AO325" s="32" t="str">
        <f>IF($A325="","",IF(AO324="","",IF(Main!AQ$87=0,0,IF(Main!AW$122="","",IF($C$28="PM",Main!AW$122/Main!AQ$87*Main!AQ105,ROUND(Main!AW$122/Main!AQ$87*Main!AQ105*$B49,0))))))</f>
        <v/>
      </c>
      <c r="AP325" s="32" t="str">
        <f>IF($A325="","",IF(AP324="","",IF(Main!AR$87=0,0,IF(Main!AX$122="","",IF($C$28="PM",Main!AX$122/Main!AR$87*Main!AR105,ROUND(Main!AX$122/Main!AR$87*Main!AR105*$B49,0))))))</f>
        <v/>
      </c>
      <c r="AQ325" s="32" t="str">
        <f>IF($A325="","",IF(AQ324="","",IF(Main!AS$87=0,0,IF(Main!AY$122="","",IF($C$28="PM",Main!AY$122/Main!AS$87*Main!AS105,ROUND(Main!AY$122/Main!AS$87*Main!AS105*$B49,0))))))</f>
        <v/>
      </c>
      <c r="AR325" s="32" t="str">
        <f>IF($A325="","",IF(AR324="","",IF(Main!AT$87=0,0,IF(Main!AZ$122="","",IF($C$28="PM",Main!AZ$122/Main!AT$87*Main!AT105,ROUND(Main!AZ$122/Main!AT$87*Main!AT105*$B49,0))))))</f>
        <v/>
      </c>
      <c r="AS325" s="32" t="str">
        <f>IF($A325="","",IF(AS324="","",IF(Main!AU$87=0,0,IF(Main!BA$122="","",IF($C$28="PM",Main!BA$122/Main!AU$87*Main!AU105,ROUND(Main!BA$122/Main!AU$87*Main!AU105*$B49,0))))))</f>
        <v/>
      </c>
      <c r="AT325" s="32" t="str">
        <f>IF($A325="","",IF(AT324="","",IF(Main!AV$87=0,0,IF(Main!BB$122="","",IF($C$28="PM",Main!BB$122/Main!AV$87*Main!AV105,ROUND(Main!BB$122/Main!AV$87*Main!AV105*$B49,0))))))</f>
        <v/>
      </c>
      <c r="AU325" s="32" t="str">
        <f>IF($A325="","",IF(AU324="","",IF(Main!AW$87=0,0,IF(Main!BC$122="","",IF($C$28="PM",Main!BC$122/Main!AW$87*Main!AW105,ROUND(Main!BC$122/Main!AW$87*Main!AW105*$B49,0))))))</f>
        <v/>
      </c>
      <c r="AV325" s="32" t="str">
        <f>IF($A325="","",IF(AV324="","",IF(Main!AX$87=0,0,IF(Main!BD$122="","",IF($C$28="PM",Main!BD$122/Main!AX$87*Main!AX105,ROUND(Main!BD$122/Main!AX$87*Main!AX105*$B49,0))))))</f>
        <v/>
      </c>
      <c r="AW325" s="32" t="str">
        <f>IF($A325="","",IF(AW324="","",IF(Main!AY$87=0,0,IF(Main!BE$122="","",IF($C$28="PM",Main!BE$122/Main!AY$87*Main!AY105,ROUND(Main!BE$122/Main!AY$87*Main!AY105*$B49,0))))))</f>
        <v/>
      </c>
      <c r="AX325" s="51" t="str">
        <f>IF($A325="","",IF(AX324="","",IF(Main!AZ$87=0,0,IF(Main!BF$122="","",IF($C$28="PM",Main!BF$122/Main!AZ$87*Main!AZ105,ROUND(Main!BF$122/Main!AZ$87*Main!AZ105*$B49,0))))))</f>
        <v/>
      </c>
    </row>
    <row r="326" spans="1:50" x14ac:dyDescent="0.2">
      <c r="A326" s="72" t="str">
        <f>IF(Main!A$50="","",Main!A$50)</f>
        <v/>
      </c>
      <c r="B326" s="75" t="str">
        <f t="shared" si="96"/>
        <v/>
      </c>
      <c r="C326" s="50" t="str">
        <f>IF($A326="","",IF(C325="","",IF(Main!E$87=0,0,IF(Main!K$122="","",IF($C$28="PM",Main!K$122/Main!E$87*Main!E106,ROUND(Main!K$122/Main!E$87*Main!E106*$B50,0))))))</f>
        <v/>
      </c>
      <c r="D326" s="32" t="str">
        <f>IF($A326="","",IF(D325="","",IF(Main!F$87=0,0,IF(Main!L$122="","",IF($C$28="PM",Main!L$122/Main!F$87*Main!F106,ROUND(Main!L$122/Main!F$87*Main!F106*$B50,0))))))</f>
        <v/>
      </c>
      <c r="E326" s="32" t="str">
        <f>IF($A326="","",IF(E325="","",IF(Main!G$87=0,0,IF(Main!M$122="","",IF($C$28="PM",Main!M$122/Main!G$87*Main!G106,ROUND(Main!M$122/Main!G$87*Main!G106*$B50,0))))))</f>
        <v/>
      </c>
      <c r="F326" s="32" t="str">
        <f>IF($A326="","",IF(F325="","",IF(Main!H$87=0,0,IF(Main!N$122="","",IF($C$28="PM",Main!N$122/Main!H$87*Main!H106,ROUND(Main!N$122/Main!H$87*Main!H106*$B50,0))))))</f>
        <v/>
      </c>
      <c r="G326" s="32" t="str">
        <f>IF($A326="","",IF(G325="","",IF(Main!I$87=0,0,IF(Main!O$122="","",IF($C$28="PM",Main!O$122/Main!I$87*Main!I106,ROUND(Main!O$122/Main!I$87*Main!I106*$B50,0))))))</f>
        <v/>
      </c>
      <c r="H326" s="32" t="str">
        <f>IF($A326="","",IF(H325="","",IF(Main!J$87=0,0,IF(Main!P$122="","",IF($C$28="PM",Main!P$122/Main!J$87*Main!J106,ROUND(Main!P$122/Main!J$87*Main!J106*$B50,0))))))</f>
        <v/>
      </c>
      <c r="I326" s="32" t="str">
        <f>IF($A326="","",IF(I325="","",IF(Main!K$87=0,0,IF(Main!Q$122="","",IF($C$28="PM",Main!Q$122/Main!K$87*Main!K106,ROUND(Main!Q$122/Main!K$87*Main!K106*$B50,0))))))</f>
        <v/>
      </c>
      <c r="J326" s="32" t="str">
        <f>IF($A326="","",IF(J325="","",IF(Main!L$87=0,0,IF(Main!R$122="","",IF($C$28="PM",Main!R$122/Main!L$87*Main!L106,ROUND(Main!R$122/Main!L$87*Main!L106*$B50,0))))))</f>
        <v/>
      </c>
      <c r="K326" s="32" t="str">
        <f>IF($A326="","",IF(K325="","",IF(Main!M$87=0,0,IF(Main!S$122="","",IF($C$28="PM",Main!S$122/Main!M$87*Main!M106,ROUND(Main!S$122/Main!M$87*Main!M106*$B50,0))))))</f>
        <v/>
      </c>
      <c r="L326" s="32" t="str">
        <f>IF($A326="","",IF(L325="","",IF(Main!N$87=0,0,IF(Main!T$122="","",IF($C$28="PM",Main!T$122/Main!N$87*Main!N106,ROUND(Main!T$122/Main!N$87*Main!N106*$B50,0))))))</f>
        <v/>
      </c>
      <c r="M326" s="32" t="str">
        <f>IF($A326="","",IF(M325="","",IF(Main!O$87=0,0,IF(Main!U$122="","",IF($C$28="PM",Main!U$122/Main!O$87*Main!O106,ROUND(Main!U$122/Main!O$87*Main!O106*$B50,0))))))</f>
        <v/>
      </c>
      <c r="N326" s="51" t="str">
        <f>IF($A326="","",IF(N325="","",IF(Main!P$87=0,0,IF(Main!V$122="","",IF($C$28="PM",Main!V$122/Main!P$87*Main!P106,ROUND(Main!V$122/Main!P$87*Main!P106*$B50,0))))))</f>
        <v/>
      </c>
      <c r="O326" s="32" t="str">
        <f>IF($A326="","",IF(O325="","",IF(Main!Q$87=0,0,IF(Main!W$122="","",IF($C$28="PM",Main!W$122/Main!Q$87*Main!Q106,ROUND(Main!W$122/Main!Q$87*Main!Q106*$B50,0))))))</f>
        <v/>
      </c>
      <c r="P326" s="32" t="str">
        <f>IF($A326="","",IF(P325="","",IF(Main!R$87=0,0,IF(Main!X$122="","",IF($C$28="PM",Main!X$122/Main!R$87*Main!R106,ROUND(Main!X$122/Main!R$87*Main!R106*$B50,0))))))</f>
        <v/>
      </c>
      <c r="Q326" s="32" t="str">
        <f>IF($A326="","",IF(Q325="","",IF(Main!S$87=0,0,IF(Main!Y$122="","",IF($C$28="PM",Main!Y$122/Main!S$87*Main!S106,ROUND(Main!Y$122/Main!S$87*Main!S106*$B50,0))))))</f>
        <v/>
      </c>
      <c r="R326" s="32" t="str">
        <f>IF($A326="","",IF(R325="","",IF(Main!T$87=0,0,IF(Main!Z$122="","",IF($C$28="PM",Main!Z$122/Main!T$87*Main!T106,ROUND(Main!Z$122/Main!T$87*Main!T106*$B50,0))))))</f>
        <v/>
      </c>
      <c r="S326" s="32" t="str">
        <f>IF($A326="","",IF(S325="","",IF(Main!U$87=0,0,IF(Main!AA$122="","",IF($C$28="PM",Main!AA$122/Main!U$87*Main!U106,ROUND(Main!AA$122/Main!U$87*Main!U106*$B50,0))))))</f>
        <v/>
      </c>
      <c r="T326" s="32" t="str">
        <f>IF($A326="","",IF(T325="","",IF(Main!V$87=0,0,IF(Main!AB$122="","",IF($C$28="PM",Main!AB$122/Main!V$87*Main!V106,ROUND(Main!AB$122/Main!V$87*Main!V106*$B50,0))))))</f>
        <v/>
      </c>
      <c r="U326" s="32" t="str">
        <f>IF($A326="","",IF(U325="","",IF(Main!W$87=0,0,IF(Main!AC$122="","",IF($C$28="PM",Main!AC$122/Main!W$87*Main!W106,ROUND(Main!AC$122/Main!W$87*Main!W106*$B50,0))))))</f>
        <v/>
      </c>
      <c r="V326" s="32" t="str">
        <f>IF($A326="","",IF(V325="","",IF(Main!X$87=0,0,IF(Main!AD$122="","",IF($C$28="PM",Main!AD$122/Main!X$87*Main!X106,ROUND(Main!AD$122/Main!X$87*Main!X106*$B50,0))))))</f>
        <v/>
      </c>
      <c r="W326" s="32" t="str">
        <f>IF($A326="","",IF(W325="","",IF(Main!Y$87=0,0,IF(Main!AE$122="","",IF($C$28="PM",Main!AE$122/Main!Y$87*Main!Y106,ROUND(Main!AE$122/Main!Y$87*Main!Y106*$B50,0))))))</f>
        <v/>
      </c>
      <c r="X326" s="32" t="str">
        <f>IF($A326="","",IF(X325="","",IF(Main!Z$87=0,0,IF(Main!AF$122="","",IF($C$28="PM",Main!AF$122/Main!Z$87*Main!Z106,ROUND(Main!AF$122/Main!Z$87*Main!Z106*$B50,0))))))</f>
        <v/>
      </c>
      <c r="Y326" s="32" t="str">
        <f>IF($A326="","",IF(Y325="","",IF(Main!AA$87=0,0,IF(Main!AG$122="","",IF($C$28="PM",Main!AG$122/Main!AA$87*Main!AA106,ROUND(Main!AG$122/Main!AA$87*Main!AA106*$B50,0))))))</f>
        <v/>
      </c>
      <c r="Z326" s="32" t="str">
        <f>IF($A326="","",IF(Z325="","",IF(Main!AB$87=0,0,IF(Main!AH$122="","",IF($C$28="PM",Main!AH$122/Main!AB$87*Main!AB106,ROUND(Main!AH$122/Main!AB$87*Main!AB106*$B50,0))))))</f>
        <v/>
      </c>
      <c r="AA326" s="50" t="str">
        <f>IF($A326="","",IF(AA325="","",IF(Main!AC$87=0,0,IF(Main!AI$122="","",IF($C$28="PM",Main!AI$122/Main!AC$87*Main!AC106,ROUND(Main!AI$122/Main!AC$87*Main!AC106*$B50,0))))))</f>
        <v/>
      </c>
      <c r="AB326" s="32" t="str">
        <f>IF($A326="","",IF(AB325="","",IF(Main!AD$87=0,0,IF(Main!AJ$122="","",IF($C$28="PM",Main!AJ$122/Main!AD$87*Main!AD106,ROUND(Main!AJ$122/Main!AD$87*Main!AD106*$B50,0))))))</f>
        <v/>
      </c>
      <c r="AC326" s="32" t="str">
        <f>IF($A326="","",IF(AC325="","",IF(Main!AE$87=0,0,IF(Main!AK$122="","",IF($C$28="PM",Main!AK$122/Main!AE$87*Main!AE106,ROUND(Main!AK$122/Main!AE$87*Main!AE106*$B50,0))))))</f>
        <v/>
      </c>
      <c r="AD326" s="32" t="str">
        <f>IF($A326="","",IF(AD325="","",IF(Main!AF$87=0,0,IF(Main!AL$122="","",IF($C$28="PM",Main!AL$122/Main!AF$87*Main!AF106,ROUND(Main!AL$122/Main!AF$87*Main!AF106*$B50,0))))))</f>
        <v/>
      </c>
      <c r="AE326" s="32" t="str">
        <f>IF($A326="","",IF(AE325="","",IF(Main!AG$87=0,0,IF(Main!AM$122="","",IF($C$28="PM",Main!AM$122/Main!AG$87*Main!AG106,ROUND(Main!AM$122/Main!AG$87*Main!AG106*$B50,0))))))</f>
        <v/>
      </c>
      <c r="AF326" s="32" t="str">
        <f>IF($A326="","",IF(AF325="","",IF(Main!AH$87=0,0,IF(Main!AN$122="","",IF($C$28="PM",Main!AN$122/Main!AH$87*Main!AH106,ROUND(Main!AN$122/Main!AH$87*Main!AH106*$B50,0))))))</f>
        <v/>
      </c>
      <c r="AG326" s="32" t="str">
        <f>IF($A326="","",IF(AG325="","",IF(Main!AI$87=0,0,IF(Main!AO$122="","",IF($C$28="PM",Main!AO$122/Main!AI$87*Main!AI106,ROUND(Main!AO$122/Main!AI$87*Main!AI106*$B50,0))))))</f>
        <v/>
      </c>
      <c r="AH326" s="32" t="str">
        <f>IF($A326="","",IF(AH325="","",IF(Main!AJ$87=0,0,IF(Main!AP$122="","",IF($C$28="PM",Main!AP$122/Main!AJ$87*Main!AJ106,ROUND(Main!AP$122/Main!AJ$87*Main!AJ106*$B50,0))))))</f>
        <v/>
      </c>
      <c r="AI326" s="32" t="str">
        <f>IF($A326="","",IF(AI325="","",IF(Main!AK$87=0,0,IF(Main!AQ$122="","",IF($C$28="PM",Main!AQ$122/Main!AK$87*Main!AK106,ROUND(Main!AQ$122/Main!AK$87*Main!AK106*$B50,0))))))</f>
        <v/>
      </c>
      <c r="AJ326" s="32" t="str">
        <f>IF($A326="","",IF(AJ325="","",IF(Main!AL$87=0,0,IF(Main!AR$122="","",IF($C$28="PM",Main!AR$122/Main!AL$87*Main!AL106,ROUND(Main!AR$122/Main!AL$87*Main!AL106*$B50,0))))))</f>
        <v/>
      </c>
      <c r="AK326" s="32" t="str">
        <f>IF($A326="","",IF(AK325="","",IF(Main!AM$87=0,0,IF(Main!AS$122="","",IF($C$28="PM",Main!AS$122/Main!AM$87*Main!AM106,ROUND(Main!AS$122/Main!AM$87*Main!AM106*$B50,0))))))</f>
        <v/>
      </c>
      <c r="AL326" s="51" t="str">
        <f>IF($A326="","",IF(AL325="","",IF(Main!AN$87=0,0,IF(Main!AT$122="","",IF($C$28="PM",Main!AT$122/Main!AN$87*Main!AN106,ROUND(Main!AT$122/Main!AN$87*Main!AN106*$B50,0))))))</f>
        <v/>
      </c>
      <c r="AM326" s="32" t="str">
        <f>IF($A326="","",IF(AM325="","",IF(Main!AO$87=0,0,IF(Main!AU$122="","",IF($C$28="PM",Main!AU$122/Main!AO$87*Main!AO106,ROUND(Main!AU$122/Main!AO$87*Main!AO106*$B50,0))))))</f>
        <v/>
      </c>
      <c r="AN326" s="32" t="str">
        <f>IF($A326="","",IF(AN325="","",IF(Main!AP$87=0,0,IF(Main!AV$122="","",IF($C$28="PM",Main!AV$122/Main!AP$87*Main!AP106,ROUND(Main!AV$122/Main!AP$87*Main!AP106*$B50,0))))))</f>
        <v/>
      </c>
      <c r="AO326" s="32" t="str">
        <f>IF($A326="","",IF(AO325="","",IF(Main!AQ$87=0,0,IF(Main!AW$122="","",IF($C$28="PM",Main!AW$122/Main!AQ$87*Main!AQ106,ROUND(Main!AW$122/Main!AQ$87*Main!AQ106*$B50,0))))))</f>
        <v/>
      </c>
      <c r="AP326" s="32" t="str">
        <f>IF($A326="","",IF(AP325="","",IF(Main!AR$87=0,0,IF(Main!AX$122="","",IF($C$28="PM",Main!AX$122/Main!AR$87*Main!AR106,ROUND(Main!AX$122/Main!AR$87*Main!AR106*$B50,0))))))</f>
        <v/>
      </c>
      <c r="AQ326" s="32" t="str">
        <f>IF($A326="","",IF(AQ325="","",IF(Main!AS$87=0,0,IF(Main!AY$122="","",IF($C$28="PM",Main!AY$122/Main!AS$87*Main!AS106,ROUND(Main!AY$122/Main!AS$87*Main!AS106*$B50,0))))))</f>
        <v/>
      </c>
      <c r="AR326" s="32" t="str">
        <f>IF($A326="","",IF(AR325="","",IF(Main!AT$87=0,0,IF(Main!AZ$122="","",IF($C$28="PM",Main!AZ$122/Main!AT$87*Main!AT106,ROUND(Main!AZ$122/Main!AT$87*Main!AT106*$B50,0))))))</f>
        <v/>
      </c>
      <c r="AS326" s="32" t="str">
        <f>IF($A326="","",IF(AS325="","",IF(Main!AU$87=0,0,IF(Main!BA$122="","",IF($C$28="PM",Main!BA$122/Main!AU$87*Main!AU106,ROUND(Main!BA$122/Main!AU$87*Main!AU106*$B50,0))))))</f>
        <v/>
      </c>
      <c r="AT326" s="32" t="str">
        <f>IF($A326="","",IF(AT325="","",IF(Main!AV$87=0,0,IF(Main!BB$122="","",IF($C$28="PM",Main!BB$122/Main!AV$87*Main!AV106,ROUND(Main!BB$122/Main!AV$87*Main!AV106*$B50,0))))))</f>
        <v/>
      </c>
      <c r="AU326" s="32" t="str">
        <f>IF($A326="","",IF(AU325="","",IF(Main!AW$87=0,0,IF(Main!BC$122="","",IF($C$28="PM",Main!BC$122/Main!AW$87*Main!AW106,ROUND(Main!BC$122/Main!AW$87*Main!AW106*$B50,0))))))</f>
        <v/>
      </c>
      <c r="AV326" s="32" t="str">
        <f>IF($A326="","",IF(AV325="","",IF(Main!AX$87=0,0,IF(Main!BD$122="","",IF($C$28="PM",Main!BD$122/Main!AX$87*Main!AX106,ROUND(Main!BD$122/Main!AX$87*Main!AX106*$B50,0))))))</f>
        <v/>
      </c>
      <c r="AW326" s="32" t="str">
        <f>IF($A326="","",IF(AW325="","",IF(Main!AY$87=0,0,IF(Main!BE$122="","",IF($C$28="PM",Main!BE$122/Main!AY$87*Main!AY106,ROUND(Main!BE$122/Main!AY$87*Main!AY106*$B50,0))))))</f>
        <v/>
      </c>
      <c r="AX326" s="51" t="str">
        <f>IF($A326="","",IF(AX325="","",IF(Main!AZ$87=0,0,IF(Main!BF$122="","",IF($C$28="PM",Main!BF$122/Main!AZ$87*Main!AZ106,ROUND(Main!BF$122/Main!AZ$87*Main!AZ106*$B50,0))))))</f>
        <v/>
      </c>
    </row>
    <row r="327" spans="1:50" x14ac:dyDescent="0.2">
      <c r="A327" s="72" t="str">
        <f>IF(Main!A$51="","",Main!A$51)</f>
        <v/>
      </c>
      <c r="B327" s="75" t="str">
        <f t="shared" si="96"/>
        <v/>
      </c>
      <c r="C327" s="50" t="str">
        <f>IF($A327="","",IF(C326="","",IF(Main!E$87=0,0,IF(Main!K$122="","",IF($C$28="PM",Main!K$122/Main!E$87*Main!E107,ROUND(Main!K$122/Main!E$87*Main!E107*$B51,0))))))</f>
        <v/>
      </c>
      <c r="D327" s="32" t="str">
        <f>IF($A327="","",IF(D326="","",IF(Main!F$87=0,0,IF(Main!L$122="","",IF($C$28="PM",Main!L$122/Main!F$87*Main!F107,ROUND(Main!L$122/Main!F$87*Main!F107*$B51,0))))))</f>
        <v/>
      </c>
      <c r="E327" s="32" t="str">
        <f>IF($A327="","",IF(E326="","",IF(Main!G$87=0,0,IF(Main!M$122="","",IF($C$28="PM",Main!M$122/Main!G$87*Main!G107,ROUND(Main!M$122/Main!G$87*Main!G107*$B51,0))))))</f>
        <v/>
      </c>
      <c r="F327" s="32" t="str">
        <f>IF($A327="","",IF(F326="","",IF(Main!H$87=0,0,IF(Main!N$122="","",IF($C$28="PM",Main!N$122/Main!H$87*Main!H107,ROUND(Main!N$122/Main!H$87*Main!H107*$B51,0))))))</f>
        <v/>
      </c>
      <c r="G327" s="32" t="str">
        <f>IF($A327="","",IF(G326="","",IF(Main!I$87=0,0,IF(Main!O$122="","",IF($C$28="PM",Main!O$122/Main!I$87*Main!I107,ROUND(Main!O$122/Main!I$87*Main!I107*$B51,0))))))</f>
        <v/>
      </c>
      <c r="H327" s="32" t="str">
        <f>IF($A327="","",IF(H326="","",IF(Main!J$87=0,0,IF(Main!P$122="","",IF($C$28="PM",Main!P$122/Main!J$87*Main!J107,ROUND(Main!P$122/Main!J$87*Main!J107*$B51,0))))))</f>
        <v/>
      </c>
      <c r="I327" s="32" t="str">
        <f>IF($A327="","",IF(I326="","",IF(Main!K$87=0,0,IF(Main!Q$122="","",IF($C$28="PM",Main!Q$122/Main!K$87*Main!K107,ROUND(Main!Q$122/Main!K$87*Main!K107*$B51,0))))))</f>
        <v/>
      </c>
      <c r="J327" s="32" t="str">
        <f>IF($A327="","",IF(J326="","",IF(Main!L$87=0,0,IF(Main!R$122="","",IF($C$28="PM",Main!R$122/Main!L$87*Main!L107,ROUND(Main!R$122/Main!L$87*Main!L107*$B51,0))))))</f>
        <v/>
      </c>
      <c r="K327" s="32" t="str">
        <f>IF($A327="","",IF(K326="","",IF(Main!M$87=0,0,IF(Main!S$122="","",IF($C$28="PM",Main!S$122/Main!M$87*Main!M107,ROUND(Main!S$122/Main!M$87*Main!M107*$B51,0))))))</f>
        <v/>
      </c>
      <c r="L327" s="32" t="str">
        <f>IF($A327="","",IF(L326="","",IF(Main!N$87=0,0,IF(Main!T$122="","",IF($C$28="PM",Main!T$122/Main!N$87*Main!N107,ROUND(Main!T$122/Main!N$87*Main!N107*$B51,0))))))</f>
        <v/>
      </c>
      <c r="M327" s="32" t="str">
        <f>IF($A327="","",IF(M326="","",IF(Main!O$87=0,0,IF(Main!U$122="","",IF($C$28="PM",Main!U$122/Main!O$87*Main!O107,ROUND(Main!U$122/Main!O$87*Main!O107*$B51,0))))))</f>
        <v/>
      </c>
      <c r="N327" s="51" t="str">
        <f>IF($A327="","",IF(N326="","",IF(Main!P$87=0,0,IF(Main!V$122="","",IF($C$28="PM",Main!V$122/Main!P$87*Main!P107,ROUND(Main!V$122/Main!P$87*Main!P107*$B51,0))))))</f>
        <v/>
      </c>
      <c r="O327" s="32" t="str">
        <f>IF($A327="","",IF(O326="","",IF(Main!Q$87=0,0,IF(Main!W$122="","",IF($C$28="PM",Main!W$122/Main!Q$87*Main!Q107,ROUND(Main!W$122/Main!Q$87*Main!Q107*$B51,0))))))</f>
        <v/>
      </c>
      <c r="P327" s="32" t="str">
        <f>IF($A327="","",IF(P326="","",IF(Main!R$87=0,0,IF(Main!X$122="","",IF($C$28="PM",Main!X$122/Main!R$87*Main!R107,ROUND(Main!X$122/Main!R$87*Main!R107*$B51,0))))))</f>
        <v/>
      </c>
      <c r="Q327" s="32" t="str">
        <f>IF($A327="","",IF(Q326="","",IF(Main!S$87=0,0,IF(Main!Y$122="","",IF($C$28="PM",Main!Y$122/Main!S$87*Main!S107,ROUND(Main!Y$122/Main!S$87*Main!S107*$B51,0))))))</f>
        <v/>
      </c>
      <c r="R327" s="32" t="str">
        <f>IF($A327="","",IF(R326="","",IF(Main!T$87=0,0,IF(Main!Z$122="","",IF($C$28="PM",Main!Z$122/Main!T$87*Main!T107,ROUND(Main!Z$122/Main!T$87*Main!T107*$B51,0))))))</f>
        <v/>
      </c>
      <c r="S327" s="32" t="str">
        <f>IF($A327="","",IF(S326="","",IF(Main!U$87=0,0,IF(Main!AA$122="","",IF($C$28="PM",Main!AA$122/Main!U$87*Main!U107,ROUND(Main!AA$122/Main!U$87*Main!U107*$B51,0))))))</f>
        <v/>
      </c>
      <c r="T327" s="32" t="str">
        <f>IF($A327="","",IF(T326="","",IF(Main!V$87=0,0,IF(Main!AB$122="","",IF($C$28="PM",Main!AB$122/Main!V$87*Main!V107,ROUND(Main!AB$122/Main!V$87*Main!V107*$B51,0))))))</f>
        <v/>
      </c>
      <c r="U327" s="32" t="str">
        <f>IF($A327="","",IF(U326="","",IF(Main!W$87=0,0,IF(Main!AC$122="","",IF($C$28="PM",Main!AC$122/Main!W$87*Main!W107,ROUND(Main!AC$122/Main!W$87*Main!W107*$B51,0))))))</f>
        <v/>
      </c>
      <c r="V327" s="32" t="str">
        <f>IF($A327="","",IF(V326="","",IF(Main!X$87=0,0,IF(Main!AD$122="","",IF($C$28="PM",Main!AD$122/Main!X$87*Main!X107,ROUND(Main!AD$122/Main!X$87*Main!X107*$B51,0))))))</f>
        <v/>
      </c>
      <c r="W327" s="32" t="str">
        <f>IF($A327="","",IF(W326="","",IF(Main!Y$87=0,0,IF(Main!AE$122="","",IF($C$28="PM",Main!AE$122/Main!Y$87*Main!Y107,ROUND(Main!AE$122/Main!Y$87*Main!Y107*$B51,0))))))</f>
        <v/>
      </c>
      <c r="X327" s="32" t="str">
        <f>IF($A327="","",IF(X326="","",IF(Main!Z$87=0,0,IF(Main!AF$122="","",IF($C$28="PM",Main!AF$122/Main!Z$87*Main!Z107,ROUND(Main!AF$122/Main!Z$87*Main!Z107*$B51,0))))))</f>
        <v/>
      </c>
      <c r="Y327" s="32" t="str">
        <f>IF($A327="","",IF(Y326="","",IF(Main!AA$87=0,0,IF(Main!AG$122="","",IF($C$28="PM",Main!AG$122/Main!AA$87*Main!AA107,ROUND(Main!AG$122/Main!AA$87*Main!AA107*$B51,0))))))</f>
        <v/>
      </c>
      <c r="Z327" s="32" t="str">
        <f>IF($A327="","",IF(Z326="","",IF(Main!AB$87=0,0,IF(Main!AH$122="","",IF($C$28="PM",Main!AH$122/Main!AB$87*Main!AB107,ROUND(Main!AH$122/Main!AB$87*Main!AB107*$B51,0))))))</f>
        <v/>
      </c>
      <c r="AA327" s="50" t="str">
        <f>IF($A327="","",IF(AA326="","",IF(Main!AC$87=0,0,IF(Main!AI$122="","",IF($C$28="PM",Main!AI$122/Main!AC$87*Main!AC107,ROUND(Main!AI$122/Main!AC$87*Main!AC107*$B51,0))))))</f>
        <v/>
      </c>
      <c r="AB327" s="32" t="str">
        <f>IF($A327="","",IF(AB326="","",IF(Main!AD$87=0,0,IF(Main!AJ$122="","",IF($C$28="PM",Main!AJ$122/Main!AD$87*Main!AD107,ROUND(Main!AJ$122/Main!AD$87*Main!AD107*$B51,0))))))</f>
        <v/>
      </c>
      <c r="AC327" s="32" t="str">
        <f>IF($A327="","",IF(AC326="","",IF(Main!AE$87=0,0,IF(Main!AK$122="","",IF($C$28="PM",Main!AK$122/Main!AE$87*Main!AE107,ROUND(Main!AK$122/Main!AE$87*Main!AE107*$B51,0))))))</f>
        <v/>
      </c>
      <c r="AD327" s="32" t="str">
        <f>IF($A327="","",IF(AD326="","",IF(Main!AF$87=0,0,IF(Main!AL$122="","",IF($C$28="PM",Main!AL$122/Main!AF$87*Main!AF107,ROUND(Main!AL$122/Main!AF$87*Main!AF107*$B51,0))))))</f>
        <v/>
      </c>
      <c r="AE327" s="32" t="str">
        <f>IF($A327="","",IF(AE326="","",IF(Main!AG$87=0,0,IF(Main!AM$122="","",IF($C$28="PM",Main!AM$122/Main!AG$87*Main!AG107,ROUND(Main!AM$122/Main!AG$87*Main!AG107*$B51,0))))))</f>
        <v/>
      </c>
      <c r="AF327" s="32" t="str">
        <f>IF($A327="","",IF(AF326="","",IF(Main!AH$87=0,0,IF(Main!AN$122="","",IF($C$28="PM",Main!AN$122/Main!AH$87*Main!AH107,ROUND(Main!AN$122/Main!AH$87*Main!AH107*$B51,0))))))</f>
        <v/>
      </c>
      <c r="AG327" s="32" t="str">
        <f>IF($A327="","",IF(AG326="","",IF(Main!AI$87=0,0,IF(Main!AO$122="","",IF($C$28="PM",Main!AO$122/Main!AI$87*Main!AI107,ROUND(Main!AO$122/Main!AI$87*Main!AI107*$B51,0))))))</f>
        <v/>
      </c>
      <c r="AH327" s="32" t="str">
        <f>IF($A327="","",IF(AH326="","",IF(Main!AJ$87=0,0,IF(Main!AP$122="","",IF($C$28="PM",Main!AP$122/Main!AJ$87*Main!AJ107,ROUND(Main!AP$122/Main!AJ$87*Main!AJ107*$B51,0))))))</f>
        <v/>
      </c>
      <c r="AI327" s="32" t="str">
        <f>IF($A327="","",IF(AI326="","",IF(Main!AK$87=0,0,IF(Main!AQ$122="","",IF($C$28="PM",Main!AQ$122/Main!AK$87*Main!AK107,ROUND(Main!AQ$122/Main!AK$87*Main!AK107*$B51,0))))))</f>
        <v/>
      </c>
      <c r="AJ327" s="32" t="str">
        <f>IF($A327="","",IF(AJ326="","",IF(Main!AL$87=0,0,IF(Main!AR$122="","",IF($C$28="PM",Main!AR$122/Main!AL$87*Main!AL107,ROUND(Main!AR$122/Main!AL$87*Main!AL107*$B51,0))))))</f>
        <v/>
      </c>
      <c r="AK327" s="32" t="str">
        <f>IF($A327="","",IF(AK326="","",IF(Main!AM$87=0,0,IF(Main!AS$122="","",IF($C$28="PM",Main!AS$122/Main!AM$87*Main!AM107,ROUND(Main!AS$122/Main!AM$87*Main!AM107*$B51,0))))))</f>
        <v/>
      </c>
      <c r="AL327" s="51" t="str">
        <f>IF($A327="","",IF(AL326="","",IF(Main!AN$87=0,0,IF(Main!AT$122="","",IF($C$28="PM",Main!AT$122/Main!AN$87*Main!AN107,ROUND(Main!AT$122/Main!AN$87*Main!AN107*$B51,0))))))</f>
        <v/>
      </c>
      <c r="AM327" s="32" t="str">
        <f>IF($A327="","",IF(AM326="","",IF(Main!AO$87=0,0,IF(Main!AU$122="","",IF($C$28="PM",Main!AU$122/Main!AO$87*Main!AO107,ROUND(Main!AU$122/Main!AO$87*Main!AO107*$B51,0))))))</f>
        <v/>
      </c>
      <c r="AN327" s="32" t="str">
        <f>IF($A327="","",IF(AN326="","",IF(Main!AP$87=0,0,IF(Main!AV$122="","",IF($C$28="PM",Main!AV$122/Main!AP$87*Main!AP107,ROUND(Main!AV$122/Main!AP$87*Main!AP107*$B51,0))))))</f>
        <v/>
      </c>
      <c r="AO327" s="32" t="str">
        <f>IF($A327="","",IF(AO326="","",IF(Main!AQ$87=0,0,IF(Main!AW$122="","",IF($C$28="PM",Main!AW$122/Main!AQ$87*Main!AQ107,ROUND(Main!AW$122/Main!AQ$87*Main!AQ107*$B51,0))))))</f>
        <v/>
      </c>
      <c r="AP327" s="32" t="str">
        <f>IF($A327="","",IF(AP326="","",IF(Main!AR$87=0,0,IF(Main!AX$122="","",IF($C$28="PM",Main!AX$122/Main!AR$87*Main!AR107,ROUND(Main!AX$122/Main!AR$87*Main!AR107*$B51,0))))))</f>
        <v/>
      </c>
      <c r="AQ327" s="32" t="str">
        <f>IF($A327="","",IF(AQ326="","",IF(Main!AS$87=0,0,IF(Main!AY$122="","",IF($C$28="PM",Main!AY$122/Main!AS$87*Main!AS107,ROUND(Main!AY$122/Main!AS$87*Main!AS107*$B51,0))))))</f>
        <v/>
      </c>
      <c r="AR327" s="32" t="str">
        <f>IF($A327="","",IF(AR326="","",IF(Main!AT$87=0,0,IF(Main!AZ$122="","",IF($C$28="PM",Main!AZ$122/Main!AT$87*Main!AT107,ROUND(Main!AZ$122/Main!AT$87*Main!AT107*$B51,0))))))</f>
        <v/>
      </c>
      <c r="AS327" s="32" t="str">
        <f>IF($A327="","",IF(AS326="","",IF(Main!AU$87=0,0,IF(Main!BA$122="","",IF($C$28="PM",Main!BA$122/Main!AU$87*Main!AU107,ROUND(Main!BA$122/Main!AU$87*Main!AU107*$B51,0))))))</f>
        <v/>
      </c>
      <c r="AT327" s="32" t="str">
        <f>IF($A327="","",IF(AT326="","",IF(Main!AV$87=0,0,IF(Main!BB$122="","",IF($C$28="PM",Main!BB$122/Main!AV$87*Main!AV107,ROUND(Main!BB$122/Main!AV$87*Main!AV107*$B51,0))))))</f>
        <v/>
      </c>
      <c r="AU327" s="32" t="str">
        <f>IF($A327="","",IF(AU326="","",IF(Main!AW$87=0,0,IF(Main!BC$122="","",IF($C$28="PM",Main!BC$122/Main!AW$87*Main!AW107,ROUND(Main!BC$122/Main!AW$87*Main!AW107*$B51,0))))))</f>
        <v/>
      </c>
      <c r="AV327" s="32" t="str">
        <f>IF($A327="","",IF(AV326="","",IF(Main!AX$87=0,0,IF(Main!BD$122="","",IF($C$28="PM",Main!BD$122/Main!AX$87*Main!AX107,ROUND(Main!BD$122/Main!AX$87*Main!AX107*$B51,0))))))</f>
        <v/>
      </c>
      <c r="AW327" s="32" t="str">
        <f>IF($A327="","",IF(AW326="","",IF(Main!AY$87=0,0,IF(Main!BE$122="","",IF($C$28="PM",Main!BE$122/Main!AY$87*Main!AY107,ROUND(Main!BE$122/Main!AY$87*Main!AY107*$B51,0))))))</f>
        <v/>
      </c>
      <c r="AX327" s="51" t="str">
        <f>IF($A327="","",IF(AX326="","",IF(Main!AZ$87=0,0,IF(Main!BF$122="","",IF($C$28="PM",Main!BF$122/Main!AZ$87*Main!AZ107,ROUND(Main!BF$122/Main!AZ$87*Main!AZ107*$B51,0))))))</f>
        <v/>
      </c>
    </row>
    <row r="328" spans="1:50" x14ac:dyDescent="0.2">
      <c r="A328" s="72" t="str">
        <f>IF(Main!A$52="","",Main!A$52)</f>
        <v/>
      </c>
      <c r="B328" s="75" t="str">
        <f t="shared" si="96"/>
        <v/>
      </c>
      <c r="C328" s="50" t="str">
        <f>IF($A328="","",IF(C327="","",IF(Main!E$87=0,0,IF(Main!K$122="","",IF($C$28="PM",Main!K$122/Main!E$87*Main!E108,ROUND(Main!K$122/Main!E$87*Main!E108*$B52,0))))))</f>
        <v/>
      </c>
      <c r="D328" s="32" t="str">
        <f>IF($A328="","",IF(D327="","",IF(Main!F$87=0,0,IF(Main!L$122="","",IF($C$28="PM",Main!L$122/Main!F$87*Main!F108,ROUND(Main!L$122/Main!F$87*Main!F108*$B52,0))))))</f>
        <v/>
      </c>
      <c r="E328" s="32" t="str">
        <f>IF($A328="","",IF(E327="","",IF(Main!G$87=0,0,IF(Main!M$122="","",IF($C$28="PM",Main!M$122/Main!G$87*Main!G108,ROUND(Main!M$122/Main!G$87*Main!G108*$B52,0))))))</f>
        <v/>
      </c>
      <c r="F328" s="32" t="str">
        <f>IF($A328="","",IF(F327="","",IF(Main!H$87=0,0,IF(Main!N$122="","",IF($C$28="PM",Main!N$122/Main!H$87*Main!H108,ROUND(Main!N$122/Main!H$87*Main!H108*$B52,0))))))</f>
        <v/>
      </c>
      <c r="G328" s="32" t="str">
        <f>IF($A328="","",IF(G327="","",IF(Main!I$87=0,0,IF(Main!O$122="","",IF($C$28="PM",Main!O$122/Main!I$87*Main!I108,ROUND(Main!O$122/Main!I$87*Main!I108*$B52,0))))))</f>
        <v/>
      </c>
      <c r="H328" s="32" t="str">
        <f>IF($A328="","",IF(H327="","",IF(Main!J$87=0,0,IF(Main!P$122="","",IF($C$28="PM",Main!P$122/Main!J$87*Main!J108,ROUND(Main!P$122/Main!J$87*Main!J108*$B52,0))))))</f>
        <v/>
      </c>
      <c r="I328" s="32" t="str">
        <f>IF($A328="","",IF(I327="","",IF(Main!K$87=0,0,IF(Main!Q$122="","",IF($C$28="PM",Main!Q$122/Main!K$87*Main!K108,ROUND(Main!Q$122/Main!K$87*Main!K108*$B52,0))))))</f>
        <v/>
      </c>
      <c r="J328" s="32" t="str">
        <f>IF($A328="","",IF(J327="","",IF(Main!L$87=0,0,IF(Main!R$122="","",IF($C$28="PM",Main!R$122/Main!L$87*Main!L108,ROUND(Main!R$122/Main!L$87*Main!L108*$B52,0))))))</f>
        <v/>
      </c>
      <c r="K328" s="32" t="str">
        <f>IF($A328="","",IF(K327="","",IF(Main!M$87=0,0,IF(Main!S$122="","",IF($C$28="PM",Main!S$122/Main!M$87*Main!M108,ROUND(Main!S$122/Main!M$87*Main!M108*$B52,0))))))</f>
        <v/>
      </c>
      <c r="L328" s="32" t="str">
        <f>IF($A328="","",IF(L327="","",IF(Main!N$87=0,0,IF(Main!T$122="","",IF($C$28="PM",Main!T$122/Main!N$87*Main!N108,ROUND(Main!T$122/Main!N$87*Main!N108*$B52,0))))))</f>
        <v/>
      </c>
      <c r="M328" s="32" t="str">
        <f>IF($A328="","",IF(M327="","",IF(Main!O$87=0,0,IF(Main!U$122="","",IF($C$28="PM",Main!U$122/Main!O$87*Main!O108,ROUND(Main!U$122/Main!O$87*Main!O108*$B52,0))))))</f>
        <v/>
      </c>
      <c r="N328" s="51" t="str">
        <f>IF($A328="","",IF(N327="","",IF(Main!P$87=0,0,IF(Main!V$122="","",IF($C$28="PM",Main!V$122/Main!P$87*Main!P108,ROUND(Main!V$122/Main!P$87*Main!P108*$B52,0))))))</f>
        <v/>
      </c>
      <c r="O328" s="32" t="str">
        <f>IF($A328="","",IF(O327="","",IF(Main!Q$87=0,0,IF(Main!W$122="","",IF($C$28="PM",Main!W$122/Main!Q$87*Main!Q108,ROUND(Main!W$122/Main!Q$87*Main!Q108*$B52,0))))))</f>
        <v/>
      </c>
      <c r="P328" s="32" t="str">
        <f>IF($A328="","",IF(P327="","",IF(Main!R$87=0,0,IF(Main!X$122="","",IF($C$28="PM",Main!X$122/Main!R$87*Main!R108,ROUND(Main!X$122/Main!R$87*Main!R108*$B52,0))))))</f>
        <v/>
      </c>
      <c r="Q328" s="32" t="str">
        <f>IF($A328="","",IF(Q327="","",IF(Main!S$87=0,0,IF(Main!Y$122="","",IF($C$28="PM",Main!Y$122/Main!S$87*Main!S108,ROUND(Main!Y$122/Main!S$87*Main!S108*$B52,0))))))</f>
        <v/>
      </c>
      <c r="R328" s="32" t="str">
        <f>IF($A328="","",IF(R327="","",IF(Main!T$87=0,0,IF(Main!Z$122="","",IF($C$28="PM",Main!Z$122/Main!T$87*Main!T108,ROUND(Main!Z$122/Main!T$87*Main!T108*$B52,0))))))</f>
        <v/>
      </c>
      <c r="S328" s="32" t="str">
        <f>IF($A328="","",IF(S327="","",IF(Main!U$87=0,0,IF(Main!AA$122="","",IF($C$28="PM",Main!AA$122/Main!U$87*Main!U108,ROUND(Main!AA$122/Main!U$87*Main!U108*$B52,0))))))</f>
        <v/>
      </c>
      <c r="T328" s="32" t="str">
        <f>IF($A328="","",IF(T327="","",IF(Main!V$87=0,0,IF(Main!AB$122="","",IF($C$28="PM",Main!AB$122/Main!V$87*Main!V108,ROUND(Main!AB$122/Main!V$87*Main!V108*$B52,0))))))</f>
        <v/>
      </c>
      <c r="U328" s="32" t="str">
        <f>IF($A328="","",IF(U327="","",IF(Main!W$87=0,0,IF(Main!AC$122="","",IF($C$28="PM",Main!AC$122/Main!W$87*Main!W108,ROUND(Main!AC$122/Main!W$87*Main!W108*$B52,0))))))</f>
        <v/>
      </c>
      <c r="V328" s="32" t="str">
        <f>IF($A328="","",IF(V327="","",IF(Main!X$87=0,0,IF(Main!AD$122="","",IF($C$28="PM",Main!AD$122/Main!X$87*Main!X108,ROUND(Main!AD$122/Main!X$87*Main!X108*$B52,0))))))</f>
        <v/>
      </c>
      <c r="W328" s="32" t="str">
        <f>IF($A328="","",IF(W327="","",IF(Main!Y$87=0,0,IF(Main!AE$122="","",IF($C$28="PM",Main!AE$122/Main!Y$87*Main!Y108,ROUND(Main!AE$122/Main!Y$87*Main!Y108*$B52,0))))))</f>
        <v/>
      </c>
      <c r="X328" s="32" t="str">
        <f>IF($A328="","",IF(X327="","",IF(Main!Z$87=0,0,IF(Main!AF$122="","",IF($C$28="PM",Main!AF$122/Main!Z$87*Main!Z108,ROUND(Main!AF$122/Main!Z$87*Main!Z108*$B52,0))))))</f>
        <v/>
      </c>
      <c r="Y328" s="32" t="str">
        <f>IF($A328="","",IF(Y327="","",IF(Main!AA$87=0,0,IF(Main!AG$122="","",IF($C$28="PM",Main!AG$122/Main!AA$87*Main!AA108,ROUND(Main!AG$122/Main!AA$87*Main!AA108*$B52,0))))))</f>
        <v/>
      </c>
      <c r="Z328" s="32" t="str">
        <f>IF($A328="","",IF(Z327="","",IF(Main!AB$87=0,0,IF(Main!AH$122="","",IF($C$28="PM",Main!AH$122/Main!AB$87*Main!AB108,ROUND(Main!AH$122/Main!AB$87*Main!AB108*$B52,0))))))</f>
        <v/>
      </c>
      <c r="AA328" s="50" t="str">
        <f>IF($A328="","",IF(AA327="","",IF(Main!AC$87=0,0,IF(Main!AI$122="","",IF($C$28="PM",Main!AI$122/Main!AC$87*Main!AC108,ROUND(Main!AI$122/Main!AC$87*Main!AC108*$B52,0))))))</f>
        <v/>
      </c>
      <c r="AB328" s="32" t="str">
        <f>IF($A328="","",IF(AB327="","",IF(Main!AD$87=0,0,IF(Main!AJ$122="","",IF($C$28="PM",Main!AJ$122/Main!AD$87*Main!AD108,ROUND(Main!AJ$122/Main!AD$87*Main!AD108*$B52,0))))))</f>
        <v/>
      </c>
      <c r="AC328" s="32" t="str">
        <f>IF($A328="","",IF(AC327="","",IF(Main!AE$87=0,0,IF(Main!AK$122="","",IF($C$28="PM",Main!AK$122/Main!AE$87*Main!AE108,ROUND(Main!AK$122/Main!AE$87*Main!AE108*$B52,0))))))</f>
        <v/>
      </c>
      <c r="AD328" s="32" t="str">
        <f>IF($A328="","",IF(AD327="","",IF(Main!AF$87=0,0,IF(Main!AL$122="","",IF($C$28="PM",Main!AL$122/Main!AF$87*Main!AF108,ROUND(Main!AL$122/Main!AF$87*Main!AF108*$B52,0))))))</f>
        <v/>
      </c>
      <c r="AE328" s="32" t="str">
        <f>IF($A328="","",IF(AE327="","",IF(Main!AG$87=0,0,IF(Main!AM$122="","",IF($C$28="PM",Main!AM$122/Main!AG$87*Main!AG108,ROUND(Main!AM$122/Main!AG$87*Main!AG108*$B52,0))))))</f>
        <v/>
      </c>
      <c r="AF328" s="32" t="str">
        <f>IF($A328="","",IF(AF327="","",IF(Main!AH$87=0,0,IF(Main!AN$122="","",IF($C$28="PM",Main!AN$122/Main!AH$87*Main!AH108,ROUND(Main!AN$122/Main!AH$87*Main!AH108*$B52,0))))))</f>
        <v/>
      </c>
      <c r="AG328" s="32" t="str">
        <f>IF($A328="","",IF(AG327="","",IF(Main!AI$87=0,0,IF(Main!AO$122="","",IF($C$28="PM",Main!AO$122/Main!AI$87*Main!AI108,ROUND(Main!AO$122/Main!AI$87*Main!AI108*$B52,0))))))</f>
        <v/>
      </c>
      <c r="AH328" s="32" t="str">
        <f>IF($A328="","",IF(AH327="","",IF(Main!AJ$87=0,0,IF(Main!AP$122="","",IF($C$28="PM",Main!AP$122/Main!AJ$87*Main!AJ108,ROUND(Main!AP$122/Main!AJ$87*Main!AJ108*$B52,0))))))</f>
        <v/>
      </c>
      <c r="AI328" s="32" t="str">
        <f>IF($A328="","",IF(AI327="","",IF(Main!AK$87=0,0,IF(Main!AQ$122="","",IF($C$28="PM",Main!AQ$122/Main!AK$87*Main!AK108,ROUND(Main!AQ$122/Main!AK$87*Main!AK108*$B52,0))))))</f>
        <v/>
      </c>
      <c r="AJ328" s="32" t="str">
        <f>IF($A328="","",IF(AJ327="","",IF(Main!AL$87=0,0,IF(Main!AR$122="","",IF($C$28="PM",Main!AR$122/Main!AL$87*Main!AL108,ROUND(Main!AR$122/Main!AL$87*Main!AL108*$B52,0))))))</f>
        <v/>
      </c>
      <c r="AK328" s="32" t="str">
        <f>IF($A328="","",IF(AK327="","",IF(Main!AM$87=0,0,IF(Main!AS$122="","",IF($C$28="PM",Main!AS$122/Main!AM$87*Main!AM108,ROUND(Main!AS$122/Main!AM$87*Main!AM108*$B52,0))))))</f>
        <v/>
      </c>
      <c r="AL328" s="51" t="str">
        <f>IF($A328="","",IF(AL327="","",IF(Main!AN$87=0,0,IF(Main!AT$122="","",IF($C$28="PM",Main!AT$122/Main!AN$87*Main!AN108,ROUND(Main!AT$122/Main!AN$87*Main!AN108*$B52,0))))))</f>
        <v/>
      </c>
      <c r="AM328" s="32" t="str">
        <f>IF($A328="","",IF(AM327="","",IF(Main!AO$87=0,0,IF(Main!AU$122="","",IF($C$28="PM",Main!AU$122/Main!AO$87*Main!AO108,ROUND(Main!AU$122/Main!AO$87*Main!AO108*$B52,0))))))</f>
        <v/>
      </c>
      <c r="AN328" s="32" t="str">
        <f>IF($A328="","",IF(AN327="","",IF(Main!AP$87=0,0,IF(Main!AV$122="","",IF($C$28="PM",Main!AV$122/Main!AP$87*Main!AP108,ROUND(Main!AV$122/Main!AP$87*Main!AP108*$B52,0))))))</f>
        <v/>
      </c>
      <c r="AO328" s="32" t="str">
        <f>IF($A328="","",IF(AO327="","",IF(Main!AQ$87=0,0,IF(Main!AW$122="","",IF($C$28="PM",Main!AW$122/Main!AQ$87*Main!AQ108,ROUND(Main!AW$122/Main!AQ$87*Main!AQ108*$B52,0))))))</f>
        <v/>
      </c>
      <c r="AP328" s="32" t="str">
        <f>IF($A328="","",IF(AP327="","",IF(Main!AR$87=0,0,IF(Main!AX$122="","",IF($C$28="PM",Main!AX$122/Main!AR$87*Main!AR108,ROUND(Main!AX$122/Main!AR$87*Main!AR108*$B52,0))))))</f>
        <v/>
      </c>
      <c r="AQ328" s="32" t="str">
        <f>IF($A328="","",IF(AQ327="","",IF(Main!AS$87=0,0,IF(Main!AY$122="","",IF($C$28="PM",Main!AY$122/Main!AS$87*Main!AS108,ROUND(Main!AY$122/Main!AS$87*Main!AS108*$B52,0))))))</f>
        <v/>
      </c>
      <c r="AR328" s="32" t="str">
        <f>IF($A328="","",IF(AR327="","",IF(Main!AT$87=0,0,IF(Main!AZ$122="","",IF($C$28="PM",Main!AZ$122/Main!AT$87*Main!AT108,ROUND(Main!AZ$122/Main!AT$87*Main!AT108*$B52,0))))))</f>
        <v/>
      </c>
      <c r="AS328" s="32" t="str">
        <f>IF($A328="","",IF(AS327="","",IF(Main!AU$87=0,0,IF(Main!BA$122="","",IF($C$28="PM",Main!BA$122/Main!AU$87*Main!AU108,ROUND(Main!BA$122/Main!AU$87*Main!AU108*$B52,0))))))</f>
        <v/>
      </c>
      <c r="AT328" s="32" t="str">
        <f>IF($A328="","",IF(AT327="","",IF(Main!AV$87=0,0,IF(Main!BB$122="","",IF($C$28="PM",Main!BB$122/Main!AV$87*Main!AV108,ROUND(Main!BB$122/Main!AV$87*Main!AV108*$B52,0))))))</f>
        <v/>
      </c>
      <c r="AU328" s="32" t="str">
        <f>IF($A328="","",IF(AU327="","",IF(Main!AW$87=0,0,IF(Main!BC$122="","",IF($C$28="PM",Main!BC$122/Main!AW$87*Main!AW108,ROUND(Main!BC$122/Main!AW$87*Main!AW108*$B52,0))))))</f>
        <v/>
      </c>
      <c r="AV328" s="32" t="str">
        <f>IF($A328="","",IF(AV327="","",IF(Main!AX$87=0,0,IF(Main!BD$122="","",IF($C$28="PM",Main!BD$122/Main!AX$87*Main!AX108,ROUND(Main!BD$122/Main!AX$87*Main!AX108*$B52,0))))))</f>
        <v/>
      </c>
      <c r="AW328" s="32" t="str">
        <f>IF($A328="","",IF(AW327="","",IF(Main!AY$87=0,0,IF(Main!BE$122="","",IF($C$28="PM",Main!BE$122/Main!AY$87*Main!AY108,ROUND(Main!BE$122/Main!AY$87*Main!AY108*$B52,0))))))</f>
        <v/>
      </c>
      <c r="AX328" s="51" t="str">
        <f>IF($A328="","",IF(AX327="","",IF(Main!AZ$87=0,0,IF(Main!BF$122="","",IF($C$28="PM",Main!BF$122/Main!AZ$87*Main!AZ108,ROUND(Main!BF$122/Main!AZ$87*Main!AZ108*$B52,0))))))</f>
        <v/>
      </c>
    </row>
    <row r="329" spans="1:50" x14ac:dyDescent="0.2">
      <c r="A329" s="73" t="str">
        <f>IF(Main!A$53="","",Main!A$53)</f>
        <v/>
      </c>
      <c r="B329" s="76" t="str">
        <f t="shared" si="96"/>
        <v/>
      </c>
      <c r="C329" s="54" t="str">
        <f>IF($A329="","",IF(C328="","",IF(Main!E$87=0,0,IF(Main!K$122="","",IF($C$28="PM",Main!K$122/Main!E$87*Main!E109,ROUND(Main!K$122/Main!E$87*Main!E109*$B53,0))))))</f>
        <v/>
      </c>
      <c r="D329" s="52" t="str">
        <f>IF($A329="","",IF(D328="","",IF(Main!F$87=0,0,IF(Main!L$122="","",IF($C$28="PM",Main!L$122/Main!F$87*Main!F109,ROUND(Main!L$122/Main!F$87*Main!F109*$B53,0))))))</f>
        <v/>
      </c>
      <c r="E329" s="52" t="str">
        <f>IF($A329="","",IF(E328="","",IF(Main!G$87=0,0,IF(Main!M$122="","",IF($C$28="PM",Main!M$122/Main!G$87*Main!G109,ROUND(Main!M$122/Main!G$87*Main!G109*$B53,0))))))</f>
        <v/>
      </c>
      <c r="F329" s="52" t="str">
        <f>IF($A329="","",IF(F328="","",IF(Main!H$87=0,0,IF(Main!N$122="","",IF($C$28="PM",Main!N$122/Main!H$87*Main!H109,ROUND(Main!N$122/Main!H$87*Main!H109*$B53,0))))))</f>
        <v/>
      </c>
      <c r="G329" s="52" t="str">
        <f>IF($A329="","",IF(G328="","",IF(Main!I$87=0,0,IF(Main!O$122="","",IF($C$28="PM",Main!O$122/Main!I$87*Main!I109,ROUND(Main!O$122/Main!I$87*Main!I109*$B53,0))))))</f>
        <v/>
      </c>
      <c r="H329" s="52" t="str">
        <f>IF($A329="","",IF(H328="","",IF(Main!J$87=0,0,IF(Main!P$122="","",IF($C$28="PM",Main!P$122/Main!J$87*Main!J109,ROUND(Main!P$122/Main!J$87*Main!J109*$B53,0))))))</f>
        <v/>
      </c>
      <c r="I329" s="52" t="str">
        <f>IF($A329="","",IF(I328="","",IF(Main!K$87=0,0,IF(Main!Q$122="","",IF($C$28="PM",Main!Q$122/Main!K$87*Main!K109,ROUND(Main!Q$122/Main!K$87*Main!K109*$B53,0))))))</f>
        <v/>
      </c>
      <c r="J329" s="52" t="str">
        <f>IF($A329="","",IF(J328="","",IF(Main!L$87=0,0,IF(Main!R$122="","",IF($C$28="PM",Main!R$122/Main!L$87*Main!L109,ROUND(Main!R$122/Main!L$87*Main!L109*$B53,0))))))</f>
        <v/>
      </c>
      <c r="K329" s="52" t="str">
        <f>IF($A329="","",IF(K328="","",IF(Main!M$87=0,0,IF(Main!S$122="","",IF($C$28="PM",Main!S$122/Main!M$87*Main!M109,ROUND(Main!S$122/Main!M$87*Main!M109*$B53,0))))))</f>
        <v/>
      </c>
      <c r="L329" s="52" t="str">
        <f>IF($A329="","",IF(L328="","",IF(Main!N$87=0,0,IF(Main!T$122="","",IF($C$28="PM",Main!T$122/Main!N$87*Main!N109,ROUND(Main!T$122/Main!N$87*Main!N109*$B53,0))))))</f>
        <v/>
      </c>
      <c r="M329" s="52" t="str">
        <f>IF($A329="","",IF(M328="","",IF(Main!O$87=0,0,IF(Main!U$122="","",IF($C$28="PM",Main!U$122/Main!O$87*Main!O109,ROUND(Main!U$122/Main!O$87*Main!O109*$B53,0))))))</f>
        <v/>
      </c>
      <c r="N329" s="53" t="str">
        <f>IF($A329="","",IF(N328="","",IF(Main!P$87=0,0,IF(Main!V$122="","",IF($C$28="PM",Main!V$122/Main!P$87*Main!P109,ROUND(Main!V$122/Main!P$87*Main!P109*$B53,0))))))</f>
        <v/>
      </c>
      <c r="O329" s="52" t="str">
        <f>IF($A329="","",IF(O328="","",IF(Main!Q$87=0,0,IF(Main!W$122="","",IF($C$28="PM",Main!W$122/Main!Q$87*Main!Q109,ROUND(Main!W$122/Main!Q$87*Main!Q109*$B53,0))))))</f>
        <v/>
      </c>
      <c r="P329" s="52" t="str">
        <f>IF($A329="","",IF(P328="","",IF(Main!R$87=0,0,IF(Main!X$122="","",IF($C$28="PM",Main!X$122/Main!R$87*Main!R109,ROUND(Main!X$122/Main!R$87*Main!R109*$B53,0))))))</f>
        <v/>
      </c>
      <c r="Q329" s="52" t="str">
        <f>IF($A329="","",IF(Q328="","",IF(Main!S$87=0,0,IF(Main!Y$122="","",IF($C$28="PM",Main!Y$122/Main!S$87*Main!S109,ROUND(Main!Y$122/Main!S$87*Main!S109*$B53,0))))))</f>
        <v/>
      </c>
      <c r="R329" s="52" t="str">
        <f>IF($A329="","",IF(R328="","",IF(Main!T$87=0,0,IF(Main!Z$122="","",IF($C$28="PM",Main!Z$122/Main!T$87*Main!T109,ROUND(Main!Z$122/Main!T$87*Main!T109*$B53,0))))))</f>
        <v/>
      </c>
      <c r="S329" s="52" t="str">
        <f>IF($A329="","",IF(S328="","",IF(Main!U$87=0,0,IF(Main!AA$122="","",IF($C$28="PM",Main!AA$122/Main!U$87*Main!U109,ROUND(Main!AA$122/Main!U$87*Main!U109*$B53,0))))))</f>
        <v/>
      </c>
      <c r="T329" s="52" t="str">
        <f>IF($A329="","",IF(T328="","",IF(Main!V$87=0,0,IF(Main!AB$122="","",IF($C$28="PM",Main!AB$122/Main!V$87*Main!V109,ROUND(Main!AB$122/Main!V$87*Main!V109*$B53,0))))))</f>
        <v/>
      </c>
      <c r="U329" s="52" t="str">
        <f>IF($A329="","",IF(U328="","",IF(Main!W$87=0,0,IF(Main!AC$122="","",IF($C$28="PM",Main!AC$122/Main!W$87*Main!W109,ROUND(Main!AC$122/Main!W$87*Main!W109*$B53,0))))))</f>
        <v/>
      </c>
      <c r="V329" s="52" t="str">
        <f>IF($A329="","",IF(V328="","",IF(Main!X$87=0,0,IF(Main!AD$122="","",IF($C$28="PM",Main!AD$122/Main!X$87*Main!X109,ROUND(Main!AD$122/Main!X$87*Main!X109*$B53,0))))))</f>
        <v/>
      </c>
      <c r="W329" s="52" t="str">
        <f>IF($A329="","",IF(W328="","",IF(Main!Y$87=0,0,IF(Main!AE$122="","",IF($C$28="PM",Main!AE$122/Main!Y$87*Main!Y109,ROUND(Main!AE$122/Main!Y$87*Main!Y109*$B53,0))))))</f>
        <v/>
      </c>
      <c r="X329" s="52" t="str">
        <f>IF($A329="","",IF(X328="","",IF(Main!Z$87=0,0,IF(Main!AF$122="","",IF($C$28="PM",Main!AF$122/Main!Z$87*Main!Z109,ROUND(Main!AF$122/Main!Z$87*Main!Z109*$B53,0))))))</f>
        <v/>
      </c>
      <c r="Y329" s="52" t="str">
        <f>IF($A329="","",IF(Y328="","",IF(Main!AA$87=0,0,IF(Main!AG$122="","",IF($C$28="PM",Main!AG$122/Main!AA$87*Main!AA109,ROUND(Main!AG$122/Main!AA$87*Main!AA109*$B53,0))))))</f>
        <v/>
      </c>
      <c r="Z329" s="52" t="str">
        <f>IF($A329="","",IF(Z328="","",IF(Main!AB$87=0,0,IF(Main!AH$122="","",IF($C$28="PM",Main!AH$122/Main!AB$87*Main!AB109,ROUND(Main!AH$122/Main!AB$87*Main!AB109*$B53,0))))))</f>
        <v/>
      </c>
      <c r="AA329" s="54" t="str">
        <f>IF($A329="","",IF(AA328="","",IF(Main!AC$87=0,0,IF(Main!AI$122="","",IF($C$28="PM",Main!AI$122/Main!AC$87*Main!AC109,ROUND(Main!AI$122/Main!AC$87*Main!AC109*$B53,0))))))</f>
        <v/>
      </c>
      <c r="AB329" s="52" t="str">
        <f>IF($A329="","",IF(AB328="","",IF(Main!AD$87=0,0,IF(Main!AJ$122="","",IF($C$28="PM",Main!AJ$122/Main!AD$87*Main!AD109,ROUND(Main!AJ$122/Main!AD$87*Main!AD109*$B53,0))))))</f>
        <v/>
      </c>
      <c r="AC329" s="52" t="str">
        <f>IF($A329="","",IF(AC328="","",IF(Main!AE$87=0,0,IF(Main!AK$122="","",IF($C$28="PM",Main!AK$122/Main!AE$87*Main!AE109,ROUND(Main!AK$122/Main!AE$87*Main!AE109*$B53,0))))))</f>
        <v/>
      </c>
      <c r="AD329" s="52" t="str">
        <f>IF($A329="","",IF(AD328="","",IF(Main!AF$87=0,0,IF(Main!AL$122="","",IF($C$28="PM",Main!AL$122/Main!AF$87*Main!AF109,ROUND(Main!AL$122/Main!AF$87*Main!AF109*$B53,0))))))</f>
        <v/>
      </c>
      <c r="AE329" s="52" t="str">
        <f>IF($A329="","",IF(AE328="","",IF(Main!AG$87=0,0,IF(Main!AM$122="","",IF($C$28="PM",Main!AM$122/Main!AG$87*Main!AG109,ROUND(Main!AM$122/Main!AG$87*Main!AG109*$B53,0))))))</f>
        <v/>
      </c>
      <c r="AF329" s="52" t="str">
        <f>IF($A329="","",IF(AF328="","",IF(Main!AH$87=0,0,IF(Main!AN$122="","",IF($C$28="PM",Main!AN$122/Main!AH$87*Main!AH109,ROUND(Main!AN$122/Main!AH$87*Main!AH109*$B53,0))))))</f>
        <v/>
      </c>
      <c r="AG329" s="52" t="str">
        <f>IF($A329="","",IF(AG328="","",IF(Main!AI$87=0,0,IF(Main!AO$122="","",IF($C$28="PM",Main!AO$122/Main!AI$87*Main!AI109,ROUND(Main!AO$122/Main!AI$87*Main!AI109*$B53,0))))))</f>
        <v/>
      </c>
      <c r="AH329" s="52" t="str">
        <f>IF($A329="","",IF(AH328="","",IF(Main!AJ$87=0,0,IF(Main!AP$122="","",IF($C$28="PM",Main!AP$122/Main!AJ$87*Main!AJ109,ROUND(Main!AP$122/Main!AJ$87*Main!AJ109*$B53,0))))))</f>
        <v/>
      </c>
      <c r="AI329" s="52" t="str">
        <f>IF($A329="","",IF(AI328="","",IF(Main!AK$87=0,0,IF(Main!AQ$122="","",IF($C$28="PM",Main!AQ$122/Main!AK$87*Main!AK109,ROUND(Main!AQ$122/Main!AK$87*Main!AK109*$B53,0))))))</f>
        <v/>
      </c>
      <c r="AJ329" s="52" t="str">
        <f>IF($A329="","",IF(AJ328="","",IF(Main!AL$87=0,0,IF(Main!AR$122="","",IF($C$28="PM",Main!AR$122/Main!AL$87*Main!AL109,ROUND(Main!AR$122/Main!AL$87*Main!AL109*$B53,0))))))</f>
        <v/>
      </c>
      <c r="AK329" s="52" t="str">
        <f>IF($A329="","",IF(AK328="","",IF(Main!AM$87=0,0,IF(Main!AS$122="","",IF($C$28="PM",Main!AS$122/Main!AM$87*Main!AM109,ROUND(Main!AS$122/Main!AM$87*Main!AM109*$B53,0))))))</f>
        <v/>
      </c>
      <c r="AL329" s="53" t="str">
        <f>IF($A329="","",IF(AL328="","",IF(Main!AN$87=0,0,IF(Main!AT$122="","",IF($C$28="PM",Main!AT$122/Main!AN$87*Main!AN109,ROUND(Main!AT$122/Main!AN$87*Main!AN109*$B53,0))))))</f>
        <v/>
      </c>
      <c r="AM329" s="52" t="str">
        <f>IF($A329="","",IF(AM328="","",IF(Main!AO$87=0,0,IF(Main!AU$122="","",IF($C$28="PM",Main!AU$122/Main!AO$87*Main!AO109,ROUND(Main!AU$122/Main!AO$87*Main!AO109*$B53,0))))))</f>
        <v/>
      </c>
      <c r="AN329" s="52" t="str">
        <f>IF($A329="","",IF(AN328="","",IF(Main!AP$87=0,0,IF(Main!AV$122="","",IF($C$28="PM",Main!AV$122/Main!AP$87*Main!AP109,ROUND(Main!AV$122/Main!AP$87*Main!AP109*$B53,0))))))</f>
        <v/>
      </c>
      <c r="AO329" s="52" t="str">
        <f>IF($A329="","",IF(AO328="","",IF(Main!AQ$87=0,0,IF(Main!AW$122="","",IF($C$28="PM",Main!AW$122/Main!AQ$87*Main!AQ109,ROUND(Main!AW$122/Main!AQ$87*Main!AQ109*$B53,0))))))</f>
        <v/>
      </c>
      <c r="AP329" s="52" t="str">
        <f>IF($A329="","",IF(AP328="","",IF(Main!AR$87=0,0,IF(Main!AX$122="","",IF($C$28="PM",Main!AX$122/Main!AR$87*Main!AR109,ROUND(Main!AX$122/Main!AR$87*Main!AR109*$B53,0))))))</f>
        <v/>
      </c>
      <c r="AQ329" s="52" t="str">
        <f>IF($A329="","",IF(AQ328="","",IF(Main!AS$87=0,0,IF(Main!AY$122="","",IF($C$28="PM",Main!AY$122/Main!AS$87*Main!AS109,ROUND(Main!AY$122/Main!AS$87*Main!AS109*$B53,0))))))</f>
        <v/>
      </c>
      <c r="AR329" s="52" t="str">
        <f>IF($A329="","",IF(AR328="","",IF(Main!AT$87=0,0,IF(Main!AZ$122="","",IF($C$28="PM",Main!AZ$122/Main!AT$87*Main!AT109,ROUND(Main!AZ$122/Main!AT$87*Main!AT109*$B53,0))))))</f>
        <v/>
      </c>
      <c r="AS329" s="52" t="str">
        <f>IF($A329="","",IF(AS328="","",IF(Main!AU$87=0,0,IF(Main!BA$122="","",IF($C$28="PM",Main!BA$122/Main!AU$87*Main!AU109,ROUND(Main!BA$122/Main!AU$87*Main!AU109*$B53,0))))))</f>
        <v/>
      </c>
      <c r="AT329" s="52" t="str">
        <f>IF($A329="","",IF(AT328="","",IF(Main!AV$87=0,0,IF(Main!BB$122="","",IF($C$28="PM",Main!BB$122/Main!AV$87*Main!AV109,ROUND(Main!BB$122/Main!AV$87*Main!AV109*$B53,0))))))</f>
        <v/>
      </c>
      <c r="AU329" s="52" t="str">
        <f>IF($A329="","",IF(AU328="","",IF(Main!AW$87=0,0,IF(Main!BC$122="","",IF($C$28="PM",Main!BC$122/Main!AW$87*Main!AW109,ROUND(Main!BC$122/Main!AW$87*Main!AW109*$B53,0))))))</f>
        <v/>
      </c>
      <c r="AV329" s="52" t="str">
        <f>IF($A329="","",IF(AV328="","",IF(Main!AX$87=0,0,IF(Main!BD$122="","",IF($C$28="PM",Main!BD$122/Main!AX$87*Main!AX109,ROUND(Main!BD$122/Main!AX$87*Main!AX109*$B53,0))))))</f>
        <v/>
      </c>
      <c r="AW329" s="52" t="str">
        <f>IF($A329="","",IF(AW328="","",IF(Main!AY$87=0,0,IF(Main!BE$122="","",IF($C$28="PM",Main!BE$122/Main!AY$87*Main!AY109,ROUND(Main!BE$122/Main!AY$87*Main!AY109*$B53,0))))))</f>
        <v/>
      </c>
      <c r="AX329" s="53" t="str">
        <f>IF($A329="","",IF(AX328="","",IF(Main!AZ$87=0,0,IF(Main!BF$122="","",IF($C$28="PM",Main!BF$122/Main!AZ$87*Main!AZ109,ROUND(Main!BF$122/Main!AZ$87*Main!AZ109*$B53,0))))))</f>
        <v/>
      </c>
    </row>
    <row r="330" spans="1:50" s="87" customFormat="1" x14ac:dyDescent="0.2">
      <c r="A330" s="95" t="s">
        <v>34</v>
      </c>
      <c r="B330" s="77" t="str">
        <f>CONCATENATE("TOTAL ",$C$28)</f>
        <v>TOTAL Hours</v>
      </c>
      <c r="C330" s="96" t="str">
        <f t="shared" ref="C330:AX330" si="97">IF(C308="","",SUM(C309:C329))</f>
        <v/>
      </c>
      <c r="D330" s="97" t="str">
        <f t="shared" si="97"/>
        <v/>
      </c>
      <c r="E330" s="97" t="str">
        <f t="shared" si="97"/>
        <v/>
      </c>
      <c r="F330" s="97" t="str">
        <f t="shared" si="97"/>
        <v/>
      </c>
      <c r="G330" s="97" t="str">
        <f t="shared" si="97"/>
        <v/>
      </c>
      <c r="H330" s="97" t="str">
        <f t="shared" si="97"/>
        <v/>
      </c>
      <c r="I330" s="97" t="str">
        <f t="shared" si="97"/>
        <v/>
      </c>
      <c r="J330" s="97" t="str">
        <f t="shared" si="97"/>
        <v/>
      </c>
      <c r="K330" s="97" t="str">
        <f t="shared" si="97"/>
        <v/>
      </c>
      <c r="L330" s="97" t="str">
        <f t="shared" si="97"/>
        <v/>
      </c>
      <c r="M330" s="97" t="str">
        <f t="shared" si="97"/>
        <v/>
      </c>
      <c r="N330" s="98" t="str">
        <f t="shared" si="97"/>
        <v/>
      </c>
      <c r="O330" s="97" t="str">
        <f t="shared" si="97"/>
        <v/>
      </c>
      <c r="P330" s="97" t="str">
        <f t="shared" si="97"/>
        <v/>
      </c>
      <c r="Q330" s="97" t="str">
        <f t="shared" si="97"/>
        <v/>
      </c>
      <c r="R330" s="97" t="str">
        <f t="shared" si="97"/>
        <v/>
      </c>
      <c r="S330" s="97" t="str">
        <f t="shared" si="97"/>
        <v/>
      </c>
      <c r="T330" s="97" t="str">
        <f t="shared" si="97"/>
        <v/>
      </c>
      <c r="U330" s="97" t="str">
        <f t="shared" si="97"/>
        <v/>
      </c>
      <c r="V330" s="97" t="str">
        <f t="shared" si="97"/>
        <v/>
      </c>
      <c r="W330" s="97" t="str">
        <f t="shared" si="97"/>
        <v/>
      </c>
      <c r="X330" s="97" t="str">
        <f t="shared" si="97"/>
        <v/>
      </c>
      <c r="Y330" s="97" t="str">
        <f t="shared" si="97"/>
        <v/>
      </c>
      <c r="Z330" s="97" t="str">
        <f t="shared" si="97"/>
        <v/>
      </c>
      <c r="AA330" s="96" t="str">
        <f t="shared" si="97"/>
        <v/>
      </c>
      <c r="AB330" s="97" t="str">
        <f t="shared" si="97"/>
        <v/>
      </c>
      <c r="AC330" s="97" t="str">
        <f t="shared" si="97"/>
        <v/>
      </c>
      <c r="AD330" s="97" t="str">
        <f t="shared" si="97"/>
        <v/>
      </c>
      <c r="AE330" s="97" t="str">
        <f t="shared" si="97"/>
        <v/>
      </c>
      <c r="AF330" s="97" t="str">
        <f t="shared" si="97"/>
        <v/>
      </c>
      <c r="AG330" s="97" t="str">
        <f t="shared" si="97"/>
        <v/>
      </c>
      <c r="AH330" s="97" t="str">
        <f t="shared" si="97"/>
        <v/>
      </c>
      <c r="AI330" s="97" t="str">
        <f t="shared" si="97"/>
        <v/>
      </c>
      <c r="AJ330" s="97" t="str">
        <f t="shared" si="97"/>
        <v/>
      </c>
      <c r="AK330" s="97" t="str">
        <f t="shared" si="97"/>
        <v/>
      </c>
      <c r="AL330" s="98" t="str">
        <f t="shared" si="97"/>
        <v/>
      </c>
      <c r="AM330" s="97" t="str">
        <f t="shared" si="97"/>
        <v/>
      </c>
      <c r="AN330" s="97" t="str">
        <f t="shared" si="97"/>
        <v/>
      </c>
      <c r="AO330" s="97" t="str">
        <f t="shared" si="97"/>
        <v/>
      </c>
      <c r="AP330" s="97" t="str">
        <f t="shared" si="97"/>
        <v/>
      </c>
      <c r="AQ330" s="97" t="str">
        <f t="shared" si="97"/>
        <v/>
      </c>
      <c r="AR330" s="97" t="str">
        <f t="shared" si="97"/>
        <v/>
      </c>
      <c r="AS330" s="97" t="str">
        <f t="shared" si="97"/>
        <v/>
      </c>
      <c r="AT330" s="97" t="str">
        <f t="shared" si="97"/>
        <v/>
      </c>
      <c r="AU330" s="97" t="str">
        <f t="shared" si="97"/>
        <v/>
      </c>
      <c r="AV330" s="97" t="str">
        <f t="shared" si="97"/>
        <v/>
      </c>
      <c r="AW330" s="97" t="str">
        <f t="shared" si="97"/>
        <v/>
      </c>
      <c r="AX330" s="98" t="str">
        <f t="shared" si="97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53" t="str">
        <f>Main!A$32</f>
        <v>STAFF MEMBER</v>
      </c>
      <c r="B334" s="90"/>
      <c r="C334" s="155" t="str">
        <f>Main!E$57</f>
        <v/>
      </c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7"/>
      <c r="O334" s="156" t="str">
        <f>Main!Q$57</f>
        <v/>
      </c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5" t="str">
        <f>Main!AC$57</f>
        <v/>
      </c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7"/>
      <c r="AM334" s="156" t="str">
        <f>Main!AO$57</f>
        <v/>
      </c>
      <c r="AN334" s="156"/>
      <c r="AO334" s="156"/>
      <c r="AP334" s="156"/>
      <c r="AQ334" s="156"/>
      <c r="AR334" s="156"/>
      <c r="AS334" s="156"/>
      <c r="AT334" s="156"/>
      <c r="AU334" s="156"/>
      <c r="AV334" s="156"/>
      <c r="AW334" s="156"/>
      <c r="AX334" s="157"/>
    </row>
    <row r="335" spans="1:50" s="87" customFormat="1" ht="34" x14ac:dyDescent="0.2">
      <c r="A335" s="154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8">IF(A336="","",SUM(C336:AL336))</f>
        <v/>
      </c>
      <c r="C336" s="50" t="str">
        <f>IF($A336="","",IF(C335="","",IF(Main!E$87=0,0,IF(Main!K$123="","",IF($C$28="PM",Main!K$123/Main!E$87*Main!E89,ROUND(Main!K$123/Main!E$87*Main!E89*$B33,0))))))</f>
        <v/>
      </c>
      <c r="D336" s="32" t="str">
        <f>IF($A336="","",IF(D335="","",IF(Main!F$87=0,0,IF(Main!L$123="","",IF($C$28="PM",Main!L$123/Main!F$87*Main!F89,ROUND(Main!L$123/Main!F$87*Main!F89*$B33,0))))))</f>
        <v/>
      </c>
      <c r="E336" s="32" t="str">
        <f>IF($A336="","",IF(E335="","",IF(Main!G$87=0,0,IF(Main!M$123="","",IF($C$28="PM",Main!M$123/Main!G$87*Main!G89,ROUND(Main!M$123/Main!G$87*Main!G89*$B33,0))))))</f>
        <v/>
      </c>
      <c r="F336" s="32" t="str">
        <f>IF($A336="","",IF(F335="","",IF(Main!H$87=0,0,IF(Main!N$123="","",IF($C$28="PM",Main!N$123/Main!H$87*Main!H89,ROUND(Main!N$123/Main!H$87*Main!H89*$B33,0))))))</f>
        <v/>
      </c>
      <c r="G336" s="32" t="str">
        <f>IF($A336="","",IF(G335="","",IF(Main!I$87=0,0,IF(Main!O$123="","",IF($C$28="PM",Main!O$123/Main!I$87*Main!I89,ROUND(Main!O$123/Main!I$87*Main!I89*$B33,0))))))</f>
        <v/>
      </c>
      <c r="H336" s="32" t="str">
        <f>IF($A336="","",IF(H335="","",IF(Main!J$87=0,0,IF(Main!P$123="","",IF($C$28="PM",Main!P$123/Main!J$87*Main!J89,ROUND(Main!P$123/Main!J$87*Main!J89*$B33,0))))))</f>
        <v/>
      </c>
      <c r="I336" s="32" t="str">
        <f>IF($A336="","",IF(I335="","",IF(Main!K$87=0,0,IF(Main!Q$123="","",IF($C$28="PM",Main!Q$123/Main!K$87*Main!K89,ROUND(Main!Q$123/Main!K$87*Main!K89*$B33,0))))))</f>
        <v/>
      </c>
      <c r="J336" s="32" t="str">
        <f>IF($A336="","",IF(J335="","",IF(Main!L$87=0,0,IF(Main!R$123="","",IF($C$28="PM",Main!R$123/Main!L$87*Main!L89,ROUND(Main!R$123/Main!L$87*Main!L89*$B33,0))))))</f>
        <v/>
      </c>
      <c r="K336" s="32" t="str">
        <f>IF($A336="","",IF(K335="","",IF(Main!M$87=0,0,IF(Main!S$123="","",IF($C$28="PM",Main!S$123/Main!M$87*Main!M89,ROUND(Main!S$123/Main!M$87*Main!M89*$B33,0))))))</f>
        <v/>
      </c>
      <c r="L336" s="32" t="str">
        <f>IF($A336="","",IF(L335="","",IF(Main!N$87=0,0,IF(Main!T$123="","",IF($C$28="PM",Main!T$123/Main!N$87*Main!N89,ROUND(Main!T$123/Main!N$87*Main!N89*$B33,0))))))</f>
        <v/>
      </c>
      <c r="M336" s="32" t="str">
        <f>IF($A336="","",IF(M335="","",IF(Main!O$87=0,0,IF(Main!U$123="","",IF($C$28="PM",Main!U$123/Main!O$87*Main!O89,ROUND(Main!U$123/Main!O$87*Main!O89*$B33,0))))))</f>
        <v/>
      </c>
      <c r="N336" s="51" t="str">
        <f>IF($A336="","",IF(N335="","",IF(Main!P$87=0,0,IF(Main!V$123="","",IF($C$28="PM",Main!V$123/Main!P$87*Main!P89,ROUND(Main!V$123/Main!P$87*Main!P89*$B33,0))))))</f>
        <v/>
      </c>
      <c r="O336" s="32" t="str">
        <f>IF($A336="","",IF(O335="","",IF(Main!Q$87=0,0,IF(Main!W$123="","",IF($C$28="PM",Main!W$123/Main!Q$87*Main!Q89,ROUND(Main!W$123/Main!Q$87*Main!Q89*$B33,0))))))</f>
        <v/>
      </c>
      <c r="P336" s="32" t="str">
        <f>IF($A336="","",IF(P335="","",IF(Main!R$87=0,0,IF(Main!X$123="","",IF($C$28="PM",Main!X$123/Main!R$87*Main!R89,ROUND(Main!X$123/Main!R$87*Main!R89*$B33,0))))))</f>
        <v/>
      </c>
      <c r="Q336" s="32" t="str">
        <f>IF($A336="","",IF(Q335="","",IF(Main!S$87=0,0,IF(Main!Y$123="","",IF($C$28="PM",Main!Y$123/Main!S$87*Main!S89,ROUND(Main!Y$123/Main!S$87*Main!S89*$B33,0))))))</f>
        <v/>
      </c>
      <c r="R336" s="32" t="str">
        <f>IF($A336="","",IF(R335="","",IF(Main!T$87=0,0,IF(Main!Z$123="","",IF($C$28="PM",Main!Z$123/Main!T$87*Main!T89,ROUND(Main!Z$123/Main!T$87*Main!T89*$B33,0))))))</f>
        <v/>
      </c>
      <c r="S336" s="32" t="str">
        <f>IF($A336="","",IF(S335="","",IF(Main!U$87=0,0,IF(Main!AA$123="","",IF($C$28="PM",Main!AA$123/Main!U$87*Main!U89,ROUND(Main!AA$123/Main!U$87*Main!U89*$B33,0))))))</f>
        <v/>
      </c>
      <c r="T336" s="32" t="str">
        <f>IF($A336="","",IF(T335="","",IF(Main!V$87=0,0,IF(Main!AB$123="","",IF($C$28="PM",Main!AB$123/Main!V$87*Main!V89,ROUND(Main!AB$123/Main!V$87*Main!V89*$B33,0))))))</f>
        <v/>
      </c>
      <c r="U336" s="32" t="str">
        <f>IF($A336="","",IF(U335="","",IF(Main!W$87=0,0,IF(Main!AC$123="","",IF($C$28="PM",Main!AC$123/Main!W$87*Main!W89,ROUND(Main!AC$123/Main!W$87*Main!W89*$B33,0))))))</f>
        <v/>
      </c>
      <c r="V336" s="32" t="str">
        <f>IF($A336="","",IF(V335="","",IF(Main!X$87=0,0,IF(Main!AD$123="","",IF($C$28="PM",Main!AD$123/Main!X$87*Main!X89,ROUND(Main!AD$123/Main!X$87*Main!X89*$B33,0))))))</f>
        <v/>
      </c>
      <c r="W336" s="32" t="str">
        <f>IF($A336="","",IF(W335="","",IF(Main!Y$87=0,0,IF(Main!AE$123="","",IF($C$28="PM",Main!AE$123/Main!Y$87*Main!Y89,ROUND(Main!AE$123/Main!Y$87*Main!Y89*$B33,0))))))</f>
        <v/>
      </c>
      <c r="X336" s="32" t="str">
        <f>IF($A336="","",IF(X335="","",IF(Main!Z$87=0,0,IF(Main!AF$123="","",IF($C$28="PM",Main!AF$123/Main!Z$87*Main!Z89,ROUND(Main!AF$123/Main!Z$87*Main!Z89*$B33,0))))))</f>
        <v/>
      </c>
      <c r="Y336" s="32" t="str">
        <f>IF($A336="","",IF(Y335="","",IF(Main!AA$87=0,0,IF(Main!AG$123="","",IF($C$28="PM",Main!AG$123/Main!AA$87*Main!AA89,ROUND(Main!AG$123/Main!AA$87*Main!AA89*$B33,0))))))</f>
        <v/>
      </c>
      <c r="Z336" s="32" t="str">
        <f>IF($A336="","",IF(Z335="","",IF(Main!AB$87=0,0,IF(Main!AH$123="","",IF($C$28="PM",Main!AH$123/Main!AB$87*Main!AB89,ROUND(Main!AH$123/Main!AB$87*Main!AB89*$B33,0))))))</f>
        <v/>
      </c>
      <c r="AA336" s="50" t="str">
        <f>IF($A336="","",IF(AA335="","",IF(Main!AC$87=0,0,IF(Main!AI$123="","",IF($C$28="PM",Main!AI$123/Main!AC$87*Main!AC89,ROUND(Main!AI$123/Main!AC$87*Main!AC89*$B33,0))))))</f>
        <v/>
      </c>
      <c r="AB336" s="32" t="str">
        <f>IF($A336="","",IF(AB335="","",IF(Main!AD$87=0,0,IF(Main!AJ$123="","",IF($C$28="PM",Main!AJ$123/Main!AD$87*Main!AD89,ROUND(Main!AJ$123/Main!AD$87*Main!AD89*$B33,0))))))</f>
        <v/>
      </c>
      <c r="AC336" s="32" t="str">
        <f>IF($A336="","",IF(AC335="","",IF(Main!AE$87=0,0,IF(Main!AK$123="","",IF($C$28="PM",Main!AK$123/Main!AE$87*Main!AE89,ROUND(Main!AK$123/Main!AE$87*Main!AE89*$B33,0))))))</f>
        <v/>
      </c>
      <c r="AD336" s="32" t="str">
        <f>IF($A336="","",IF(AD335="","",IF(Main!AF$87=0,0,IF(Main!AL$123="","",IF($C$28="PM",Main!AL$123/Main!AF$87*Main!AF89,ROUND(Main!AL$123/Main!AF$87*Main!AF89*$B33,0))))))</f>
        <v/>
      </c>
      <c r="AE336" s="32" t="str">
        <f>IF($A336="","",IF(AE335="","",IF(Main!AG$87=0,0,IF(Main!AM$123="","",IF($C$28="PM",Main!AM$123/Main!AG$87*Main!AG89,ROUND(Main!AM$123/Main!AG$87*Main!AG89*$B33,0))))))</f>
        <v/>
      </c>
      <c r="AF336" s="32" t="str">
        <f>IF($A336="","",IF(AF335="","",IF(Main!AH$87=0,0,IF(Main!AN$123="","",IF($C$28="PM",Main!AN$123/Main!AH$87*Main!AH89,ROUND(Main!AN$123/Main!AH$87*Main!AH89*$B33,0))))))</f>
        <v/>
      </c>
      <c r="AG336" s="32" t="str">
        <f>IF($A336="","",IF(AG335="","",IF(Main!AI$87=0,0,IF(Main!AO$123="","",IF($C$28="PM",Main!AO$123/Main!AI$87*Main!AI89,ROUND(Main!AO$123/Main!AI$87*Main!AI89*$B33,0))))))</f>
        <v/>
      </c>
      <c r="AH336" s="32" t="str">
        <f>IF($A336="","",IF(AH335="","",IF(Main!AJ$87=0,0,IF(Main!AP$123="","",IF($C$28="PM",Main!AP$123/Main!AJ$87*Main!AJ89,ROUND(Main!AP$123/Main!AJ$87*Main!AJ89*$B33,0))))))</f>
        <v/>
      </c>
      <c r="AI336" s="32" t="str">
        <f>IF($A336="","",IF(AI335="","",IF(Main!AK$87=0,0,IF(Main!AQ$123="","",IF($C$28="PM",Main!AQ$123/Main!AK$87*Main!AK89,ROUND(Main!AQ$123/Main!AK$87*Main!AK89*$B33,0))))))</f>
        <v/>
      </c>
      <c r="AJ336" s="32" t="str">
        <f>IF($A336="","",IF(AJ335="","",IF(Main!AL$87=0,0,IF(Main!AR$123="","",IF($C$28="PM",Main!AR$123/Main!AL$87*Main!AL89,ROUND(Main!AR$123/Main!AL$87*Main!AL89*$B33,0))))))</f>
        <v/>
      </c>
      <c r="AK336" s="32" t="str">
        <f>IF($A336="","",IF(AK335="","",IF(Main!AM$87=0,0,IF(Main!AS$123="","",IF($C$28="PM",Main!AS$123/Main!AM$87*Main!AM89,ROUND(Main!AS$123/Main!AM$87*Main!AM89*$B33,0))))))</f>
        <v/>
      </c>
      <c r="AL336" s="51" t="str">
        <f>IF($A336="","",IF(AL335="","",IF(Main!AN$87=0,0,IF(Main!AT$123="","",IF($C$28="PM",Main!AT$123/Main!AN$87*Main!AN89,ROUND(Main!AT$123/Main!AN$87*Main!AN89*$B33,0))))))</f>
        <v/>
      </c>
      <c r="AM336" s="32" t="str">
        <f>IF($A336="","",IF(AM335="","",IF(Main!AO$87=0,0,IF(Main!AU$123="","",IF($C$28="PM",Main!AU$123/Main!AO$87*Main!AO89,ROUND(Main!AU$123/Main!AO$87*Main!AO89*$B33,0))))))</f>
        <v/>
      </c>
      <c r="AN336" s="32" t="str">
        <f>IF($A336="","",IF(AN335="","",IF(Main!AP$87=0,0,IF(Main!AV$123="","",IF($C$28="PM",Main!AV$123/Main!AP$87*Main!AP89,ROUND(Main!AV$123/Main!AP$87*Main!AP89*$B33,0))))))</f>
        <v/>
      </c>
      <c r="AO336" s="32" t="str">
        <f>IF($A336="","",IF(AO335="","",IF(Main!AQ$87=0,0,IF(Main!AW$123="","",IF($C$28="PM",Main!AW$123/Main!AQ$87*Main!AQ89,ROUND(Main!AW$123/Main!AQ$87*Main!AQ89*$B33,0))))))</f>
        <v/>
      </c>
      <c r="AP336" s="32" t="str">
        <f>IF($A336="","",IF(AP335="","",IF(Main!AR$87=0,0,IF(Main!AX$123="","",IF($C$28="PM",Main!AX$123/Main!AR$87*Main!AR89,ROUND(Main!AX$123/Main!AR$87*Main!AR89*$B33,0))))))</f>
        <v/>
      </c>
      <c r="AQ336" s="32" t="str">
        <f>IF($A336="","",IF(AQ335="","",IF(Main!AS$87=0,0,IF(Main!AY$123="","",IF($C$28="PM",Main!AY$123/Main!AS$87*Main!AS89,ROUND(Main!AY$123/Main!AS$87*Main!AS89*$B33,0))))))</f>
        <v/>
      </c>
      <c r="AR336" s="32" t="str">
        <f>IF($A336="","",IF(AR335="","",IF(Main!AT$87=0,0,IF(Main!AZ$123="","",IF($C$28="PM",Main!AZ$123/Main!AT$87*Main!AT89,ROUND(Main!AZ$123/Main!AT$87*Main!AT89*$B33,0))))))</f>
        <v/>
      </c>
      <c r="AS336" s="32" t="str">
        <f>IF($A336="","",IF(AS335="","",IF(Main!AU$87=0,0,IF(Main!BA$123="","",IF($C$28="PM",Main!BA$123/Main!AU$87*Main!AU89,ROUND(Main!BA$123/Main!AU$87*Main!AU89*$B33,0))))))</f>
        <v/>
      </c>
      <c r="AT336" s="32" t="str">
        <f>IF($A336="","",IF(AT335="","",IF(Main!AV$87=0,0,IF(Main!BB$123="","",IF($C$28="PM",Main!BB$123/Main!AV$87*Main!AV89,ROUND(Main!BB$123/Main!AV$87*Main!AV89*$B33,0))))))</f>
        <v/>
      </c>
      <c r="AU336" s="32" t="str">
        <f>IF($A336="","",IF(AU335="","",IF(Main!AW$87=0,0,IF(Main!BC$123="","",IF($C$28="PM",Main!BC$123/Main!AW$87*Main!AW89,ROUND(Main!BC$123/Main!AW$87*Main!AW89*$B33,0))))))</f>
        <v/>
      </c>
      <c r="AV336" s="32" t="str">
        <f>IF($A336="","",IF(AV335="","",IF(Main!AX$87=0,0,IF(Main!BD$123="","",IF($C$28="PM",Main!BD$123/Main!AX$87*Main!AX89,ROUND(Main!BD$123/Main!AX$87*Main!AX89*$B33,0))))))</f>
        <v/>
      </c>
      <c r="AW336" s="32" t="str">
        <f>IF($A336="","",IF(AW335="","",IF(Main!AY$87=0,0,IF(Main!BE$123="","",IF($C$28="PM",Main!BE$123/Main!AY$87*Main!AY89,ROUND(Main!BE$123/Main!AY$87*Main!AY89*$B33,0))))))</f>
        <v/>
      </c>
      <c r="AX336" s="51" t="str">
        <f>IF($A336="","",IF(AX335="","",IF(Main!AZ$87=0,0,IF(Main!BF$123="","",IF($C$28="PM",Main!BF$123/Main!AZ$87*Main!AZ89,ROUND(Main!BF$123/Main!AZ$87*Main!AZ89*$B33,0))))))</f>
        <v/>
      </c>
    </row>
    <row r="337" spans="1:50" x14ac:dyDescent="0.2">
      <c r="A337" s="72" t="str">
        <f>IF(Main!A$34="","",Main!A$34)</f>
        <v/>
      </c>
      <c r="B337" s="75" t="str">
        <f t="shared" si="98"/>
        <v/>
      </c>
      <c r="C337" s="50" t="str">
        <f>IF($A337="","",IF(C336="","",IF(Main!E$87=0,0,IF(Main!K$123="","",IF($C$28="PM",Main!K$123/Main!E$87*Main!E90,ROUND(Main!K$123/Main!E$87*Main!E90*$B34,0))))))</f>
        <v/>
      </c>
      <c r="D337" s="32" t="str">
        <f>IF($A337="","",IF(D336="","",IF(Main!F$87=0,0,IF(Main!L$123="","",IF($C$28="PM",Main!L$123/Main!F$87*Main!F90,ROUND(Main!L$123/Main!F$87*Main!F90*$B34,0))))))</f>
        <v/>
      </c>
      <c r="E337" s="32" t="str">
        <f>IF($A337="","",IF(E336="","",IF(Main!G$87=0,0,IF(Main!M$123="","",IF($C$28="PM",Main!M$123/Main!G$87*Main!G90,ROUND(Main!M$123/Main!G$87*Main!G90*$B34,0))))))</f>
        <v/>
      </c>
      <c r="F337" s="32" t="str">
        <f>IF($A337="","",IF(F336="","",IF(Main!H$87=0,0,IF(Main!N$123="","",IF($C$28="PM",Main!N$123/Main!H$87*Main!H90,ROUND(Main!N$123/Main!H$87*Main!H90*$B34,0))))))</f>
        <v/>
      </c>
      <c r="G337" s="32" t="str">
        <f>IF($A337="","",IF(G336="","",IF(Main!I$87=0,0,IF(Main!O$123="","",IF($C$28="PM",Main!O$123/Main!I$87*Main!I90,ROUND(Main!O$123/Main!I$87*Main!I90*$B34,0))))))</f>
        <v/>
      </c>
      <c r="H337" s="32" t="str">
        <f>IF($A337="","",IF(H336="","",IF(Main!J$87=0,0,IF(Main!P$123="","",IF($C$28="PM",Main!P$123/Main!J$87*Main!J90,ROUND(Main!P$123/Main!J$87*Main!J90*$B34,0))))))</f>
        <v/>
      </c>
      <c r="I337" s="32" t="str">
        <f>IF($A337="","",IF(I336="","",IF(Main!K$87=0,0,IF(Main!Q$123="","",IF($C$28="PM",Main!Q$123/Main!K$87*Main!K90,ROUND(Main!Q$123/Main!K$87*Main!K90*$B34,0))))))</f>
        <v/>
      </c>
      <c r="J337" s="32" t="str">
        <f>IF($A337="","",IF(J336="","",IF(Main!L$87=0,0,IF(Main!R$123="","",IF($C$28="PM",Main!R$123/Main!L$87*Main!L90,ROUND(Main!R$123/Main!L$87*Main!L90*$B34,0))))))</f>
        <v/>
      </c>
      <c r="K337" s="32" t="str">
        <f>IF($A337="","",IF(K336="","",IF(Main!M$87=0,0,IF(Main!S$123="","",IF($C$28="PM",Main!S$123/Main!M$87*Main!M90,ROUND(Main!S$123/Main!M$87*Main!M90*$B34,0))))))</f>
        <v/>
      </c>
      <c r="L337" s="32" t="str">
        <f>IF($A337="","",IF(L336="","",IF(Main!N$87=0,0,IF(Main!T$123="","",IF($C$28="PM",Main!T$123/Main!N$87*Main!N90,ROUND(Main!T$123/Main!N$87*Main!N90*$B34,0))))))</f>
        <v/>
      </c>
      <c r="M337" s="32" t="str">
        <f>IF($A337="","",IF(M336="","",IF(Main!O$87=0,0,IF(Main!U$123="","",IF($C$28="PM",Main!U$123/Main!O$87*Main!O90,ROUND(Main!U$123/Main!O$87*Main!O90*$B34,0))))))</f>
        <v/>
      </c>
      <c r="N337" s="51" t="str">
        <f>IF($A337="","",IF(N336="","",IF(Main!P$87=0,0,IF(Main!V$123="","",IF($C$28="PM",Main!V$123/Main!P$87*Main!P90,ROUND(Main!V$123/Main!P$87*Main!P90*$B34,0))))))</f>
        <v/>
      </c>
      <c r="O337" s="32" t="str">
        <f>IF($A337="","",IF(O336="","",IF(Main!Q$87=0,0,IF(Main!W$123="","",IF($C$28="PM",Main!W$123/Main!Q$87*Main!Q90,ROUND(Main!W$123/Main!Q$87*Main!Q90*$B34,0))))))</f>
        <v/>
      </c>
      <c r="P337" s="32" t="str">
        <f>IF($A337="","",IF(P336="","",IF(Main!R$87=0,0,IF(Main!X$123="","",IF($C$28="PM",Main!X$123/Main!R$87*Main!R90,ROUND(Main!X$123/Main!R$87*Main!R90*$B34,0))))))</f>
        <v/>
      </c>
      <c r="Q337" s="32" t="str">
        <f>IF($A337="","",IF(Q336="","",IF(Main!S$87=0,0,IF(Main!Y$123="","",IF($C$28="PM",Main!Y$123/Main!S$87*Main!S90,ROUND(Main!Y$123/Main!S$87*Main!S90*$B34,0))))))</f>
        <v/>
      </c>
      <c r="R337" s="32" t="str">
        <f>IF($A337="","",IF(R336="","",IF(Main!T$87=0,0,IF(Main!Z$123="","",IF($C$28="PM",Main!Z$123/Main!T$87*Main!T90,ROUND(Main!Z$123/Main!T$87*Main!T90*$B34,0))))))</f>
        <v/>
      </c>
      <c r="S337" s="32" t="str">
        <f>IF($A337="","",IF(S336="","",IF(Main!U$87=0,0,IF(Main!AA$123="","",IF($C$28="PM",Main!AA$123/Main!U$87*Main!U90,ROUND(Main!AA$123/Main!U$87*Main!U90*$B34,0))))))</f>
        <v/>
      </c>
      <c r="T337" s="32" t="str">
        <f>IF($A337="","",IF(T336="","",IF(Main!V$87=0,0,IF(Main!AB$123="","",IF($C$28="PM",Main!AB$123/Main!V$87*Main!V90,ROUND(Main!AB$123/Main!V$87*Main!V90*$B34,0))))))</f>
        <v/>
      </c>
      <c r="U337" s="32" t="str">
        <f>IF($A337="","",IF(U336="","",IF(Main!W$87=0,0,IF(Main!AC$123="","",IF($C$28="PM",Main!AC$123/Main!W$87*Main!W90,ROUND(Main!AC$123/Main!W$87*Main!W90*$B34,0))))))</f>
        <v/>
      </c>
      <c r="V337" s="32" t="str">
        <f>IF($A337="","",IF(V336="","",IF(Main!X$87=0,0,IF(Main!AD$123="","",IF($C$28="PM",Main!AD$123/Main!X$87*Main!X90,ROUND(Main!AD$123/Main!X$87*Main!X90*$B34,0))))))</f>
        <v/>
      </c>
      <c r="W337" s="32" t="str">
        <f>IF($A337="","",IF(W336="","",IF(Main!Y$87=0,0,IF(Main!AE$123="","",IF($C$28="PM",Main!AE$123/Main!Y$87*Main!Y90,ROUND(Main!AE$123/Main!Y$87*Main!Y90*$B34,0))))))</f>
        <v/>
      </c>
      <c r="X337" s="32" t="str">
        <f>IF($A337="","",IF(X336="","",IF(Main!Z$87=0,0,IF(Main!AF$123="","",IF($C$28="PM",Main!AF$123/Main!Z$87*Main!Z90,ROUND(Main!AF$123/Main!Z$87*Main!Z90*$B34,0))))))</f>
        <v/>
      </c>
      <c r="Y337" s="32" t="str">
        <f>IF($A337="","",IF(Y336="","",IF(Main!AA$87=0,0,IF(Main!AG$123="","",IF($C$28="PM",Main!AG$123/Main!AA$87*Main!AA90,ROUND(Main!AG$123/Main!AA$87*Main!AA90*$B34,0))))))</f>
        <v/>
      </c>
      <c r="Z337" s="32" t="str">
        <f>IF($A337="","",IF(Z336="","",IF(Main!AB$87=0,0,IF(Main!AH$123="","",IF($C$28="PM",Main!AH$123/Main!AB$87*Main!AB90,ROUND(Main!AH$123/Main!AB$87*Main!AB90*$B34,0))))))</f>
        <v/>
      </c>
      <c r="AA337" s="50" t="str">
        <f>IF($A337="","",IF(AA336="","",IF(Main!AC$87=0,0,IF(Main!AI$123="","",IF($C$28="PM",Main!AI$123/Main!AC$87*Main!AC90,ROUND(Main!AI$123/Main!AC$87*Main!AC90*$B34,0))))))</f>
        <v/>
      </c>
      <c r="AB337" s="32" t="str">
        <f>IF($A337="","",IF(AB336="","",IF(Main!AD$87=0,0,IF(Main!AJ$123="","",IF($C$28="PM",Main!AJ$123/Main!AD$87*Main!AD90,ROUND(Main!AJ$123/Main!AD$87*Main!AD90*$B34,0))))))</f>
        <v/>
      </c>
      <c r="AC337" s="32" t="str">
        <f>IF($A337="","",IF(AC336="","",IF(Main!AE$87=0,0,IF(Main!AK$123="","",IF($C$28="PM",Main!AK$123/Main!AE$87*Main!AE90,ROUND(Main!AK$123/Main!AE$87*Main!AE90*$B34,0))))))</f>
        <v/>
      </c>
      <c r="AD337" s="32" t="str">
        <f>IF($A337="","",IF(AD336="","",IF(Main!AF$87=0,0,IF(Main!AL$123="","",IF($C$28="PM",Main!AL$123/Main!AF$87*Main!AF90,ROUND(Main!AL$123/Main!AF$87*Main!AF90*$B34,0))))))</f>
        <v/>
      </c>
      <c r="AE337" s="32" t="str">
        <f>IF($A337="","",IF(AE336="","",IF(Main!AG$87=0,0,IF(Main!AM$123="","",IF($C$28="PM",Main!AM$123/Main!AG$87*Main!AG90,ROUND(Main!AM$123/Main!AG$87*Main!AG90*$B34,0))))))</f>
        <v/>
      </c>
      <c r="AF337" s="32" t="str">
        <f>IF($A337="","",IF(AF336="","",IF(Main!AH$87=0,0,IF(Main!AN$123="","",IF($C$28="PM",Main!AN$123/Main!AH$87*Main!AH90,ROUND(Main!AN$123/Main!AH$87*Main!AH90*$B34,0))))))</f>
        <v/>
      </c>
      <c r="AG337" s="32" t="str">
        <f>IF($A337="","",IF(AG336="","",IF(Main!AI$87=0,0,IF(Main!AO$123="","",IF($C$28="PM",Main!AO$123/Main!AI$87*Main!AI90,ROUND(Main!AO$123/Main!AI$87*Main!AI90*$B34,0))))))</f>
        <v/>
      </c>
      <c r="AH337" s="32" t="str">
        <f>IF($A337="","",IF(AH336="","",IF(Main!AJ$87=0,0,IF(Main!AP$123="","",IF($C$28="PM",Main!AP$123/Main!AJ$87*Main!AJ90,ROUND(Main!AP$123/Main!AJ$87*Main!AJ90*$B34,0))))))</f>
        <v/>
      </c>
      <c r="AI337" s="32" t="str">
        <f>IF($A337="","",IF(AI336="","",IF(Main!AK$87=0,0,IF(Main!AQ$123="","",IF($C$28="PM",Main!AQ$123/Main!AK$87*Main!AK90,ROUND(Main!AQ$123/Main!AK$87*Main!AK90*$B34,0))))))</f>
        <v/>
      </c>
      <c r="AJ337" s="32" t="str">
        <f>IF($A337="","",IF(AJ336="","",IF(Main!AL$87=0,0,IF(Main!AR$123="","",IF($C$28="PM",Main!AR$123/Main!AL$87*Main!AL90,ROUND(Main!AR$123/Main!AL$87*Main!AL90*$B34,0))))))</f>
        <v/>
      </c>
      <c r="AK337" s="32" t="str">
        <f>IF($A337="","",IF(AK336="","",IF(Main!AM$87=0,0,IF(Main!AS$123="","",IF($C$28="PM",Main!AS$123/Main!AM$87*Main!AM90,ROUND(Main!AS$123/Main!AM$87*Main!AM90*$B34,0))))))</f>
        <v/>
      </c>
      <c r="AL337" s="51" t="str">
        <f>IF($A337="","",IF(AL336="","",IF(Main!AN$87=0,0,IF(Main!AT$123="","",IF($C$28="PM",Main!AT$123/Main!AN$87*Main!AN90,ROUND(Main!AT$123/Main!AN$87*Main!AN90*$B34,0))))))</f>
        <v/>
      </c>
      <c r="AM337" s="32" t="str">
        <f>IF($A337="","",IF(AM336="","",IF(Main!AO$87=0,0,IF(Main!AU$123="","",IF($C$28="PM",Main!AU$123/Main!AO$87*Main!AO90,ROUND(Main!AU$123/Main!AO$87*Main!AO90*$B34,0))))))</f>
        <v/>
      </c>
      <c r="AN337" s="32" t="str">
        <f>IF($A337="","",IF(AN336="","",IF(Main!AP$87=0,0,IF(Main!AV$123="","",IF($C$28="PM",Main!AV$123/Main!AP$87*Main!AP90,ROUND(Main!AV$123/Main!AP$87*Main!AP90*$B34,0))))))</f>
        <v/>
      </c>
      <c r="AO337" s="32" t="str">
        <f>IF($A337="","",IF(AO336="","",IF(Main!AQ$87=0,0,IF(Main!AW$123="","",IF($C$28="PM",Main!AW$123/Main!AQ$87*Main!AQ90,ROUND(Main!AW$123/Main!AQ$87*Main!AQ90*$B34,0))))))</f>
        <v/>
      </c>
      <c r="AP337" s="32" t="str">
        <f>IF($A337="","",IF(AP336="","",IF(Main!AR$87=0,0,IF(Main!AX$123="","",IF($C$28="PM",Main!AX$123/Main!AR$87*Main!AR90,ROUND(Main!AX$123/Main!AR$87*Main!AR90*$B34,0))))))</f>
        <v/>
      </c>
      <c r="AQ337" s="32" t="str">
        <f>IF($A337="","",IF(AQ336="","",IF(Main!AS$87=0,0,IF(Main!AY$123="","",IF($C$28="PM",Main!AY$123/Main!AS$87*Main!AS90,ROUND(Main!AY$123/Main!AS$87*Main!AS90*$B34,0))))))</f>
        <v/>
      </c>
      <c r="AR337" s="32" t="str">
        <f>IF($A337="","",IF(AR336="","",IF(Main!AT$87=0,0,IF(Main!AZ$123="","",IF($C$28="PM",Main!AZ$123/Main!AT$87*Main!AT90,ROUND(Main!AZ$123/Main!AT$87*Main!AT90*$B34,0))))))</f>
        <v/>
      </c>
      <c r="AS337" s="32" t="str">
        <f>IF($A337="","",IF(AS336="","",IF(Main!AU$87=0,0,IF(Main!BA$123="","",IF($C$28="PM",Main!BA$123/Main!AU$87*Main!AU90,ROUND(Main!BA$123/Main!AU$87*Main!AU90*$B34,0))))))</f>
        <v/>
      </c>
      <c r="AT337" s="32" t="str">
        <f>IF($A337="","",IF(AT336="","",IF(Main!AV$87=0,0,IF(Main!BB$123="","",IF($C$28="PM",Main!BB$123/Main!AV$87*Main!AV90,ROUND(Main!BB$123/Main!AV$87*Main!AV90*$B34,0))))))</f>
        <v/>
      </c>
      <c r="AU337" s="32" t="str">
        <f>IF($A337="","",IF(AU336="","",IF(Main!AW$87=0,0,IF(Main!BC$123="","",IF($C$28="PM",Main!BC$123/Main!AW$87*Main!AW90,ROUND(Main!BC$123/Main!AW$87*Main!AW90*$B34,0))))))</f>
        <v/>
      </c>
      <c r="AV337" s="32" t="str">
        <f>IF($A337="","",IF(AV336="","",IF(Main!AX$87=0,0,IF(Main!BD$123="","",IF($C$28="PM",Main!BD$123/Main!AX$87*Main!AX90,ROUND(Main!BD$123/Main!AX$87*Main!AX90*$B34,0))))))</f>
        <v/>
      </c>
      <c r="AW337" s="32" t="str">
        <f>IF($A337="","",IF(AW336="","",IF(Main!AY$87=0,0,IF(Main!BE$123="","",IF($C$28="PM",Main!BE$123/Main!AY$87*Main!AY90,ROUND(Main!BE$123/Main!AY$87*Main!AY90*$B34,0))))))</f>
        <v/>
      </c>
      <c r="AX337" s="51" t="str">
        <f>IF($A337="","",IF(AX336="","",IF(Main!AZ$87=0,0,IF(Main!BF$123="","",IF($C$28="PM",Main!BF$123/Main!AZ$87*Main!AZ90,ROUND(Main!BF$123/Main!AZ$87*Main!AZ90*$B34,0))))))</f>
        <v/>
      </c>
    </row>
    <row r="338" spans="1:50" x14ac:dyDescent="0.2">
      <c r="A338" s="72" t="str">
        <f>IF(Main!A$35="","",Main!A$35)</f>
        <v/>
      </c>
      <c r="B338" s="75" t="str">
        <f t="shared" si="98"/>
        <v/>
      </c>
      <c r="C338" s="50" t="str">
        <f>IF($A338="","",IF(C337="","",IF(Main!E$87=0,0,IF(Main!K$123="","",IF($C$28="PM",Main!K$123/Main!E$87*Main!E91,ROUND(Main!K$123/Main!E$87*Main!E91*$B35,0))))))</f>
        <v/>
      </c>
      <c r="D338" s="32" t="str">
        <f>IF($A338="","",IF(D337="","",IF(Main!F$87=0,0,IF(Main!L$123="","",IF($C$28="PM",Main!L$123/Main!F$87*Main!F91,ROUND(Main!L$123/Main!F$87*Main!F91*$B35,0))))))</f>
        <v/>
      </c>
      <c r="E338" s="32" t="str">
        <f>IF($A338="","",IF(E337="","",IF(Main!G$87=0,0,IF(Main!M$123="","",IF($C$28="PM",Main!M$123/Main!G$87*Main!G91,ROUND(Main!M$123/Main!G$87*Main!G91*$B35,0))))))</f>
        <v/>
      </c>
      <c r="F338" s="32" t="str">
        <f>IF($A338="","",IF(F337="","",IF(Main!H$87=0,0,IF(Main!N$123="","",IF($C$28="PM",Main!N$123/Main!H$87*Main!H91,ROUND(Main!N$123/Main!H$87*Main!H91*$B35,0))))))</f>
        <v/>
      </c>
      <c r="G338" s="32" t="str">
        <f>IF($A338="","",IF(G337="","",IF(Main!I$87=0,0,IF(Main!O$123="","",IF($C$28="PM",Main!O$123/Main!I$87*Main!I91,ROUND(Main!O$123/Main!I$87*Main!I91*$B35,0))))))</f>
        <v/>
      </c>
      <c r="H338" s="32" t="str">
        <f>IF($A338="","",IF(H337="","",IF(Main!J$87=0,0,IF(Main!P$123="","",IF($C$28="PM",Main!P$123/Main!J$87*Main!J91,ROUND(Main!P$123/Main!J$87*Main!J91*$B35,0))))))</f>
        <v/>
      </c>
      <c r="I338" s="32" t="str">
        <f>IF($A338="","",IF(I337="","",IF(Main!K$87=0,0,IF(Main!Q$123="","",IF($C$28="PM",Main!Q$123/Main!K$87*Main!K91,ROUND(Main!Q$123/Main!K$87*Main!K91*$B35,0))))))</f>
        <v/>
      </c>
      <c r="J338" s="32" t="str">
        <f>IF($A338="","",IF(J337="","",IF(Main!L$87=0,0,IF(Main!R$123="","",IF($C$28="PM",Main!R$123/Main!L$87*Main!L91,ROUND(Main!R$123/Main!L$87*Main!L91*$B35,0))))))</f>
        <v/>
      </c>
      <c r="K338" s="32" t="str">
        <f>IF($A338="","",IF(K337="","",IF(Main!M$87=0,0,IF(Main!S$123="","",IF($C$28="PM",Main!S$123/Main!M$87*Main!M91,ROUND(Main!S$123/Main!M$87*Main!M91*$B35,0))))))</f>
        <v/>
      </c>
      <c r="L338" s="32" t="str">
        <f>IF($A338="","",IF(L337="","",IF(Main!N$87=0,0,IF(Main!T$123="","",IF($C$28="PM",Main!T$123/Main!N$87*Main!N91,ROUND(Main!T$123/Main!N$87*Main!N91*$B35,0))))))</f>
        <v/>
      </c>
      <c r="M338" s="32" t="str">
        <f>IF($A338="","",IF(M337="","",IF(Main!O$87=0,0,IF(Main!U$123="","",IF($C$28="PM",Main!U$123/Main!O$87*Main!O91,ROUND(Main!U$123/Main!O$87*Main!O91*$B35,0))))))</f>
        <v/>
      </c>
      <c r="N338" s="51" t="str">
        <f>IF($A338="","",IF(N337="","",IF(Main!P$87=0,0,IF(Main!V$123="","",IF($C$28="PM",Main!V$123/Main!P$87*Main!P91,ROUND(Main!V$123/Main!P$87*Main!P91*$B35,0))))))</f>
        <v/>
      </c>
      <c r="O338" s="32" t="str">
        <f>IF($A338="","",IF(O337="","",IF(Main!Q$87=0,0,IF(Main!W$123="","",IF($C$28="PM",Main!W$123/Main!Q$87*Main!Q91,ROUND(Main!W$123/Main!Q$87*Main!Q91*$B35,0))))))</f>
        <v/>
      </c>
      <c r="P338" s="32" t="str">
        <f>IF($A338="","",IF(P337="","",IF(Main!R$87=0,0,IF(Main!X$123="","",IF($C$28="PM",Main!X$123/Main!R$87*Main!R91,ROUND(Main!X$123/Main!R$87*Main!R91*$B35,0))))))</f>
        <v/>
      </c>
      <c r="Q338" s="32" t="str">
        <f>IF($A338="","",IF(Q337="","",IF(Main!S$87=0,0,IF(Main!Y$123="","",IF($C$28="PM",Main!Y$123/Main!S$87*Main!S91,ROUND(Main!Y$123/Main!S$87*Main!S91*$B35,0))))))</f>
        <v/>
      </c>
      <c r="R338" s="32" t="str">
        <f>IF($A338="","",IF(R337="","",IF(Main!T$87=0,0,IF(Main!Z$123="","",IF($C$28="PM",Main!Z$123/Main!T$87*Main!T91,ROUND(Main!Z$123/Main!T$87*Main!T91*$B35,0))))))</f>
        <v/>
      </c>
      <c r="S338" s="32" t="str">
        <f>IF($A338="","",IF(S337="","",IF(Main!U$87=0,0,IF(Main!AA$123="","",IF($C$28="PM",Main!AA$123/Main!U$87*Main!U91,ROUND(Main!AA$123/Main!U$87*Main!U91*$B35,0))))))</f>
        <v/>
      </c>
      <c r="T338" s="32" t="str">
        <f>IF($A338="","",IF(T337="","",IF(Main!V$87=0,0,IF(Main!AB$123="","",IF($C$28="PM",Main!AB$123/Main!V$87*Main!V91,ROUND(Main!AB$123/Main!V$87*Main!V91*$B35,0))))))</f>
        <v/>
      </c>
      <c r="U338" s="32" t="str">
        <f>IF($A338="","",IF(U337="","",IF(Main!W$87=0,0,IF(Main!AC$123="","",IF($C$28="PM",Main!AC$123/Main!W$87*Main!W91,ROUND(Main!AC$123/Main!W$87*Main!W91*$B35,0))))))</f>
        <v/>
      </c>
      <c r="V338" s="32" t="str">
        <f>IF($A338="","",IF(V337="","",IF(Main!X$87=0,0,IF(Main!AD$123="","",IF($C$28="PM",Main!AD$123/Main!X$87*Main!X91,ROUND(Main!AD$123/Main!X$87*Main!X91*$B35,0))))))</f>
        <v/>
      </c>
      <c r="W338" s="32" t="str">
        <f>IF($A338="","",IF(W337="","",IF(Main!Y$87=0,0,IF(Main!AE$123="","",IF($C$28="PM",Main!AE$123/Main!Y$87*Main!Y91,ROUND(Main!AE$123/Main!Y$87*Main!Y91*$B35,0))))))</f>
        <v/>
      </c>
      <c r="X338" s="32" t="str">
        <f>IF($A338="","",IF(X337="","",IF(Main!Z$87=0,0,IF(Main!AF$123="","",IF($C$28="PM",Main!AF$123/Main!Z$87*Main!Z91,ROUND(Main!AF$123/Main!Z$87*Main!Z91*$B35,0))))))</f>
        <v/>
      </c>
      <c r="Y338" s="32" t="str">
        <f>IF($A338="","",IF(Y337="","",IF(Main!AA$87=0,0,IF(Main!AG$123="","",IF($C$28="PM",Main!AG$123/Main!AA$87*Main!AA91,ROUND(Main!AG$123/Main!AA$87*Main!AA91*$B35,0))))))</f>
        <v/>
      </c>
      <c r="Z338" s="32" t="str">
        <f>IF($A338="","",IF(Z337="","",IF(Main!AB$87=0,0,IF(Main!AH$123="","",IF($C$28="PM",Main!AH$123/Main!AB$87*Main!AB91,ROUND(Main!AH$123/Main!AB$87*Main!AB91*$B35,0))))))</f>
        <v/>
      </c>
      <c r="AA338" s="50" t="str">
        <f>IF($A338="","",IF(AA337="","",IF(Main!AC$87=0,0,IF(Main!AI$123="","",IF($C$28="PM",Main!AI$123/Main!AC$87*Main!AC91,ROUND(Main!AI$123/Main!AC$87*Main!AC91*$B35,0))))))</f>
        <v/>
      </c>
      <c r="AB338" s="32" t="str">
        <f>IF($A338="","",IF(AB337="","",IF(Main!AD$87=0,0,IF(Main!AJ$123="","",IF($C$28="PM",Main!AJ$123/Main!AD$87*Main!AD91,ROUND(Main!AJ$123/Main!AD$87*Main!AD91*$B35,0))))))</f>
        <v/>
      </c>
      <c r="AC338" s="32" t="str">
        <f>IF($A338="","",IF(AC337="","",IF(Main!AE$87=0,0,IF(Main!AK$123="","",IF($C$28="PM",Main!AK$123/Main!AE$87*Main!AE91,ROUND(Main!AK$123/Main!AE$87*Main!AE91*$B35,0))))))</f>
        <v/>
      </c>
      <c r="AD338" s="32" t="str">
        <f>IF($A338="","",IF(AD337="","",IF(Main!AF$87=0,0,IF(Main!AL$123="","",IF($C$28="PM",Main!AL$123/Main!AF$87*Main!AF91,ROUND(Main!AL$123/Main!AF$87*Main!AF91*$B35,0))))))</f>
        <v/>
      </c>
      <c r="AE338" s="32" t="str">
        <f>IF($A338="","",IF(AE337="","",IF(Main!AG$87=0,0,IF(Main!AM$123="","",IF($C$28="PM",Main!AM$123/Main!AG$87*Main!AG91,ROUND(Main!AM$123/Main!AG$87*Main!AG91*$B35,0))))))</f>
        <v/>
      </c>
      <c r="AF338" s="32" t="str">
        <f>IF($A338="","",IF(AF337="","",IF(Main!AH$87=0,0,IF(Main!AN$123="","",IF($C$28="PM",Main!AN$123/Main!AH$87*Main!AH91,ROUND(Main!AN$123/Main!AH$87*Main!AH91*$B35,0))))))</f>
        <v/>
      </c>
      <c r="AG338" s="32" t="str">
        <f>IF($A338="","",IF(AG337="","",IF(Main!AI$87=0,0,IF(Main!AO$123="","",IF($C$28="PM",Main!AO$123/Main!AI$87*Main!AI91,ROUND(Main!AO$123/Main!AI$87*Main!AI91*$B35,0))))))</f>
        <v/>
      </c>
      <c r="AH338" s="32" t="str">
        <f>IF($A338="","",IF(AH337="","",IF(Main!AJ$87=0,0,IF(Main!AP$123="","",IF($C$28="PM",Main!AP$123/Main!AJ$87*Main!AJ91,ROUND(Main!AP$123/Main!AJ$87*Main!AJ91*$B35,0))))))</f>
        <v/>
      </c>
      <c r="AI338" s="32" t="str">
        <f>IF($A338="","",IF(AI337="","",IF(Main!AK$87=0,0,IF(Main!AQ$123="","",IF($C$28="PM",Main!AQ$123/Main!AK$87*Main!AK91,ROUND(Main!AQ$123/Main!AK$87*Main!AK91*$B35,0))))))</f>
        <v/>
      </c>
      <c r="AJ338" s="32" t="str">
        <f>IF($A338="","",IF(AJ337="","",IF(Main!AL$87=0,0,IF(Main!AR$123="","",IF($C$28="PM",Main!AR$123/Main!AL$87*Main!AL91,ROUND(Main!AR$123/Main!AL$87*Main!AL91*$B35,0))))))</f>
        <v/>
      </c>
      <c r="AK338" s="32" t="str">
        <f>IF($A338="","",IF(AK337="","",IF(Main!AM$87=0,0,IF(Main!AS$123="","",IF($C$28="PM",Main!AS$123/Main!AM$87*Main!AM91,ROUND(Main!AS$123/Main!AM$87*Main!AM91*$B35,0))))))</f>
        <v/>
      </c>
      <c r="AL338" s="51" t="str">
        <f>IF($A338="","",IF(AL337="","",IF(Main!AN$87=0,0,IF(Main!AT$123="","",IF($C$28="PM",Main!AT$123/Main!AN$87*Main!AN91,ROUND(Main!AT$123/Main!AN$87*Main!AN91*$B35,0))))))</f>
        <v/>
      </c>
      <c r="AM338" s="32" t="str">
        <f>IF($A338="","",IF(AM337="","",IF(Main!AO$87=0,0,IF(Main!AU$123="","",IF($C$28="PM",Main!AU$123/Main!AO$87*Main!AO91,ROUND(Main!AU$123/Main!AO$87*Main!AO91*$B35,0))))))</f>
        <v/>
      </c>
      <c r="AN338" s="32" t="str">
        <f>IF($A338="","",IF(AN337="","",IF(Main!AP$87=0,0,IF(Main!AV$123="","",IF($C$28="PM",Main!AV$123/Main!AP$87*Main!AP91,ROUND(Main!AV$123/Main!AP$87*Main!AP91*$B35,0))))))</f>
        <v/>
      </c>
      <c r="AO338" s="32" t="str">
        <f>IF($A338="","",IF(AO337="","",IF(Main!AQ$87=0,0,IF(Main!AW$123="","",IF($C$28="PM",Main!AW$123/Main!AQ$87*Main!AQ91,ROUND(Main!AW$123/Main!AQ$87*Main!AQ91*$B35,0))))))</f>
        <v/>
      </c>
      <c r="AP338" s="32" t="str">
        <f>IF($A338="","",IF(AP337="","",IF(Main!AR$87=0,0,IF(Main!AX$123="","",IF($C$28="PM",Main!AX$123/Main!AR$87*Main!AR91,ROUND(Main!AX$123/Main!AR$87*Main!AR91*$B35,0))))))</f>
        <v/>
      </c>
      <c r="AQ338" s="32" t="str">
        <f>IF($A338="","",IF(AQ337="","",IF(Main!AS$87=0,0,IF(Main!AY$123="","",IF($C$28="PM",Main!AY$123/Main!AS$87*Main!AS91,ROUND(Main!AY$123/Main!AS$87*Main!AS91*$B35,0))))))</f>
        <v/>
      </c>
      <c r="AR338" s="32" t="str">
        <f>IF($A338="","",IF(AR337="","",IF(Main!AT$87=0,0,IF(Main!AZ$123="","",IF($C$28="PM",Main!AZ$123/Main!AT$87*Main!AT91,ROUND(Main!AZ$123/Main!AT$87*Main!AT91*$B35,0))))))</f>
        <v/>
      </c>
      <c r="AS338" s="32" t="str">
        <f>IF($A338="","",IF(AS337="","",IF(Main!AU$87=0,0,IF(Main!BA$123="","",IF($C$28="PM",Main!BA$123/Main!AU$87*Main!AU91,ROUND(Main!BA$123/Main!AU$87*Main!AU91*$B35,0))))))</f>
        <v/>
      </c>
      <c r="AT338" s="32" t="str">
        <f>IF($A338="","",IF(AT337="","",IF(Main!AV$87=0,0,IF(Main!BB$123="","",IF($C$28="PM",Main!BB$123/Main!AV$87*Main!AV91,ROUND(Main!BB$123/Main!AV$87*Main!AV91*$B35,0))))))</f>
        <v/>
      </c>
      <c r="AU338" s="32" t="str">
        <f>IF($A338="","",IF(AU337="","",IF(Main!AW$87=0,0,IF(Main!BC$123="","",IF($C$28="PM",Main!BC$123/Main!AW$87*Main!AW91,ROUND(Main!BC$123/Main!AW$87*Main!AW91*$B35,0))))))</f>
        <v/>
      </c>
      <c r="AV338" s="32" t="str">
        <f>IF($A338="","",IF(AV337="","",IF(Main!AX$87=0,0,IF(Main!BD$123="","",IF($C$28="PM",Main!BD$123/Main!AX$87*Main!AX91,ROUND(Main!BD$123/Main!AX$87*Main!AX91*$B35,0))))))</f>
        <v/>
      </c>
      <c r="AW338" s="32" t="str">
        <f>IF($A338="","",IF(AW337="","",IF(Main!AY$87=0,0,IF(Main!BE$123="","",IF($C$28="PM",Main!BE$123/Main!AY$87*Main!AY91,ROUND(Main!BE$123/Main!AY$87*Main!AY91*$B35,0))))))</f>
        <v/>
      </c>
      <c r="AX338" s="51" t="str">
        <f>IF($A338="","",IF(AX337="","",IF(Main!AZ$87=0,0,IF(Main!BF$123="","",IF($C$28="PM",Main!BF$123/Main!AZ$87*Main!AZ91,ROUND(Main!BF$123/Main!AZ$87*Main!AZ91*$B35,0))))))</f>
        <v/>
      </c>
    </row>
    <row r="339" spans="1:50" x14ac:dyDescent="0.2">
      <c r="A339" s="72" t="str">
        <f>IF(Main!A$36="","",Main!A$36)</f>
        <v/>
      </c>
      <c r="B339" s="75" t="str">
        <f t="shared" si="98"/>
        <v/>
      </c>
      <c r="C339" s="50" t="str">
        <f>IF($A339="","",IF(C338="","",IF(Main!E$87=0,0,IF(Main!K$123="","",IF($C$28="PM",Main!K$123/Main!E$87*Main!E92,ROUND(Main!K$123/Main!E$87*Main!E92*$B36,0))))))</f>
        <v/>
      </c>
      <c r="D339" s="32" t="str">
        <f>IF($A339="","",IF(D338="","",IF(Main!F$87=0,0,IF(Main!L$123="","",IF($C$28="PM",Main!L$123/Main!F$87*Main!F92,ROUND(Main!L$123/Main!F$87*Main!F92*$B36,0))))))</f>
        <v/>
      </c>
      <c r="E339" s="32" t="str">
        <f>IF($A339="","",IF(E338="","",IF(Main!G$87=0,0,IF(Main!M$123="","",IF($C$28="PM",Main!M$123/Main!G$87*Main!G92,ROUND(Main!M$123/Main!G$87*Main!G92*$B36,0))))))</f>
        <v/>
      </c>
      <c r="F339" s="32" t="str">
        <f>IF($A339="","",IF(F338="","",IF(Main!H$87=0,0,IF(Main!N$123="","",IF($C$28="PM",Main!N$123/Main!H$87*Main!H92,ROUND(Main!N$123/Main!H$87*Main!H92*$B36,0))))))</f>
        <v/>
      </c>
      <c r="G339" s="32" t="str">
        <f>IF($A339="","",IF(G338="","",IF(Main!I$87=0,0,IF(Main!O$123="","",IF($C$28="PM",Main!O$123/Main!I$87*Main!I92,ROUND(Main!O$123/Main!I$87*Main!I92*$B36,0))))))</f>
        <v/>
      </c>
      <c r="H339" s="32" t="str">
        <f>IF($A339="","",IF(H338="","",IF(Main!J$87=0,0,IF(Main!P$123="","",IF($C$28="PM",Main!P$123/Main!J$87*Main!J92,ROUND(Main!P$123/Main!J$87*Main!J92*$B36,0))))))</f>
        <v/>
      </c>
      <c r="I339" s="32" t="str">
        <f>IF($A339="","",IF(I338="","",IF(Main!K$87=0,0,IF(Main!Q$123="","",IF($C$28="PM",Main!Q$123/Main!K$87*Main!K92,ROUND(Main!Q$123/Main!K$87*Main!K92*$B36,0))))))</f>
        <v/>
      </c>
      <c r="J339" s="32" t="str">
        <f>IF($A339="","",IF(J338="","",IF(Main!L$87=0,0,IF(Main!R$123="","",IF($C$28="PM",Main!R$123/Main!L$87*Main!L92,ROUND(Main!R$123/Main!L$87*Main!L92*$B36,0))))))</f>
        <v/>
      </c>
      <c r="K339" s="32" t="str">
        <f>IF($A339="","",IF(K338="","",IF(Main!M$87=0,0,IF(Main!S$123="","",IF($C$28="PM",Main!S$123/Main!M$87*Main!M92,ROUND(Main!S$123/Main!M$87*Main!M92*$B36,0))))))</f>
        <v/>
      </c>
      <c r="L339" s="32" t="str">
        <f>IF($A339="","",IF(L338="","",IF(Main!N$87=0,0,IF(Main!T$123="","",IF($C$28="PM",Main!T$123/Main!N$87*Main!N92,ROUND(Main!T$123/Main!N$87*Main!N92*$B36,0))))))</f>
        <v/>
      </c>
      <c r="M339" s="32" t="str">
        <f>IF($A339="","",IF(M338="","",IF(Main!O$87=0,0,IF(Main!U$123="","",IF($C$28="PM",Main!U$123/Main!O$87*Main!O92,ROUND(Main!U$123/Main!O$87*Main!O92*$B36,0))))))</f>
        <v/>
      </c>
      <c r="N339" s="51" t="str">
        <f>IF($A339="","",IF(N338="","",IF(Main!P$87=0,0,IF(Main!V$123="","",IF($C$28="PM",Main!V$123/Main!P$87*Main!P92,ROUND(Main!V$123/Main!P$87*Main!P92*$B36,0))))))</f>
        <v/>
      </c>
      <c r="O339" s="32" t="str">
        <f>IF($A339="","",IF(O338="","",IF(Main!Q$87=0,0,IF(Main!W$123="","",IF($C$28="PM",Main!W$123/Main!Q$87*Main!Q92,ROUND(Main!W$123/Main!Q$87*Main!Q92*$B36,0))))))</f>
        <v/>
      </c>
      <c r="P339" s="32" t="str">
        <f>IF($A339="","",IF(P338="","",IF(Main!R$87=0,0,IF(Main!X$123="","",IF($C$28="PM",Main!X$123/Main!R$87*Main!R92,ROUND(Main!X$123/Main!R$87*Main!R92*$B36,0))))))</f>
        <v/>
      </c>
      <c r="Q339" s="32" t="str">
        <f>IF($A339="","",IF(Q338="","",IF(Main!S$87=0,0,IF(Main!Y$123="","",IF($C$28="PM",Main!Y$123/Main!S$87*Main!S92,ROUND(Main!Y$123/Main!S$87*Main!S92*$B36,0))))))</f>
        <v/>
      </c>
      <c r="R339" s="32" t="str">
        <f>IF($A339="","",IF(R338="","",IF(Main!T$87=0,0,IF(Main!Z$123="","",IF($C$28="PM",Main!Z$123/Main!T$87*Main!T92,ROUND(Main!Z$123/Main!T$87*Main!T92*$B36,0))))))</f>
        <v/>
      </c>
      <c r="S339" s="32" t="str">
        <f>IF($A339="","",IF(S338="","",IF(Main!U$87=0,0,IF(Main!AA$123="","",IF($C$28="PM",Main!AA$123/Main!U$87*Main!U92,ROUND(Main!AA$123/Main!U$87*Main!U92*$B36,0))))))</f>
        <v/>
      </c>
      <c r="T339" s="32" t="str">
        <f>IF($A339="","",IF(T338="","",IF(Main!V$87=0,0,IF(Main!AB$123="","",IF($C$28="PM",Main!AB$123/Main!V$87*Main!V92,ROUND(Main!AB$123/Main!V$87*Main!V92*$B36,0))))))</f>
        <v/>
      </c>
      <c r="U339" s="32" t="str">
        <f>IF($A339="","",IF(U338="","",IF(Main!W$87=0,0,IF(Main!AC$123="","",IF($C$28="PM",Main!AC$123/Main!W$87*Main!W92,ROUND(Main!AC$123/Main!W$87*Main!W92*$B36,0))))))</f>
        <v/>
      </c>
      <c r="V339" s="32" t="str">
        <f>IF($A339="","",IF(V338="","",IF(Main!X$87=0,0,IF(Main!AD$123="","",IF($C$28="PM",Main!AD$123/Main!X$87*Main!X92,ROUND(Main!AD$123/Main!X$87*Main!X92*$B36,0))))))</f>
        <v/>
      </c>
      <c r="W339" s="32" t="str">
        <f>IF($A339="","",IF(W338="","",IF(Main!Y$87=0,0,IF(Main!AE$123="","",IF($C$28="PM",Main!AE$123/Main!Y$87*Main!Y92,ROUND(Main!AE$123/Main!Y$87*Main!Y92*$B36,0))))))</f>
        <v/>
      </c>
      <c r="X339" s="32" t="str">
        <f>IF($A339="","",IF(X338="","",IF(Main!Z$87=0,0,IF(Main!AF$123="","",IF($C$28="PM",Main!AF$123/Main!Z$87*Main!Z92,ROUND(Main!AF$123/Main!Z$87*Main!Z92*$B36,0))))))</f>
        <v/>
      </c>
      <c r="Y339" s="32" t="str">
        <f>IF($A339="","",IF(Y338="","",IF(Main!AA$87=0,0,IF(Main!AG$123="","",IF($C$28="PM",Main!AG$123/Main!AA$87*Main!AA92,ROUND(Main!AG$123/Main!AA$87*Main!AA92*$B36,0))))))</f>
        <v/>
      </c>
      <c r="Z339" s="32" t="str">
        <f>IF($A339="","",IF(Z338="","",IF(Main!AB$87=0,0,IF(Main!AH$123="","",IF($C$28="PM",Main!AH$123/Main!AB$87*Main!AB92,ROUND(Main!AH$123/Main!AB$87*Main!AB92*$B36,0))))))</f>
        <v/>
      </c>
      <c r="AA339" s="50" t="str">
        <f>IF($A339="","",IF(AA338="","",IF(Main!AC$87=0,0,IF(Main!AI$123="","",IF($C$28="PM",Main!AI$123/Main!AC$87*Main!AC92,ROUND(Main!AI$123/Main!AC$87*Main!AC92*$B36,0))))))</f>
        <v/>
      </c>
      <c r="AB339" s="32" t="str">
        <f>IF($A339="","",IF(AB338="","",IF(Main!AD$87=0,0,IF(Main!AJ$123="","",IF($C$28="PM",Main!AJ$123/Main!AD$87*Main!AD92,ROUND(Main!AJ$123/Main!AD$87*Main!AD92*$B36,0))))))</f>
        <v/>
      </c>
      <c r="AC339" s="32" t="str">
        <f>IF($A339="","",IF(AC338="","",IF(Main!AE$87=0,0,IF(Main!AK$123="","",IF($C$28="PM",Main!AK$123/Main!AE$87*Main!AE92,ROUND(Main!AK$123/Main!AE$87*Main!AE92*$B36,0))))))</f>
        <v/>
      </c>
      <c r="AD339" s="32" t="str">
        <f>IF($A339="","",IF(AD338="","",IF(Main!AF$87=0,0,IF(Main!AL$123="","",IF($C$28="PM",Main!AL$123/Main!AF$87*Main!AF92,ROUND(Main!AL$123/Main!AF$87*Main!AF92*$B36,0))))))</f>
        <v/>
      </c>
      <c r="AE339" s="32" t="str">
        <f>IF($A339="","",IF(AE338="","",IF(Main!AG$87=0,0,IF(Main!AM$123="","",IF($C$28="PM",Main!AM$123/Main!AG$87*Main!AG92,ROUND(Main!AM$123/Main!AG$87*Main!AG92*$B36,0))))))</f>
        <v/>
      </c>
      <c r="AF339" s="32" t="str">
        <f>IF($A339="","",IF(AF338="","",IF(Main!AH$87=0,0,IF(Main!AN$123="","",IF($C$28="PM",Main!AN$123/Main!AH$87*Main!AH92,ROUND(Main!AN$123/Main!AH$87*Main!AH92*$B36,0))))))</f>
        <v/>
      </c>
      <c r="AG339" s="32" t="str">
        <f>IF($A339="","",IF(AG338="","",IF(Main!AI$87=0,0,IF(Main!AO$123="","",IF($C$28="PM",Main!AO$123/Main!AI$87*Main!AI92,ROUND(Main!AO$123/Main!AI$87*Main!AI92*$B36,0))))))</f>
        <v/>
      </c>
      <c r="AH339" s="32" t="str">
        <f>IF($A339="","",IF(AH338="","",IF(Main!AJ$87=0,0,IF(Main!AP$123="","",IF($C$28="PM",Main!AP$123/Main!AJ$87*Main!AJ92,ROUND(Main!AP$123/Main!AJ$87*Main!AJ92*$B36,0))))))</f>
        <v/>
      </c>
      <c r="AI339" s="32" t="str">
        <f>IF($A339="","",IF(AI338="","",IF(Main!AK$87=0,0,IF(Main!AQ$123="","",IF($C$28="PM",Main!AQ$123/Main!AK$87*Main!AK92,ROUND(Main!AQ$123/Main!AK$87*Main!AK92*$B36,0))))))</f>
        <v/>
      </c>
      <c r="AJ339" s="32" t="str">
        <f>IF($A339="","",IF(AJ338="","",IF(Main!AL$87=0,0,IF(Main!AR$123="","",IF($C$28="PM",Main!AR$123/Main!AL$87*Main!AL92,ROUND(Main!AR$123/Main!AL$87*Main!AL92*$B36,0))))))</f>
        <v/>
      </c>
      <c r="AK339" s="32" t="str">
        <f>IF($A339="","",IF(AK338="","",IF(Main!AM$87=0,0,IF(Main!AS$123="","",IF($C$28="PM",Main!AS$123/Main!AM$87*Main!AM92,ROUND(Main!AS$123/Main!AM$87*Main!AM92*$B36,0))))))</f>
        <v/>
      </c>
      <c r="AL339" s="51" t="str">
        <f>IF($A339="","",IF(AL338="","",IF(Main!AN$87=0,0,IF(Main!AT$123="","",IF($C$28="PM",Main!AT$123/Main!AN$87*Main!AN92,ROUND(Main!AT$123/Main!AN$87*Main!AN92*$B36,0))))))</f>
        <v/>
      </c>
      <c r="AM339" s="32" t="str">
        <f>IF($A339="","",IF(AM338="","",IF(Main!AO$87=0,0,IF(Main!AU$123="","",IF($C$28="PM",Main!AU$123/Main!AO$87*Main!AO92,ROUND(Main!AU$123/Main!AO$87*Main!AO92*$B36,0))))))</f>
        <v/>
      </c>
      <c r="AN339" s="32" t="str">
        <f>IF($A339="","",IF(AN338="","",IF(Main!AP$87=0,0,IF(Main!AV$123="","",IF($C$28="PM",Main!AV$123/Main!AP$87*Main!AP92,ROUND(Main!AV$123/Main!AP$87*Main!AP92*$B36,0))))))</f>
        <v/>
      </c>
      <c r="AO339" s="32" t="str">
        <f>IF($A339="","",IF(AO338="","",IF(Main!AQ$87=0,0,IF(Main!AW$123="","",IF($C$28="PM",Main!AW$123/Main!AQ$87*Main!AQ92,ROUND(Main!AW$123/Main!AQ$87*Main!AQ92*$B36,0))))))</f>
        <v/>
      </c>
      <c r="AP339" s="32" t="str">
        <f>IF($A339="","",IF(AP338="","",IF(Main!AR$87=0,0,IF(Main!AX$123="","",IF($C$28="PM",Main!AX$123/Main!AR$87*Main!AR92,ROUND(Main!AX$123/Main!AR$87*Main!AR92*$B36,0))))))</f>
        <v/>
      </c>
      <c r="AQ339" s="32" t="str">
        <f>IF($A339="","",IF(AQ338="","",IF(Main!AS$87=0,0,IF(Main!AY$123="","",IF($C$28="PM",Main!AY$123/Main!AS$87*Main!AS92,ROUND(Main!AY$123/Main!AS$87*Main!AS92*$B36,0))))))</f>
        <v/>
      </c>
      <c r="AR339" s="32" t="str">
        <f>IF($A339="","",IF(AR338="","",IF(Main!AT$87=0,0,IF(Main!AZ$123="","",IF($C$28="PM",Main!AZ$123/Main!AT$87*Main!AT92,ROUND(Main!AZ$123/Main!AT$87*Main!AT92*$B36,0))))))</f>
        <v/>
      </c>
      <c r="AS339" s="32" t="str">
        <f>IF($A339="","",IF(AS338="","",IF(Main!AU$87=0,0,IF(Main!BA$123="","",IF($C$28="PM",Main!BA$123/Main!AU$87*Main!AU92,ROUND(Main!BA$123/Main!AU$87*Main!AU92*$B36,0))))))</f>
        <v/>
      </c>
      <c r="AT339" s="32" t="str">
        <f>IF($A339="","",IF(AT338="","",IF(Main!AV$87=0,0,IF(Main!BB$123="","",IF($C$28="PM",Main!BB$123/Main!AV$87*Main!AV92,ROUND(Main!BB$123/Main!AV$87*Main!AV92*$B36,0))))))</f>
        <v/>
      </c>
      <c r="AU339" s="32" t="str">
        <f>IF($A339="","",IF(AU338="","",IF(Main!AW$87=0,0,IF(Main!BC$123="","",IF($C$28="PM",Main!BC$123/Main!AW$87*Main!AW92,ROUND(Main!BC$123/Main!AW$87*Main!AW92*$B36,0))))))</f>
        <v/>
      </c>
      <c r="AV339" s="32" t="str">
        <f>IF($A339="","",IF(AV338="","",IF(Main!AX$87=0,0,IF(Main!BD$123="","",IF($C$28="PM",Main!BD$123/Main!AX$87*Main!AX92,ROUND(Main!BD$123/Main!AX$87*Main!AX92*$B36,0))))))</f>
        <v/>
      </c>
      <c r="AW339" s="32" t="str">
        <f>IF($A339="","",IF(AW338="","",IF(Main!AY$87=0,0,IF(Main!BE$123="","",IF($C$28="PM",Main!BE$123/Main!AY$87*Main!AY92,ROUND(Main!BE$123/Main!AY$87*Main!AY92*$B36,0))))))</f>
        <v/>
      </c>
      <c r="AX339" s="51" t="str">
        <f>IF($A339="","",IF(AX338="","",IF(Main!AZ$87=0,0,IF(Main!BF$123="","",IF($C$28="PM",Main!BF$123/Main!AZ$87*Main!AZ92,ROUND(Main!BF$123/Main!AZ$87*Main!AZ92*$B36,0))))))</f>
        <v/>
      </c>
    </row>
    <row r="340" spans="1:50" x14ac:dyDescent="0.2">
      <c r="A340" s="72" t="str">
        <f>IF(Main!A$37="","",Main!A$37)</f>
        <v/>
      </c>
      <c r="B340" s="75" t="str">
        <f t="shared" si="98"/>
        <v/>
      </c>
      <c r="C340" s="50" t="str">
        <f>IF($A340="","",IF(C339="","",IF(Main!E$87=0,0,IF(Main!K$123="","",IF($C$28="PM",Main!K$123/Main!E$87*Main!E93,ROUND(Main!K$123/Main!E$87*Main!E93*$B37,0))))))</f>
        <v/>
      </c>
      <c r="D340" s="32" t="str">
        <f>IF($A340="","",IF(D339="","",IF(Main!F$87=0,0,IF(Main!L$123="","",IF($C$28="PM",Main!L$123/Main!F$87*Main!F93,ROUND(Main!L$123/Main!F$87*Main!F93*$B37,0))))))</f>
        <v/>
      </c>
      <c r="E340" s="32" t="str">
        <f>IF($A340="","",IF(E339="","",IF(Main!G$87=0,0,IF(Main!M$123="","",IF($C$28="PM",Main!M$123/Main!G$87*Main!G93,ROUND(Main!M$123/Main!G$87*Main!G93*$B37,0))))))</f>
        <v/>
      </c>
      <c r="F340" s="32" t="str">
        <f>IF($A340="","",IF(F339="","",IF(Main!H$87=0,0,IF(Main!N$123="","",IF($C$28="PM",Main!N$123/Main!H$87*Main!H93,ROUND(Main!N$123/Main!H$87*Main!H93*$B37,0))))))</f>
        <v/>
      </c>
      <c r="G340" s="32" t="str">
        <f>IF($A340="","",IF(G339="","",IF(Main!I$87=0,0,IF(Main!O$123="","",IF($C$28="PM",Main!O$123/Main!I$87*Main!I93,ROUND(Main!O$123/Main!I$87*Main!I93*$B37,0))))))</f>
        <v/>
      </c>
      <c r="H340" s="32" t="str">
        <f>IF($A340="","",IF(H339="","",IF(Main!J$87=0,0,IF(Main!P$123="","",IF($C$28="PM",Main!P$123/Main!J$87*Main!J93,ROUND(Main!P$123/Main!J$87*Main!J93*$B37,0))))))</f>
        <v/>
      </c>
      <c r="I340" s="32" t="str">
        <f>IF($A340="","",IF(I339="","",IF(Main!K$87=0,0,IF(Main!Q$123="","",IF($C$28="PM",Main!Q$123/Main!K$87*Main!K93,ROUND(Main!Q$123/Main!K$87*Main!K93*$B37,0))))))</f>
        <v/>
      </c>
      <c r="J340" s="32" t="str">
        <f>IF($A340="","",IF(J339="","",IF(Main!L$87=0,0,IF(Main!R$123="","",IF($C$28="PM",Main!R$123/Main!L$87*Main!L93,ROUND(Main!R$123/Main!L$87*Main!L93*$B37,0))))))</f>
        <v/>
      </c>
      <c r="K340" s="32" t="str">
        <f>IF($A340="","",IF(K339="","",IF(Main!M$87=0,0,IF(Main!S$123="","",IF($C$28="PM",Main!S$123/Main!M$87*Main!M93,ROUND(Main!S$123/Main!M$87*Main!M93*$B37,0))))))</f>
        <v/>
      </c>
      <c r="L340" s="32" t="str">
        <f>IF($A340="","",IF(L339="","",IF(Main!N$87=0,0,IF(Main!T$123="","",IF($C$28="PM",Main!T$123/Main!N$87*Main!N93,ROUND(Main!T$123/Main!N$87*Main!N93*$B37,0))))))</f>
        <v/>
      </c>
      <c r="M340" s="32" t="str">
        <f>IF($A340="","",IF(M339="","",IF(Main!O$87=0,0,IF(Main!U$123="","",IF($C$28="PM",Main!U$123/Main!O$87*Main!O93,ROUND(Main!U$123/Main!O$87*Main!O93*$B37,0))))))</f>
        <v/>
      </c>
      <c r="N340" s="51" t="str">
        <f>IF($A340="","",IF(N339="","",IF(Main!P$87=0,0,IF(Main!V$123="","",IF($C$28="PM",Main!V$123/Main!P$87*Main!P93,ROUND(Main!V$123/Main!P$87*Main!P93*$B37,0))))))</f>
        <v/>
      </c>
      <c r="O340" s="32" t="str">
        <f>IF($A340="","",IF(O339="","",IF(Main!Q$87=0,0,IF(Main!W$123="","",IF($C$28="PM",Main!W$123/Main!Q$87*Main!Q93,ROUND(Main!W$123/Main!Q$87*Main!Q93*$B37,0))))))</f>
        <v/>
      </c>
      <c r="P340" s="32" t="str">
        <f>IF($A340="","",IF(P339="","",IF(Main!R$87=0,0,IF(Main!X$123="","",IF($C$28="PM",Main!X$123/Main!R$87*Main!R93,ROUND(Main!X$123/Main!R$87*Main!R93*$B37,0))))))</f>
        <v/>
      </c>
      <c r="Q340" s="32" t="str">
        <f>IF($A340="","",IF(Q339="","",IF(Main!S$87=0,0,IF(Main!Y$123="","",IF($C$28="PM",Main!Y$123/Main!S$87*Main!S93,ROUND(Main!Y$123/Main!S$87*Main!S93*$B37,0))))))</f>
        <v/>
      </c>
      <c r="R340" s="32" t="str">
        <f>IF($A340="","",IF(R339="","",IF(Main!T$87=0,0,IF(Main!Z$123="","",IF($C$28="PM",Main!Z$123/Main!T$87*Main!T93,ROUND(Main!Z$123/Main!T$87*Main!T93*$B37,0))))))</f>
        <v/>
      </c>
      <c r="S340" s="32" t="str">
        <f>IF($A340="","",IF(S339="","",IF(Main!U$87=0,0,IF(Main!AA$123="","",IF($C$28="PM",Main!AA$123/Main!U$87*Main!U93,ROUND(Main!AA$123/Main!U$87*Main!U93*$B37,0))))))</f>
        <v/>
      </c>
      <c r="T340" s="32" t="str">
        <f>IF($A340="","",IF(T339="","",IF(Main!V$87=0,0,IF(Main!AB$123="","",IF($C$28="PM",Main!AB$123/Main!V$87*Main!V93,ROUND(Main!AB$123/Main!V$87*Main!V93*$B37,0))))))</f>
        <v/>
      </c>
      <c r="U340" s="32" t="str">
        <f>IF($A340="","",IF(U339="","",IF(Main!W$87=0,0,IF(Main!AC$123="","",IF($C$28="PM",Main!AC$123/Main!W$87*Main!W93,ROUND(Main!AC$123/Main!W$87*Main!W93*$B37,0))))))</f>
        <v/>
      </c>
      <c r="V340" s="32" t="str">
        <f>IF($A340="","",IF(V339="","",IF(Main!X$87=0,0,IF(Main!AD$123="","",IF($C$28="PM",Main!AD$123/Main!X$87*Main!X93,ROUND(Main!AD$123/Main!X$87*Main!X93*$B37,0))))))</f>
        <v/>
      </c>
      <c r="W340" s="32" t="str">
        <f>IF($A340="","",IF(W339="","",IF(Main!Y$87=0,0,IF(Main!AE$123="","",IF($C$28="PM",Main!AE$123/Main!Y$87*Main!Y93,ROUND(Main!AE$123/Main!Y$87*Main!Y93*$B37,0))))))</f>
        <v/>
      </c>
      <c r="X340" s="32" t="str">
        <f>IF($A340="","",IF(X339="","",IF(Main!Z$87=0,0,IF(Main!AF$123="","",IF($C$28="PM",Main!AF$123/Main!Z$87*Main!Z93,ROUND(Main!AF$123/Main!Z$87*Main!Z93*$B37,0))))))</f>
        <v/>
      </c>
      <c r="Y340" s="32" t="str">
        <f>IF($A340="","",IF(Y339="","",IF(Main!AA$87=0,0,IF(Main!AG$123="","",IF($C$28="PM",Main!AG$123/Main!AA$87*Main!AA93,ROUND(Main!AG$123/Main!AA$87*Main!AA93*$B37,0))))))</f>
        <v/>
      </c>
      <c r="Z340" s="32" t="str">
        <f>IF($A340="","",IF(Z339="","",IF(Main!AB$87=0,0,IF(Main!AH$123="","",IF($C$28="PM",Main!AH$123/Main!AB$87*Main!AB93,ROUND(Main!AH$123/Main!AB$87*Main!AB93*$B37,0))))))</f>
        <v/>
      </c>
      <c r="AA340" s="50" t="str">
        <f>IF($A340="","",IF(AA339="","",IF(Main!AC$87=0,0,IF(Main!AI$123="","",IF($C$28="PM",Main!AI$123/Main!AC$87*Main!AC93,ROUND(Main!AI$123/Main!AC$87*Main!AC93*$B37,0))))))</f>
        <v/>
      </c>
      <c r="AB340" s="32" t="str">
        <f>IF($A340="","",IF(AB339="","",IF(Main!AD$87=0,0,IF(Main!AJ$123="","",IF($C$28="PM",Main!AJ$123/Main!AD$87*Main!AD93,ROUND(Main!AJ$123/Main!AD$87*Main!AD93*$B37,0))))))</f>
        <v/>
      </c>
      <c r="AC340" s="32" t="str">
        <f>IF($A340="","",IF(AC339="","",IF(Main!AE$87=0,0,IF(Main!AK$123="","",IF($C$28="PM",Main!AK$123/Main!AE$87*Main!AE93,ROUND(Main!AK$123/Main!AE$87*Main!AE93*$B37,0))))))</f>
        <v/>
      </c>
      <c r="AD340" s="32" t="str">
        <f>IF($A340="","",IF(AD339="","",IF(Main!AF$87=0,0,IF(Main!AL$123="","",IF($C$28="PM",Main!AL$123/Main!AF$87*Main!AF93,ROUND(Main!AL$123/Main!AF$87*Main!AF93*$B37,0))))))</f>
        <v/>
      </c>
      <c r="AE340" s="32" t="str">
        <f>IF($A340="","",IF(AE339="","",IF(Main!AG$87=0,0,IF(Main!AM$123="","",IF($C$28="PM",Main!AM$123/Main!AG$87*Main!AG93,ROUND(Main!AM$123/Main!AG$87*Main!AG93*$B37,0))))))</f>
        <v/>
      </c>
      <c r="AF340" s="32" t="str">
        <f>IF($A340="","",IF(AF339="","",IF(Main!AH$87=0,0,IF(Main!AN$123="","",IF($C$28="PM",Main!AN$123/Main!AH$87*Main!AH93,ROUND(Main!AN$123/Main!AH$87*Main!AH93*$B37,0))))))</f>
        <v/>
      </c>
      <c r="AG340" s="32" t="str">
        <f>IF($A340="","",IF(AG339="","",IF(Main!AI$87=0,0,IF(Main!AO$123="","",IF($C$28="PM",Main!AO$123/Main!AI$87*Main!AI93,ROUND(Main!AO$123/Main!AI$87*Main!AI93*$B37,0))))))</f>
        <v/>
      </c>
      <c r="AH340" s="32" t="str">
        <f>IF($A340="","",IF(AH339="","",IF(Main!AJ$87=0,0,IF(Main!AP$123="","",IF($C$28="PM",Main!AP$123/Main!AJ$87*Main!AJ93,ROUND(Main!AP$123/Main!AJ$87*Main!AJ93*$B37,0))))))</f>
        <v/>
      </c>
      <c r="AI340" s="32" t="str">
        <f>IF($A340="","",IF(AI339="","",IF(Main!AK$87=0,0,IF(Main!AQ$123="","",IF($C$28="PM",Main!AQ$123/Main!AK$87*Main!AK93,ROUND(Main!AQ$123/Main!AK$87*Main!AK93*$B37,0))))))</f>
        <v/>
      </c>
      <c r="AJ340" s="32" t="str">
        <f>IF($A340="","",IF(AJ339="","",IF(Main!AL$87=0,0,IF(Main!AR$123="","",IF($C$28="PM",Main!AR$123/Main!AL$87*Main!AL93,ROUND(Main!AR$123/Main!AL$87*Main!AL93*$B37,0))))))</f>
        <v/>
      </c>
      <c r="AK340" s="32" t="str">
        <f>IF($A340="","",IF(AK339="","",IF(Main!AM$87=0,0,IF(Main!AS$123="","",IF($C$28="PM",Main!AS$123/Main!AM$87*Main!AM93,ROUND(Main!AS$123/Main!AM$87*Main!AM93*$B37,0))))))</f>
        <v/>
      </c>
      <c r="AL340" s="51" t="str">
        <f>IF($A340="","",IF(AL339="","",IF(Main!AN$87=0,0,IF(Main!AT$123="","",IF($C$28="PM",Main!AT$123/Main!AN$87*Main!AN93,ROUND(Main!AT$123/Main!AN$87*Main!AN93*$B37,0))))))</f>
        <v/>
      </c>
      <c r="AM340" s="32" t="str">
        <f>IF($A340="","",IF(AM339="","",IF(Main!AO$87=0,0,IF(Main!AU$123="","",IF($C$28="PM",Main!AU$123/Main!AO$87*Main!AO93,ROUND(Main!AU$123/Main!AO$87*Main!AO93*$B37,0))))))</f>
        <v/>
      </c>
      <c r="AN340" s="32" t="str">
        <f>IF($A340="","",IF(AN339="","",IF(Main!AP$87=0,0,IF(Main!AV$123="","",IF($C$28="PM",Main!AV$123/Main!AP$87*Main!AP93,ROUND(Main!AV$123/Main!AP$87*Main!AP93*$B37,0))))))</f>
        <v/>
      </c>
      <c r="AO340" s="32" t="str">
        <f>IF($A340="","",IF(AO339="","",IF(Main!AQ$87=0,0,IF(Main!AW$123="","",IF($C$28="PM",Main!AW$123/Main!AQ$87*Main!AQ93,ROUND(Main!AW$123/Main!AQ$87*Main!AQ93*$B37,0))))))</f>
        <v/>
      </c>
      <c r="AP340" s="32" t="str">
        <f>IF($A340="","",IF(AP339="","",IF(Main!AR$87=0,0,IF(Main!AX$123="","",IF($C$28="PM",Main!AX$123/Main!AR$87*Main!AR93,ROUND(Main!AX$123/Main!AR$87*Main!AR93*$B37,0))))))</f>
        <v/>
      </c>
      <c r="AQ340" s="32" t="str">
        <f>IF($A340="","",IF(AQ339="","",IF(Main!AS$87=0,0,IF(Main!AY$123="","",IF($C$28="PM",Main!AY$123/Main!AS$87*Main!AS93,ROUND(Main!AY$123/Main!AS$87*Main!AS93*$B37,0))))))</f>
        <v/>
      </c>
      <c r="AR340" s="32" t="str">
        <f>IF($A340="","",IF(AR339="","",IF(Main!AT$87=0,0,IF(Main!AZ$123="","",IF($C$28="PM",Main!AZ$123/Main!AT$87*Main!AT93,ROUND(Main!AZ$123/Main!AT$87*Main!AT93*$B37,0))))))</f>
        <v/>
      </c>
      <c r="AS340" s="32" t="str">
        <f>IF($A340="","",IF(AS339="","",IF(Main!AU$87=0,0,IF(Main!BA$123="","",IF($C$28="PM",Main!BA$123/Main!AU$87*Main!AU93,ROUND(Main!BA$123/Main!AU$87*Main!AU93*$B37,0))))))</f>
        <v/>
      </c>
      <c r="AT340" s="32" t="str">
        <f>IF($A340="","",IF(AT339="","",IF(Main!AV$87=0,0,IF(Main!BB$123="","",IF($C$28="PM",Main!BB$123/Main!AV$87*Main!AV93,ROUND(Main!BB$123/Main!AV$87*Main!AV93*$B37,0))))))</f>
        <v/>
      </c>
      <c r="AU340" s="32" t="str">
        <f>IF($A340="","",IF(AU339="","",IF(Main!AW$87=0,0,IF(Main!BC$123="","",IF($C$28="PM",Main!BC$123/Main!AW$87*Main!AW93,ROUND(Main!BC$123/Main!AW$87*Main!AW93*$B37,0))))))</f>
        <v/>
      </c>
      <c r="AV340" s="32" t="str">
        <f>IF($A340="","",IF(AV339="","",IF(Main!AX$87=0,0,IF(Main!BD$123="","",IF($C$28="PM",Main!BD$123/Main!AX$87*Main!AX93,ROUND(Main!BD$123/Main!AX$87*Main!AX93*$B37,0))))))</f>
        <v/>
      </c>
      <c r="AW340" s="32" t="str">
        <f>IF($A340="","",IF(AW339="","",IF(Main!AY$87=0,0,IF(Main!BE$123="","",IF($C$28="PM",Main!BE$123/Main!AY$87*Main!AY93,ROUND(Main!BE$123/Main!AY$87*Main!AY93*$B37,0))))))</f>
        <v/>
      </c>
      <c r="AX340" s="51" t="str">
        <f>IF($A340="","",IF(AX339="","",IF(Main!AZ$87=0,0,IF(Main!BF$123="","",IF($C$28="PM",Main!BF$123/Main!AZ$87*Main!AZ93,ROUND(Main!BF$123/Main!AZ$87*Main!AZ93*$B37,0))))))</f>
        <v/>
      </c>
    </row>
    <row r="341" spans="1:50" x14ac:dyDescent="0.2">
      <c r="A341" s="72" t="str">
        <f>IF(Main!A$38="","",Main!A$38)</f>
        <v/>
      </c>
      <c r="B341" s="75" t="str">
        <f t="shared" si="98"/>
        <v/>
      </c>
      <c r="C341" s="50" t="str">
        <f>IF($A341="","",IF(C340="","",IF(Main!E$87=0,0,IF(Main!K$123="","",IF($C$28="PM",Main!K$123/Main!E$87*Main!E94,ROUND(Main!K$123/Main!E$87*Main!E94*$B38,0))))))</f>
        <v/>
      </c>
      <c r="D341" s="32" t="str">
        <f>IF($A341="","",IF(D340="","",IF(Main!F$87=0,0,IF(Main!L$123="","",IF($C$28="PM",Main!L$123/Main!F$87*Main!F94,ROUND(Main!L$123/Main!F$87*Main!F94*$B38,0))))))</f>
        <v/>
      </c>
      <c r="E341" s="32" t="str">
        <f>IF($A341="","",IF(E340="","",IF(Main!G$87=0,0,IF(Main!M$123="","",IF($C$28="PM",Main!M$123/Main!G$87*Main!G94,ROUND(Main!M$123/Main!G$87*Main!G94*$B38,0))))))</f>
        <v/>
      </c>
      <c r="F341" s="32" t="str">
        <f>IF($A341="","",IF(F340="","",IF(Main!H$87=0,0,IF(Main!N$123="","",IF($C$28="PM",Main!N$123/Main!H$87*Main!H94,ROUND(Main!N$123/Main!H$87*Main!H94*$B38,0))))))</f>
        <v/>
      </c>
      <c r="G341" s="32" t="str">
        <f>IF($A341="","",IF(G340="","",IF(Main!I$87=0,0,IF(Main!O$123="","",IF($C$28="PM",Main!O$123/Main!I$87*Main!I94,ROUND(Main!O$123/Main!I$87*Main!I94*$B38,0))))))</f>
        <v/>
      </c>
      <c r="H341" s="32" t="str">
        <f>IF($A341="","",IF(H340="","",IF(Main!J$87=0,0,IF(Main!P$123="","",IF($C$28="PM",Main!P$123/Main!J$87*Main!J94,ROUND(Main!P$123/Main!J$87*Main!J94*$B38,0))))))</f>
        <v/>
      </c>
      <c r="I341" s="32" t="str">
        <f>IF($A341="","",IF(I340="","",IF(Main!K$87=0,0,IF(Main!Q$123="","",IF($C$28="PM",Main!Q$123/Main!K$87*Main!K94,ROUND(Main!Q$123/Main!K$87*Main!K94*$B38,0))))))</f>
        <v/>
      </c>
      <c r="J341" s="32" t="str">
        <f>IF($A341="","",IF(J340="","",IF(Main!L$87=0,0,IF(Main!R$123="","",IF($C$28="PM",Main!R$123/Main!L$87*Main!L94,ROUND(Main!R$123/Main!L$87*Main!L94*$B38,0))))))</f>
        <v/>
      </c>
      <c r="K341" s="32" t="str">
        <f>IF($A341="","",IF(K340="","",IF(Main!M$87=0,0,IF(Main!S$123="","",IF($C$28="PM",Main!S$123/Main!M$87*Main!M94,ROUND(Main!S$123/Main!M$87*Main!M94*$B38,0))))))</f>
        <v/>
      </c>
      <c r="L341" s="32" t="str">
        <f>IF($A341="","",IF(L340="","",IF(Main!N$87=0,0,IF(Main!T$123="","",IF($C$28="PM",Main!T$123/Main!N$87*Main!N94,ROUND(Main!T$123/Main!N$87*Main!N94*$B38,0))))))</f>
        <v/>
      </c>
      <c r="M341" s="32" t="str">
        <f>IF($A341="","",IF(M340="","",IF(Main!O$87=0,0,IF(Main!U$123="","",IF($C$28="PM",Main!U$123/Main!O$87*Main!O94,ROUND(Main!U$123/Main!O$87*Main!O94*$B38,0))))))</f>
        <v/>
      </c>
      <c r="N341" s="51" t="str">
        <f>IF($A341="","",IF(N340="","",IF(Main!P$87=0,0,IF(Main!V$123="","",IF($C$28="PM",Main!V$123/Main!P$87*Main!P94,ROUND(Main!V$123/Main!P$87*Main!P94*$B38,0))))))</f>
        <v/>
      </c>
      <c r="O341" s="32" t="str">
        <f>IF($A341="","",IF(O340="","",IF(Main!Q$87=0,0,IF(Main!W$123="","",IF($C$28="PM",Main!W$123/Main!Q$87*Main!Q94,ROUND(Main!W$123/Main!Q$87*Main!Q94*$B38,0))))))</f>
        <v/>
      </c>
      <c r="P341" s="32" t="str">
        <f>IF($A341="","",IF(P340="","",IF(Main!R$87=0,0,IF(Main!X$123="","",IF($C$28="PM",Main!X$123/Main!R$87*Main!R94,ROUND(Main!X$123/Main!R$87*Main!R94*$B38,0))))))</f>
        <v/>
      </c>
      <c r="Q341" s="32" t="str">
        <f>IF($A341="","",IF(Q340="","",IF(Main!S$87=0,0,IF(Main!Y$123="","",IF($C$28="PM",Main!Y$123/Main!S$87*Main!S94,ROUND(Main!Y$123/Main!S$87*Main!S94*$B38,0))))))</f>
        <v/>
      </c>
      <c r="R341" s="32" t="str">
        <f>IF($A341="","",IF(R340="","",IF(Main!T$87=0,0,IF(Main!Z$123="","",IF($C$28="PM",Main!Z$123/Main!T$87*Main!T94,ROUND(Main!Z$123/Main!T$87*Main!T94*$B38,0))))))</f>
        <v/>
      </c>
      <c r="S341" s="32" t="str">
        <f>IF($A341="","",IF(S340="","",IF(Main!U$87=0,0,IF(Main!AA$123="","",IF($C$28="PM",Main!AA$123/Main!U$87*Main!U94,ROUND(Main!AA$123/Main!U$87*Main!U94*$B38,0))))))</f>
        <v/>
      </c>
      <c r="T341" s="32" t="str">
        <f>IF($A341="","",IF(T340="","",IF(Main!V$87=0,0,IF(Main!AB$123="","",IF($C$28="PM",Main!AB$123/Main!V$87*Main!V94,ROUND(Main!AB$123/Main!V$87*Main!V94*$B38,0))))))</f>
        <v/>
      </c>
      <c r="U341" s="32" t="str">
        <f>IF($A341="","",IF(U340="","",IF(Main!W$87=0,0,IF(Main!AC$123="","",IF($C$28="PM",Main!AC$123/Main!W$87*Main!W94,ROUND(Main!AC$123/Main!W$87*Main!W94*$B38,0))))))</f>
        <v/>
      </c>
      <c r="V341" s="32" t="str">
        <f>IF($A341="","",IF(V340="","",IF(Main!X$87=0,0,IF(Main!AD$123="","",IF($C$28="PM",Main!AD$123/Main!X$87*Main!X94,ROUND(Main!AD$123/Main!X$87*Main!X94*$B38,0))))))</f>
        <v/>
      </c>
      <c r="W341" s="32" t="str">
        <f>IF($A341="","",IF(W340="","",IF(Main!Y$87=0,0,IF(Main!AE$123="","",IF($C$28="PM",Main!AE$123/Main!Y$87*Main!Y94,ROUND(Main!AE$123/Main!Y$87*Main!Y94*$B38,0))))))</f>
        <v/>
      </c>
      <c r="X341" s="32" t="str">
        <f>IF($A341="","",IF(X340="","",IF(Main!Z$87=0,0,IF(Main!AF$123="","",IF($C$28="PM",Main!AF$123/Main!Z$87*Main!Z94,ROUND(Main!AF$123/Main!Z$87*Main!Z94*$B38,0))))))</f>
        <v/>
      </c>
      <c r="Y341" s="32" t="str">
        <f>IF($A341="","",IF(Y340="","",IF(Main!AA$87=0,0,IF(Main!AG$123="","",IF($C$28="PM",Main!AG$123/Main!AA$87*Main!AA94,ROUND(Main!AG$123/Main!AA$87*Main!AA94*$B38,0))))))</f>
        <v/>
      </c>
      <c r="Z341" s="32" t="str">
        <f>IF($A341="","",IF(Z340="","",IF(Main!AB$87=0,0,IF(Main!AH$123="","",IF($C$28="PM",Main!AH$123/Main!AB$87*Main!AB94,ROUND(Main!AH$123/Main!AB$87*Main!AB94*$B38,0))))))</f>
        <v/>
      </c>
      <c r="AA341" s="50" t="str">
        <f>IF($A341="","",IF(AA340="","",IF(Main!AC$87=0,0,IF(Main!AI$123="","",IF($C$28="PM",Main!AI$123/Main!AC$87*Main!AC94,ROUND(Main!AI$123/Main!AC$87*Main!AC94*$B38,0))))))</f>
        <v/>
      </c>
      <c r="AB341" s="32" t="str">
        <f>IF($A341="","",IF(AB340="","",IF(Main!AD$87=0,0,IF(Main!AJ$123="","",IF($C$28="PM",Main!AJ$123/Main!AD$87*Main!AD94,ROUND(Main!AJ$123/Main!AD$87*Main!AD94*$B38,0))))))</f>
        <v/>
      </c>
      <c r="AC341" s="32" t="str">
        <f>IF($A341="","",IF(AC340="","",IF(Main!AE$87=0,0,IF(Main!AK$123="","",IF($C$28="PM",Main!AK$123/Main!AE$87*Main!AE94,ROUND(Main!AK$123/Main!AE$87*Main!AE94*$B38,0))))))</f>
        <v/>
      </c>
      <c r="AD341" s="32" t="str">
        <f>IF($A341="","",IF(AD340="","",IF(Main!AF$87=0,0,IF(Main!AL$123="","",IF($C$28="PM",Main!AL$123/Main!AF$87*Main!AF94,ROUND(Main!AL$123/Main!AF$87*Main!AF94*$B38,0))))))</f>
        <v/>
      </c>
      <c r="AE341" s="32" t="str">
        <f>IF($A341="","",IF(AE340="","",IF(Main!AG$87=0,0,IF(Main!AM$123="","",IF($C$28="PM",Main!AM$123/Main!AG$87*Main!AG94,ROUND(Main!AM$123/Main!AG$87*Main!AG94*$B38,0))))))</f>
        <v/>
      </c>
      <c r="AF341" s="32" t="str">
        <f>IF($A341="","",IF(AF340="","",IF(Main!AH$87=0,0,IF(Main!AN$123="","",IF($C$28="PM",Main!AN$123/Main!AH$87*Main!AH94,ROUND(Main!AN$123/Main!AH$87*Main!AH94*$B38,0))))))</f>
        <v/>
      </c>
      <c r="AG341" s="32" t="str">
        <f>IF($A341="","",IF(AG340="","",IF(Main!AI$87=0,0,IF(Main!AO$123="","",IF($C$28="PM",Main!AO$123/Main!AI$87*Main!AI94,ROUND(Main!AO$123/Main!AI$87*Main!AI94*$B38,0))))))</f>
        <v/>
      </c>
      <c r="AH341" s="32" t="str">
        <f>IF($A341="","",IF(AH340="","",IF(Main!AJ$87=0,0,IF(Main!AP$123="","",IF($C$28="PM",Main!AP$123/Main!AJ$87*Main!AJ94,ROUND(Main!AP$123/Main!AJ$87*Main!AJ94*$B38,0))))))</f>
        <v/>
      </c>
      <c r="AI341" s="32" t="str">
        <f>IF($A341="","",IF(AI340="","",IF(Main!AK$87=0,0,IF(Main!AQ$123="","",IF($C$28="PM",Main!AQ$123/Main!AK$87*Main!AK94,ROUND(Main!AQ$123/Main!AK$87*Main!AK94*$B38,0))))))</f>
        <v/>
      </c>
      <c r="AJ341" s="32" t="str">
        <f>IF($A341="","",IF(AJ340="","",IF(Main!AL$87=0,0,IF(Main!AR$123="","",IF($C$28="PM",Main!AR$123/Main!AL$87*Main!AL94,ROUND(Main!AR$123/Main!AL$87*Main!AL94*$B38,0))))))</f>
        <v/>
      </c>
      <c r="AK341" s="32" t="str">
        <f>IF($A341="","",IF(AK340="","",IF(Main!AM$87=0,0,IF(Main!AS$123="","",IF($C$28="PM",Main!AS$123/Main!AM$87*Main!AM94,ROUND(Main!AS$123/Main!AM$87*Main!AM94*$B38,0))))))</f>
        <v/>
      </c>
      <c r="AL341" s="51" t="str">
        <f>IF($A341="","",IF(AL340="","",IF(Main!AN$87=0,0,IF(Main!AT$123="","",IF($C$28="PM",Main!AT$123/Main!AN$87*Main!AN94,ROUND(Main!AT$123/Main!AN$87*Main!AN94*$B38,0))))))</f>
        <v/>
      </c>
      <c r="AM341" s="32" t="str">
        <f>IF($A341="","",IF(AM340="","",IF(Main!AO$87=0,0,IF(Main!AU$123="","",IF($C$28="PM",Main!AU$123/Main!AO$87*Main!AO94,ROUND(Main!AU$123/Main!AO$87*Main!AO94*$B38,0))))))</f>
        <v/>
      </c>
      <c r="AN341" s="32" t="str">
        <f>IF($A341="","",IF(AN340="","",IF(Main!AP$87=0,0,IF(Main!AV$123="","",IF($C$28="PM",Main!AV$123/Main!AP$87*Main!AP94,ROUND(Main!AV$123/Main!AP$87*Main!AP94*$B38,0))))))</f>
        <v/>
      </c>
      <c r="AO341" s="32" t="str">
        <f>IF($A341="","",IF(AO340="","",IF(Main!AQ$87=0,0,IF(Main!AW$123="","",IF($C$28="PM",Main!AW$123/Main!AQ$87*Main!AQ94,ROUND(Main!AW$123/Main!AQ$87*Main!AQ94*$B38,0))))))</f>
        <v/>
      </c>
      <c r="AP341" s="32" t="str">
        <f>IF($A341="","",IF(AP340="","",IF(Main!AR$87=0,0,IF(Main!AX$123="","",IF($C$28="PM",Main!AX$123/Main!AR$87*Main!AR94,ROUND(Main!AX$123/Main!AR$87*Main!AR94*$B38,0))))))</f>
        <v/>
      </c>
      <c r="AQ341" s="32" t="str">
        <f>IF($A341="","",IF(AQ340="","",IF(Main!AS$87=0,0,IF(Main!AY$123="","",IF($C$28="PM",Main!AY$123/Main!AS$87*Main!AS94,ROUND(Main!AY$123/Main!AS$87*Main!AS94*$B38,0))))))</f>
        <v/>
      </c>
      <c r="AR341" s="32" t="str">
        <f>IF($A341="","",IF(AR340="","",IF(Main!AT$87=0,0,IF(Main!AZ$123="","",IF($C$28="PM",Main!AZ$123/Main!AT$87*Main!AT94,ROUND(Main!AZ$123/Main!AT$87*Main!AT94*$B38,0))))))</f>
        <v/>
      </c>
      <c r="AS341" s="32" t="str">
        <f>IF($A341="","",IF(AS340="","",IF(Main!AU$87=0,0,IF(Main!BA$123="","",IF($C$28="PM",Main!BA$123/Main!AU$87*Main!AU94,ROUND(Main!BA$123/Main!AU$87*Main!AU94*$B38,0))))))</f>
        <v/>
      </c>
      <c r="AT341" s="32" t="str">
        <f>IF($A341="","",IF(AT340="","",IF(Main!AV$87=0,0,IF(Main!BB$123="","",IF($C$28="PM",Main!BB$123/Main!AV$87*Main!AV94,ROUND(Main!BB$123/Main!AV$87*Main!AV94*$B38,0))))))</f>
        <v/>
      </c>
      <c r="AU341" s="32" t="str">
        <f>IF($A341="","",IF(AU340="","",IF(Main!AW$87=0,0,IF(Main!BC$123="","",IF($C$28="PM",Main!BC$123/Main!AW$87*Main!AW94,ROUND(Main!BC$123/Main!AW$87*Main!AW94*$B38,0))))))</f>
        <v/>
      </c>
      <c r="AV341" s="32" t="str">
        <f>IF($A341="","",IF(AV340="","",IF(Main!AX$87=0,0,IF(Main!BD$123="","",IF($C$28="PM",Main!BD$123/Main!AX$87*Main!AX94,ROUND(Main!BD$123/Main!AX$87*Main!AX94*$B38,0))))))</f>
        <v/>
      </c>
      <c r="AW341" s="32" t="str">
        <f>IF($A341="","",IF(AW340="","",IF(Main!AY$87=0,0,IF(Main!BE$123="","",IF($C$28="PM",Main!BE$123/Main!AY$87*Main!AY94,ROUND(Main!BE$123/Main!AY$87*Main!AY94*$B38,0))))))</f>
        <v/>
      </c>
      <c r="AX341" s="51" t="str">
        <f>IF($A341="","",IF(AX340="","",IF(Main!AZ$87=0,0,IF(Main!BF$123="","",IF($C$28="PM",Main!BF$123/Main!AZ$87*Main!AZ94,ROUND(Main!BF$123/Main!AZ$87*Main!AZ94*$B38,0))))))</f>
        <v/>
      </c>
    </row>
    <row r="342" spans="1:50" x14ac:dyDescent="0.2">
      <c r="A342" s="72" t="str">
        <f>IF(Main!A$39="","",Main!A$39)</f>
        <v/>
      </c>
      <c r="B342" s="75" t="str">
        <f t="shared" si="98"/>
        <v/>
      </c>
      <c r="C342" s="50" t="str">
        <f>IF($A342="","",IF(C341="","",IF(Main!E$87=0,0,IF(Main!K$123="","",IF($C$28="PM",Main!K$123/Main!E$87*Main!E95,ROUND(Main!K$123/Main!E$87*Main!E95*$B39,0))))))</f>
        <v/>
      </c>
      <c r="D342" s="32" t="str">
        <f>IF($A342="","",IF(D341="","",IF(Main!F$87=0,0,IF(Main!L$123="","",IF($C$28="PM",Main!L$123/Main!F$87*Main!F95,ROUND(Main!L$123/Main!F$87*Main!F95*$B39,0))))))</f>
        <v/>
      </c>
      <c r="E342" s="32" t="str">
        <f>IF($A342="","",IF(E341="","",IF(Main!G$87=0,0,IF(Main!M$123="","",IF($C$28="PM",Main!M$123/Main!G$87*Main!G95,ROUND(Main!M$123/Main!G$87*Main!G95*$B39,0))))))</f>
        <v/>
      </c>
      <c r="F342" s="32" t="str">
        <f>IF($A342="","",IF(F341="","",IF(Main!H$87=0,0,IF(Main!N$123="","",IF($C$28="PM",Main!N$123/Main!H$87*Main!H95,ROUND(Main!N$123/Main!H$87*Main!H95*$B39,0))))))</f>
        <v/>
      </c>
      <c r="G342" s="32" t="str">
        <f>IF($A342="","",IF(G341="","",IF(Main!I$87=0,0,IF(Main!O$123="","",IF($C$28="PM",Main!O$123/Main!I$87*Main!I95,ROUND(Main!O$123/Main!I$87*Main!I95*$B39,0))))))</f>
        <v/>
      </c>
      <c r="H342" s="32" t="str">
        <f>IF($A342="","",IF(H341="","",IF(Main!J$87=0,0,IF(Main!P$123="","",IF($C$28="PM",Main!P$123/Main!J$87*Main!J95,ROUND(Main!P$123/Main!J$87*Main!J95*$B39,0))))))</f>
        <v/>
      </c>
      <c r="I342" s="32" t="str">
        <f>IF($A342="","",IF(I341="","",IF(Main!K$87=0,0,IF(Main!Q$123="","",IF($C$28="PM",Main!Q$123/Main!K$87*Main!K95,ROUND(Main!Q$123/Main!K$87*Main!K95*$B39,0))))))</f>
        <v/>
      </c>
      <c r="J342" s="32" t="str">
        <f>IF($A342="","",IF(J341="","",IF(Main!L$87=0,0,IF(Main!R$123="","",IF($C$28="PM",Main!R$123/Main!L$87*Main!L95,ROUND(Main!R$123/Main!L$87*Main!L95*$B39,0))))))</f>
        <v/>
      </c>
      <c r="K342" s="32" t="str">
        <f>IF($A342="","",IF(K341="","",IF(Main!M$87=0,0,IF(Main!S$123="","",IF($C$28="PM",Main!S$123/Main!M$87*Main!M95,ROUND(Main!S$123/Main!M$87*Main!M95*$B39,0))))))</f>
        <v/>
      </c>
      <c r="L342" s="32" t="str">
        <f>IF($A342="","",IF(L341="","",IF(Main!N$87=0,0,IF(Main!T$123="","",IF($C$28="PM",Main!T$123/Main!N$87*Main!N95,ROUND(Main!T$123/Main!N$87*Main!N95*$B39,0))))))</f>
        <v/>
      </c>
      <c r="M342" s="32" t="str">
        <f>IF($A342="","",IF(M341="","",IF(Main!O$87=0,0,IF(Main!U$123="","",IF($C$28="PM",Main!U$123/Main!O$87*Main!O95,ROUND(Main!U$123/Main!O$87*Main!O95*$B39,0))))))</f>
        <v/>
      </c>
      <c r="N342" s="51" t="str">
        <f>IF($A342="","",IF(N341="","",IF(Main!P$87=0,0,IF(Main!V$123="","",IF($C$28="PM",Main!V$123/Main!P$87*Main!P95,ROUND(Main!V$123/Main!P$87*Main!P95*$B39,0))))))</f>
        <v/>
      </c>
      <c r="O342" s="32" t="str">
        <f>IF($A342="","",IF(O341="","",IF(Main!Q$87=0,0,IF(Main!W$123="","",IF($C$28="PM",Main!W$123/Main!Q$87*Main!Q95,ROUND(Main!W$123/Main!Q$87*Main!Q95*$B39,0))))))</f>
        <v/>
      </c>
      <c r="P342" s="32" t="str">
        <f>IF($A342="","",IF(P341="","",IF(Main!R$87=0,0,IF(Main!X$123="","",IF($C$28="PM",Main!X$123/Main!R$87*Main!R95,ROUND(Main!X$123/Main!R$87*Main!R95*$B39,0))))))</f>
        <v/>
      </c>
      <c r="Q342" s="32" t="str">
        <f>IF($A342="","",IF(Q341="","",IF(Main!S$87=0,0,IF(Main!Y$123="","",IF($C$28="PM",Main!Y$123/Main!S$87*Main!S95,ROUND(Main!Y$123/Main!S$87*Main!S95*$B39,0))))))</f>
        <v/>
      </c>
      <c r="R342" s="32" t="str">
        <f>IF($A342="","",IF(R341="","",IF(Main!T$87=0,0,IF(Main!Z$123="","",IF($C$28="PM",Main!Z$123/Main!T$87*Main!T95,ROUND(Main!Z$123/Main!T$87*Main!T95*$B39,0))))))</f>
        <v/>
      </c>
      <c r="S342" s="32" t="str">
        <f>IF($A342="","",IF(S341="","",IF(Main!U$87=0,0,IF(Main!AA$123="","",IF($C$28="PM",Main!AA$123/Main!U$87*Main!U95,ROUND(Main!AA$123/Main!U$87*Main!U95*$B39,0))))))</f>
        <v/>
      </c>
      <c r="T342" s="32" t="str">
        <f>IF($A342="","",IF(T341="","",IF(Main!V$87=0,0,IF(Main!AB$123="","",IF($C$28="PM",Main!AB$123/Main!V$87*Main!V95,ROUND(Main!AB$123/Main!V$87*Main!V95*$B39,0))))))</f>
        <v/>
      </c>
      <c r="U342" s="32" t="str">
        <f>IF($A342="","",IF(U341="","",IF(Main!W$87=0,0,IF(Main!AC$123="","",IF($C$28="PM",Main!AC$123/Main!W$87*Main!W95,ROUND(Main!AC$123/Main!W$87*Main!W95*$B39,0))))))</f>
        <v/>
      </c>
      <c r="V342" s="32" t="str">
        <f>IF($A342="","",IF(V341="","",IF(Main!X$87=0,0,IF(Main!AD$123="","",IF($C$28="PM",Main!AD$123/Main!X$87*Main!X95,ROUND(Main!AD$123/Main!X$87*Main!X95*$B39,0))))))</f>
        <v/>
      </c>
      <c r="W342" s="32" t="str">
        <f>IF($A342="","",IF(W341="","",IF(Main!Y$87=0,0,IF(Main!AE$123="","",IF($C$28="PM",Main!AE$123/Main!Y$87*Main!Y95,ROUND(Main!AE$123/Main!Y$87*Main!Y95*$B39,0))))))</f>
        <v/>
      </c>
      <c r="X342" s="32" t="str">
        <f>IF($A342="","",IF(X341="","",IF(Main!Z$87=0,0,IF(Main!AF$123="","",IF($C$28="PM",Main!AF$123/Main!Z$87*Main!Z95,ROUND(Main!AF$123/Main!Z$87*Main!Z95*$B39,0))))))</f>
        <v/>
      </c>
      <c r="Y342" s="32" t="str">
        <f>IF($A342="","",IF(Y341="","",IF(Main!AA$87=0,0,IF(Main!AG$123="","",IF($C$28="PM",Main!AG$123/Main!AA$87*Main!AA95,ROUND(Main!AG$123/Main!AA$87*Main!AA95*$B39,0))))))</f>
        <v/>
      </c>
      <c r="Z342" s="32" t="str">
        <f>IF($A342="","",IF(Z341="","",IF(Main!AB$87=0,0,IF(Main!AH$123="","",IF($C$28="PM",Main!AH$123/Main!AB$87*Main!AB95,ROUND(Main!AH$123/Main!AB$87*Main!AB95*$B39,0))))))</f>
        <v/>
      </c>
      <c r="AA342" s="50" t="str">
        <f>IF($A342="","",IF(AA341="","",IF(Main!AC$87=0,0,IF(Main!AI$123="","",IF($C$28="PM",Main!AI$123/Main!AC$87*Main!AC95,ROUND(Main!AI$123/Main!AC$87*Main!AC95*$B39,0))))))</f>
        <v/>
      </c>
      <c r="AB342" s="32" t="str">
        <f>IF($A342="","",IF(AB341="","",IF(Main!AD$87=0,0,IF(Main!AJ$123="","",IF($C$28="PM",Main!AJ$123/Main!AD$87*Main!AD95,ROUND(Main!AJ$123/Main!AD$87*Main!AD95*$B39,0))))))</f>
        <v/>
      </c>
      <c r="AC342" s="32" t="str">
        <f>IF($A342="","",IF(AC341="","",IF(Main!AE$87=0,0,IF(Main!AK$123="","",IF($C$28="PM",Main!AK$123/Main!AE$87*Main!AE95,ROUND(Main!AK$123/Main!AE$87*Main!AE95*$B39,0))))))</f>
        <v/>
      </c>
      <c r="AD342" s="32" t="str">
        <f>IF($A342="","",IF(AD341="","",IF(Main!AF$87=0,0,IF(Main!AL$123="","",IF($C$28="PM",Main!AL$123/Main!AF$87*Main!AF95,ROUND(Main!AL$123/Main!AF$87*Main!AF95*$B39,0))))))</f>
        <v/>
      </c>
      <c r="AE342" s="32" t="str">
        <f>IF($A342="","",IF(AE341="","",IF(Main!AG$87=0,0,IF(Main!AM$123="","",IF($C$28="PM",Main!AM$123/Main!AG$87*Main!AG95,ROUND(Main!AM$123/Main!AG$87*Main!AG95*$B39,0))))))</f>
        <v/>
      </c>
      <c r="AF342" s="32" t="str">
        <f>IF($A342="","",IF(AF341="","",IF(Main!AH$87=0,0,IF(Main!AN$123="","",IF($C$28="PM",Main!AN$123/Main!AH$87*Main!AH95,ROUND(Main!AN$123/Main!AH$87*Main!AH95*$B39,0))))))</f>
        <v/>
      </c>
      <c r="AG342" s="32" t="str">
        <f>IF($A342="","",IF(AG341="","",IF(Main!AI$87=0,0,IF(Main!AO$123="","",IF($C$28="PM",Main!AO$123/Main!AI$87*Main!AI95,ROUND(Main!AO$123/Main!AI$87*Main!AI95*$B39,0))))))</f>
        <v/>
      </c>
      <c r="AH342" s="32" t="str">
        <f>IF($A342="","",IF(AH341="","",IF(Main!AJ$87=0,0,IF(Main!AP$123="","",IF($C$28="PM",Main!AP$123/Main!AJ$87*Main!AJ95,ROUND(Main!AP$123/Main!AJ$87*Main!AJ95*$B39,0))))))</f>
        <v/>
      </c>
      <c r="AI342" s="32" t="str">
        <f>IF($A342="","",IF(AI341="","",IF(Main!AK$87=0,0,IF(Main!AQ$123="","",IF($C$28="PM",Main!AQ$123/Main!AK$87*Main!AK95,ROUND(Main!AQ$123/Main!AK$87*Main!AK95*$B39,0))))))</f>
        <v/>
      </c>
      <c r="AJ342" s="32" t="str">
        <f>IF($A342="","",IF(AJ341="","",IF(Main!AL$87=0,0,IF(Main!AR$123="","",IF($C$28="PM",Main!AR$123/Main!AL$87*Main!AL95,ROUND(Main!AR$123/Main!AL$87*Main!AL95*$B39,0))))))</f>
        <v/>
      </c>
      <c r="AK342" s="32" t="str">
        <f>IF($A342="","",IF(AK341="","",IF(Main!AM$87=0,0,IF(Main!AS$123="","",IF($C$28="PM",Main!AS$123/Main!AM$87*Main!AM95,ROUND(Main!AS$123/Main!AM$87*Main!AM95*$B39,0))))))</f>
        <v/>
      </c>
      <c r="AL342" s="51" t="str">
        <f>IF($A342="","",IF(AL341="","",IF(Main!AN$87=0,0,IF(Main!AT$123="","",IF($C$28="PM",Main!AT$123/Main!AN$87*Main!AN95,ROUND(Main!AT$123/Main!AN$87*Main!AN95*$B39,0))))))</f>
        <v/>
      </c>
      <c r="AM342" s="32" t="str">
        <f>IF($A342="","",IF(AM341="","",IF(Main!AO$87=0,0,IF(Main!AU$123="","",IF($C$28="PM",Main!AU$123/Main!AO$87*Main!AO95,ROUND(Main!AU$123/Main!AO$87*Main!AO95*$B39,0))))))</f>
        <v/>
      </c>
      <c r="AN342" s="32" t="str">
        <f>IF($A342="","",IF(AN341="","",IF(Main!AP$87=0,0,IF(Main!AV$123="","",IF($C$28="PM",Main!AV$123/Main!AP$87*Main!AP95,ROUND(Main!AV$123/Main!AP$87*Main!AP95*$B39,0))))))</f>
        <v/>
      </c>
      <c r="AO342" s="32" t="str">
        <f>IF($A342="","",IF(AO341="","",IF(Main!AQ$87=0,0,IF(Main!AW$123="","",IF($C$28="PM",Main!AW$123/Main!AQ$87*Main!AQ95,ROUND(Main!AW$123/Main!AQ$87*Main!AQ95*$B39,0))))))</f>
        <v/>
      </c>
      <c r="AP342" s="32" t="str">
        <f>IF($A342="","",IF(AP341="","",IF(Main!AR$87=0,0,IF(Main!AX$123="","",IF($C$28="PM",Main!AX$123/Main!AR$87*Main!AR95,ROUND(Main!AX$123/Main!AR$87*Main!AR95*$B39,0))))))</f>
        <v/>
      </c>
      <c r="AQ342" s="32" t="str">
        <f>IF($A342="","",IF(AQ341="","",IF(Main!AS$87=0,0,IF(Main!AY$123="","",IF($C$28="PM",Main!AY$123/Main!AS$87*Main!AS95,ROUND(Main!AY$123/Main!AS$87*Main!AS95*$B39,0))))))</f>
        <v/>
      </c>
      <c r="AR342" s="32" t="str">
        <f>IF($A342="","",IF(AR341="","",IF(Main!AT$87=0,0,IF(Main!AZ$123="","",IF($C$28="PM",Main!AZ$123/Main!AT$87*Main!AT95,ROUND(Main!AZ$123/Main!AT$87*Main!AT95*$B39,0))))))</f>
        <v/>
      </c>
      <c r="AS342" s="32" t="str">
        <f>IF($A342="","",IF(AS341="","",IF(Main!AU$87=0,0,IF(Main!BA$123="","",IF($C$28="PM",Main!BA$123/Main!AU$87*Main!AU95,ROUND(Main!BA$123/Main!AU$87*Main!AU95*$B39,0))))))</f>
        <v/>
      </c>
      <c r="AT342" s="32" t="str">
        <f>IF($A342="","",IF(AT341="","",IF(Main!AV$87=0,0,IF(Main!BB$123="","",IF($C$28="PM",Main!BB$123/Main!AV$87*Main!AV95,ROUND(Main!BB$123/Main!AV$87*Main!AV95*$B39,0))))))</f>
        <v/>
      </c>
      <c r="AU342" s="32" t="str">
        <f>IF($A342="","",IF(AU341="","",IF(Main!AW$87=0,0,IF(Main!BC$123="","",IF($C$28="PM",Main!BC$123/Main!AW$87*Main!AW95,ROUND(Main!BC$123/Main!AW$87*Main!AW95*$B39,0))))))</f>
        <v/>
      </c>
      <c r="AV342" s="32" t="str">
        <f>IF($A342="","",IF(AV341="","",IF(Main!AX$87=0,0,IF(Main!BD$123="","",IF($C$28="PM",Main!BD$123/Main!AX$87*Main!AX95,ROUND(Main!BD$123/Main!AX$87*Main!AX95*$B39,0))))))</f>
        <v/>
      </c>
      <c r="AW342" s="32" t="str">
        <f>IF($A342="","",IF(AW341="","",IF(Main!AY$87=0,0,IF(Main!BE$123="","",IF($C$28="PM",Main!BE$123/Main!AY$87*Main!AY95,ROUND(Main!BE$123/Main!AY$87*Main!AY95*$B39,0))))))</f>
        <v/>
      </c>
      <c r="AX342" s="51" t="str">
        <f>IF($A342="","",IF(AX341="","",IF(Main!AZ$87=0,0,IF(Main!BF$123="","",IF($C$28="PM",Main!BF$123/Main!AZ$87*Main!AZ95,ROUND(Main!BF$123/Main!AZ$87*Main!AZ95*$B39,0))))))</f>
        <v/>
      </c>
    </row>
    <row r="343" spans="1:50" x14ac:dyDescent="0.2">
      <c r="A343" s="72" t="str">
        <f>IF(Main!A$40="","",Main!A$40)</f>
        <v/>
      </c>
      <c r="B343" s="75" t="str">
        <f t="shared" si="98"/>
        <v/>
      </c>
      <c r="C343" s="50" t="str">
        <f>IF($A343="","",IF(C342="","",IF(Main!E$87=0,0,IF(Main!K$123="","",IF($C$28="PM",Main!K$123/Main!E$87*Main!E96,ROUND(Main!K$123/Main!E$87*Main!E96*$B40,0))))))</f>
        <v/>
      </c>
      <c r="D343" s="32" t="str">
        <f>IF($A343="","",IF(D342="","",IF(Main!F$87=0,0,IF(Main!L$123="","",IF($C$28="PM",Main!L$123/Main!F$87*Main!F96,ROUND(Main!L$123/Main!F$87*Main!F96*$B40,0))))))</f>
        <v/>
      </c>
      <c r="E343" s="32" t="str">
        <f>IF($A343="","",IF(E342="","",IF(Main!G$87=0,0,IF(Main!M$123="","",IF($C$28="PM",Main!M$123/Main!G$87*Main!G96,ROUND(Main!M$123/Main!G$87*Main!G96*$B40,0))))))</f>
        <v/>
      </c>
      <c r="F343" s="32" t="str">
        <f>IF($A343="","",IF(F342="","",IF(Main!H$87=0,0,IF(Main!N$123="","",IF($C$28="PM",Main!N$123/Main!H$87*Main!H96,ROUND(Main!N$123/Main!H$87*Main!H96*$B40,0))))))</f>
        <v/>
      </c>
      <c r="G343" s="32" t="str">
        <f>IF($A343="","",IF(G342="","",IF(Main!I$87=0,0,IF(Main!O$123="","",IF($C$28="PM",Main!O$123/Main!I$87*Main!I96,ROUND(Main!O$123/Main!I$87*Main!I96*$B40,0))))))</f>
        <v/>
      </c>
      <c r="H343" s="32" t="str">
        <f>IF($A343="","",IF(H342="","",IF(Main!J$87=0,0,IF(Main!P$123="","",IF($C$28="PM",Main!P$123/Main!J$87*Main!J96,ROUND(Main!P$123/Main!J$87*Main!J96*$B40,0))))))</f>
        <v/>
      </c>
      <c r="I343" s="32" t="str">
        <f>IF($A343="","",IF(I342="","",IF(Main!K$87=0,0,IF(Main!Q$123="","",IF($C$28="PM",Main!Q$123/Main!K$87*Main!K96,ROUND(Main!Q$123/Main!K$87*Main!K96*$B40,0))))))</f>
        <v/>
      </c>
      <c r="J343" s="32" t="str">
        <f>IF($A343="","",IF(J342="","",IF(Main!L$87=0,0,IF(Main!R$123="","",IF($C$28="PM",Main!R$123/Main!L$87*Main!L96,ROUND(Main!R$123/Main!L$87*Main!L96*$B40,0))))))</f>
        <v/>
      </c>
      <c r="K343" s="32" t="str">
        <f>IF($A343="","",IF(K342="","",IF(Main!M$87=0,0,IF(Main!S$123="","",IF($C$28="PM",Main!S$123/Main!M$87*Main!M96,ROUND(Main!S$123/Main!M$87*Main!M96*$B40,0))))))</f>
        <v/>
      </c>
      <c r="L343" s="32" t="str">
        <f>IF($A343="","",IF(L342="","",IF(Main!N$87=0,0,IF(Main!T$123="","",IF($C$28="PM",Main!T$123/Main!N$87*Main!N96,ROUND(Main!T$123/Main!N$87*Main!N96*$B40,0))))))</f>
        <v/>
      </c>
      <c r="M343" s="32" t="str">
        <f>IF($A343="","",IF(M342="","",IF(Main!O$87=0,0,IF(Main!U$123="","",IF($C$28="PM",Main!U$123/Main!O$87*Main!O96,ROUND(Main!U$123/Main!O$87*Main!O96*$B40,0))))))</f>
        <v/>
      </c>
      <c r="N343" s="51" t="str">
        <f>IF($A343="","",IF(N342="","",IF(Main!P$87=0,0,IF(Main!V$123="","",IF($C$28="PM",Main!V$123/Main!P$87*Main!P96,ROUND(Main!V$123/Main!P$87*Main!P96*$B40,0))))))</f>
        <v/>
      </c>
      <c r="O343" s="32" t="str">
        <f>IF($A343="","",IF(O342="","",IF(Main!Q$87=0,0,IF(Main!W$123="","",IF($C$28="PM",Main!W$123/Main!Q$87*Main!Q96,ROUND(Main!W$123/Main!Q$87*Main!Q96*$B40,0))))))</f>
        <v/>
      </c>
      <c r="P343" s="32" t="str">
        <f>IF($A343="","",IF(P342="","",IF(Main!R$87=0,0,IF(Main!X$123="","",IF($C$28="PM",Main!X$123/Main!R$87*Main!R96,ROUND(Main!X$123/Main!R$87*Main!R96*$B40,0))))))</f>
        <v/>
      </c>
      <c r="Q343" s="32" t="str">
        <f>IF($A343="","",IF(Q342="","",IF(Main!S$87=0,0,IF(Main!Y$123="","",IF($C$28="PM",Main!Y$123/Main!S$87*Main!S96,ROUND(Main!Y$123/Main!S$87*Main!S96*$B40,0))))))</f>
        <v/>
      </c>
      <c r="R343" s="32" t="str">
        <f>IF($A343="","",IF(R342="","",IF(Main!T$87=0,0,IF(Main!Z$123="","",IF($C$28="PM",Main!Z$123/Main!T$87*Main!T96,ROUND(Main!Z$123/Main!T$87*Main!T96*$B40,0))))))</f>
        <v/>
      </c>
      <c r="S343" s="32" t="str">
        <f>IF($A343="","",IF(S342="","",IF(Main!U$87=0,0,IF(Main!AA$123="","",IF($C$28="PM",Main!AA$123/Main!U$87*Main!U96,ROUND(Main!AA$123/Main!U$87*Main!U96*$B40,0))))))</f>
        <v/>
      </c>
      <c r="T343" s="32" t="str">
        <f>IF($A343="","",IF(T342="","",IF(Main!V$87=0,0,IF(Main!AB$123="","",IF($C$28="PM",Main!AB$123/Main!V$87*Main!V96,ROUND(Main!AB$123/Main!V$87*Main!V96*$B40,0))))))</f>
        <v/>
      </c>
      <c r="U343" s="32" t="str">
        <f>IF($A343="","",IF(U342="","",IF(Main!W$87=0,0,IF(Main!AC$123="","",IF($C$28="PM",Main!AC$123/Main!W$87*Main!W96,ROUND(Main!AC$123/Main!W$87*Main!W96*$B40,0))))))</f>
        <v/>
      </c>
      <c r="V343" s="32" t="str">
        <f>IF($A343="","",IF(V342="","",IF(Main!X$87=0,0,IF(Main!AD$123="","",IF($C$28="PM",Main!AD$123/Main!X$87*Main!X96,ROUND(Main!AD$123/Main!X$87*Main!X96*$B40,0))))))</f>
        <v/>
      </c>
      <c r="W343" s="32" t="str">
        <f>IF($A343="","",IF(W342="","",IF(Main!Y$87=0,0,IF(Main!AE$123="","",IF($C$28="PM",Main!AE$123/Main!Y$87*Main!Y96,ROUND(Main!AE$123/Main!Y$87*Main!Y96*$B40,0))))))</f>
        <v/>
      </c>
      <c r="X343" s="32" t="str">
        <f>IF($A343="","",IF(X342="","",IF(Main!Z$87=0,0,IF(Main!AF$123="","",IF($C$28="PM",Main!AF$123/Main!Z$87*Main!Z96,ROUND(Main!AF$123/Main!Z$87*Main!Z96*$B40,0))))))</f>
        <v/>
      </c>
      <c r="Y343" s="32" t="str">
        <f>IF($A343="","",IF(Y342="","",IF(Main!AA$87=0,0,IF(Main!AG$123="","",IF($C$28="PM",Main!AG$123/Main!AA$87*Main!AA96,ROUND(Main!AG$123/Main!AA$87*Main!AA96*$B40,0))))))</f>
        <v/>
      </c>
      <c r="Z343" s="32" t="str">
        <f>IF($A343="","",IF(Z342="","",IF(Main!AB$87=0,0,IF(Main!AH$123="","",IF($C$28="PM",Main!AH$123/Main!AB$87*Main!AB96,ROUND(Main!AH$123/Main!AB$87*Main!AB96*$B40,0))))))</f>
        <v/>
      </c>
      <c r="AA343" s="50" t="str">
        <f>IF($A343="","",IF(AA342="","",IF(Main!AC$87=0,0,IF(Main!AI$123="","",IF($C$28="PM",Main!AI$123/Main!AC$87*Main!AC96,ROUND(Main!AI$123/Main!AC$87*Main!AC96*$B40,0))))))</f>
        <v/>
      </c>
      <c r="AB343" s="32" t="str">
        <f>IF($A343="","",IF(AB342="","",IF(Main!AD$87=0,0,IF(Main!AJ$123="","",IF($C$28="PM",Main!AJ$123/Main!AD$87*Main!AD96,ROUND(Main!AJ$123/Main!AD$87*Main!AD96*$B40,0))))))</f>
        <v/>
      </c>
      <c r="AC343" s="32" t="str">
        <f>IF($A343="","",IF(AC342="","",IF(Main!AE$87=0,0,IF(Main!AK$123="","",IF($C$28="PM",Main!AK$123/Main!AE$87*Main!AE96,ROUND(Main!AK$123/Main!AE$87*Main!AE96*$B40,0))))))</f>
        <v/>
      </c>
      <c r="AD343" s="32" t="str">
        <f>IF($A343="","",IF(AD342="","",IF(Main!AF$87=0,0,IF(Main!AL$123="","",IF($C$28="PM",Main!AL$123/Main!AF$87*Main!AF96,ROUND(Main!AL$123/Main!AF$87*Main!AF96*$B40,0))))))</f>
        <v/>
      </c>
      <c r="AE343" s="32" t="str">
        <f>IF($A343="","",IF(AE342="","",IF(Main!AG$87=0,0,IF(Main!AM$123="","",IF($C$28="PM",Main!AM$123/Main!AG$87*Main!AG96,ROUND(Main!AM$123/Main!AG$87*Main!AG96*$B40,0))))))</f>
        <v/>
      </c>
      <c r="AF343" s="32" t="str">
        <f>IF($A343="","",IF(AF342="","",IF(Main!AH$87=0,0,IF(Main!AN$123="","",IF($C$28="PM",Main!AN$123/Main!AH$87*Main!AH96,ROUND(Main!AN$123/Main!AH$87*Main!AH96*$B40,0))))))</f>
        <v/>
      </c>
      <c r="AG343" s="32" t="str">
        <f>IF($A343="","",IF(AG342="","",IF(Main!AI$87=0,0,IF(Main!AO$123="","",IF($C$28="PM",Main!AO$123/Main!AI$87*Main!AI96,ROUND(Main!AO$123/Main!AI$87*Main!AI96*$B40,0))))))</f>
        <v/>
      </c>
      <c r="AH343" s="32" t="str">
        <f>IF($A343="","",IF(AH342="","",IF(Main!AJ$87=0,0,IF(Main!AP$123="","",IF($C$28="PM",Main!AP$123/Main!AJ$87*Main!AJ96,ROUND(Main!AP$123/Main!AJ$87*Main!AJ96*$B40,0))))))</f>
        <v/>
      </c>
      <c r="AI343" s="32" t="str">
        <f>IF($A343="","",IF(AI342="","",IF(Main!AK$87=0,0,IF(Main!AQ$123="","",IF($C$28="PM",Main!AQ$123/Main!AK$87*Main!AK96,ROUND(Main!AQ$123/Main!AK$87*Main!AK96*$B40,0))))))</f>
        <v/>
      </c>
      <c r="AJ343" s="32" t="str">
        <f>IF($A343="","",IF(AJ342="","",IF(Main!AL$87=0,0,IF(Main!AR$123="","",IF($C$28="PM",Main!AR$123/Main!AL$87*Main!AL96,ROUND(Main!AR$123/Main!AL$87*Main!AL96*$B40,0))))))</f>
        <v/>
      </c>
      <c r="AK343" s="32" t="str">
        <f>IF($A343="","",IF(AK342="","",IF(Main!AM$87=0,0,IF(Main!AS$123="","",IF($C$28="PM",Main!AS$123/Main!AM$87*Main!AM96,ROUND(Main!AS$123/Main!AM$87*Main!AM96*$B40,0))))))</f>
        <v/>
      </c>
      <c r="AL343" s="51" t="str">
        <f>IF($A343="","",IF(AL342="","",IF(Main!AN$87=0,0,IF(Main!AT$123="","",IF($C$28="PM",Main!AT$123/Main!AN$87*Main!AN96,ROUND(Main!AT$123/Main!AN$87*Main!AN96*$B40,0))))))</f>
        <v/>
      </c>
      <c r="AM343" s="32" t="str">
        <f>IF($A343="","",IF(AM342="","",IF(Main!AO$87=0,0,IF(Main!AU$123="","",IF($C$28="PM",Main!AU$123/Main!AO$87*Main!AO96,ROUND(Main!AU$123/Main!AO$87*Main!AO96*$B40,0))))))</f>
        <v/>
      </c>
      <c r="AN343" s="32" t="str">
        <f>IF($A343="","",IF(AN342="","",IF(Main!AP$87=0,0,IF(Main!AV$123="","",IF($C$28="PM",Main!AV$123/Main!AP$87*Main!AP96,ROUND(Main!AV$123/Main!AP$87*Main!AP96*$B40,0))))))</f>
        <v/>
      </c>
      <c r="AO343" s="32" t="str">
        <f>IF($A343="","",IF(AO342="","",IF(Main!AQ$87=0,0,IF(Main!AW$123="","",IF($C$28="PM",Main!AW$123/Main!AQ$87*Main!AQ96,ROUND(Main!AW$123/Main!AQ$87*Main!AQ96*$B40,0))))))</f>
        <v/>
      </c>
      <c r="AP343" s="32" t="str">
        <f>IF($A343="","",IF(AP342="","",IF(Main!AR$87=0,0,IF(Main!AX$123="","",IF($C$28="PM",Main!AX$123/Main!AR$87*Main!AR96,ROUND(Main!AX$123/Main!AR$87*Main!AR96*$B40,0))))))</f>
        <v/>
      </c>
      <c r="AQ343" s="32" t="str">
        <f>IF($A343="","",IF(AQ342="","",IF(Main!AS$87=0,0,IF(Main!AY$123="","",IF($C$28="PM",Main!AY$123/Main!AS$87*Main!AS96,ROUND(Main!AY$123/Main!AS$87*Main!AS96*$B40,0))))))</f>
        <v/>
      </c>
      <c r="AR343" s="32" t="str">
        <f>IF($A343="","",IF(AR342="","",IF(Main!AT$87=0,0,IF(Main!AZ$123="","",IF($C$28="PM",Main!AZ$123/Main!AT$87*Main!AT96,ROUND(Main!AZ$123/Main!AT$87*Main!AT96*$B40,0))))))</f>
        <v/>
      </c>
      <c r="AS343" s="32" t="str">
        <f>IF($A343="","",IF(AS342="","",IF(Main!AU$87=0,0,IF(Main!BA$123="","",IF($C$28="PM",Main!BA$123/Main!AU$87*Main!AU96,ROUND(Main!BA$123/Main!AU$87*Main!AU96*$B40,0))))))</f>
        <v/>
      </c>
      <c r="AT343" s="32" t="str">
        <f>IF($A343="","",IF(AT342="","",IF(Main!AV$87=0,0,IF(Main!BB$123="","",IF($C$28="PM",Main!BB$123/Main!AV$87*Main!AV96,ROUND(Main!BB$123/Main!AV$87*Main!AV96*$B40,0))))))</f>
        <v/>
      </c>
      <c r="AU343" s="32" t="str">
        <f>IF($A343="","",IF(AU342="","",IF(Main!AW$87=0,0,IF(Main!BC$123="","",IF($C$28="PM",Main!BC$123/Main!AW$87*Main!AW96,ROUND(Main!BC$123/Main!AW$87*Main!AW96*$B40,0))))))</f>
        <v/>
      </c>
      <c r="AV343" s="32" t="str">
        <f>IF($A343="","",IF(AV342="","",IF(Main!AX$87=0,0,IF(Main!BD$123="","",IF($C$28="PM",Main!BD$123/Main!AX$87*Main!AX96,ROUND(Main!BD$123/Main!AX$87*Main!AX96*$B40,0))))))</f>
        <v/>
      </c>
      <c r="AW343" s="32" t="str">
        <f>IF($A343="","",IF(AW342="","",IF(Main!AY$87=0,0,IF(Main!BE$123="","",IF($C$28="PM",Main!BE$123/Main!AY$87*Main!AY96,ROUND(Main!BE$123/Main!AY$87*Main!AY96*$B40,0))))))</f>
        <v/>
      </c>
      <c r="AX343" s="51" t="str">
        <f>IF($A343="","",IF(AX342="","",IF(Main!AZ$87=0,0,IF(Main!BF$123="","",IF($C$28="PM",Main!BF$123/Main!AZ$87*Main!AZ96,ROUND(Main!BF$123/Main!AZ$87*Main!AZ96*$B40,0))))))</f>
        <v/>
      </c>
    </row>
    <row r="344" spans="1:50" x14ac:dyDescent="0.2">
      <c r="A344" s="72" t="str">
        <f>IF(Main!A$41="","",Main!A$41)</f>
        <v/>
      </c>
      <c r="B344" s="75" t="str">
        <f t="shared" si="98"/>
        <v/>
      </c>
      <c r="C344" s="50" t="str">
        <f>IF($A344="","",IF(C343="","",IF(Main!E$87=0,0,IF(Main!K$123="","",IF($C$28="PM",Main!K$123/Main!E$87*Main!E97,ROUND(Main!K$123/Main!E$87*Main!E97*$B41,0))))))</f>
        <v/>
      </c>
      <c r="D344" s="32" t="str">
        <f>IF($A344="","",IF(D343="","",IF(Main!F$87=0,0,IF(Main!L$123="","",IF($C$28="PM",Main!L$123/Main!F$87*Main!F97,ROUND(Main!L$123/Main!F$87*Main!F97*$B41,0))))))</f>
        <v/>
      </c>
      <c r="E344" s="32" t="str">
        <f>IF($A344="","",IF(E343="","",IF(Main!G$87=0,0,IF(Main!M$123="","",IF($C$28="PM",Main!M$123/Main!G$87*Main!G97,ROUND(Main!M$123/Main!G$87*Main!G97*$B41,0))))))</f>
        <v/>
      </c>
      <c r="F344" s="32" t="str">
        <f>IF($A344="","",IF(F343="","",IF(Main!H$87=0,0,IF(Main!N$123="","",IF($C$28="PM",Main!N$123/Main!H$87*Main!H97,ROUND(Main!N$123/Main!H$87*Main!H97*$B41,0))))))</f>
        <v/>
      </c>
      <c r="G344" s="32" t="str">
        <f>IF($A344="","",IF(G343="","",IF(Main!I$87=0,0,IF(Main!O$123="","",IF($C$28="PM",Main!O$123/Main!I$87*Main!I97,ROUND(Main!O$123/Main!I$87*Main!I97*$B41,0))))))</f>
        <v/>
      </c>
      <c r="H344" s="32" t="str">
        <f>IF($A344="","",IF(H343="","",IF(Main!J$87=0,0,IF(Main!P$123="","",IF($C$28="PM",Main!P$123/Main!J$87*Main!J97,ROUND(Main!P$123/Main!J$87*Main!J97*$B41,0))))))</f>
        <v/>
      </c>
      <c r="I344" s="32" t="str">
        <f>IF($A344="","",IF(I343="","",IF(Main!K$87=0,0,IF(Main!Q$123="","",IF($C$28="PM",Main!Q$123/Main!K$87*Main!K97,ROUND(Main!Q$123/Main!K$87*Main!K97*$B41,0))))))</f>
        <v/>
      </c>
      <c r="J344" s="32" t="str">
        <f>IF($A344="","",IF(J343="","",IF(Main!L$87=0,0,IF(Main!R$123="","",IF($C$28="PM",Main!R$123/Main!L$87*Main!L97,ROUND(Main!R$123/Main!L$87*Main!L97*$B41,0))))))</f>
        <v/>
      </c>
      <c r="K344" s="32" t="str">
        <f>IF($A344="","",IF(K343="","",IF(Main!M$87=0,0,IF(Main!S$123="","",IF($C$28="PM",Main!S$123/Main!M$87*Main!M97,ROUND(Main!S$123/Main!M$87*Main!M97*$B41,0))))))</f>
        <v/>
      </c>
      <c r="L344" s="32" t="str">
        <f>IF($A344="","",IF(L343="","",IF(Main!N$87=0,0,IF(Main!T$123="","",IF($C$28="PM",Main!T$123/Main!N$87*Main!N97,ROUND(Main!T$123/Main!N$87*Main!N97*$B41,0))))))</f>
        <v/>
      </c>
      <c r="M344" s="32" t="str">
        <f>IF($A344="","",IF(M343="","",IF(Main!O$87=0,0,IF(Main!U$123="","",IF($C$28="PM",Main!U$123/Main!O$87*Main!O97,ROUND(Main!U$123/Main!O$87*Main!O97*$B41,0))))))</f>
        <v/>
      </c>
      <c r="N344" s="51" t="str">
        <f>IF($A344="","",IF(N343="","",IF(Main!P$87=0,0,IF(Main!V$123="","",IF($C$28="PM",Main!V$123/Main!P$87*Main!P97,ROUND(Main!V$123/Main!P$87*Main!P97*$B41,0))))))</f>
        <v/>
      </c>
      <c r="O344" s="32" t="str">
        <f>IF($A344="","",IF(O343="","",IF(Main!Q$87=0,0,IF(Main!W$123="","",IF($C$28="PM",Main!W$123/Main!Q$87*Main!Q97,ROUND(Main!W$123/Main!Q$87*Main!Q97*$B41,0))))))</f>
        <v/>
      </c>
      <c r="P344" s="32" t="str">
        <f>IF($A344="","",IF(P343="","",IF(Main!R$87=0,0,IF(Main!X$123="","",IF($C$28="PM",Main!X$123/Main!R$87*Main!R97,ROUND(Main!X$123/Main!R$87*Main!R97*$B41,0))))))</f>
        <v/>
      </c>
      <c r="Q344" s="32" t="str">
        <f>IF($A344="","",IF(Q343="","",IF(Main!S$87=0,0,IF(Main!Y$123="","",IF($C$28="PM",Main!Y$123/Main!S$87*Main!S97,ROUND(Main!Y$123/Main!S$87*Main!S97*$B41,0))))))</f>
        <v/>
      </c>
      <c r="R344" s="32" t="str">
        <f>IF($A344="","",IF(R343="","",IF(Main!T$87=0,0,IF(Main!Z$123="","",IF($C$28="PM",Main!Z$123/Main!T$87*Main!T97,ROUND(Main!Z$123/Main!T$87*Main!T97*$B41,0))))))</f>
        <v/>
      </c>
      <c r="S344" s="32" t="str">
        <f>IF($A344="","",IF(S343="","",IF(Main!U$87=0,0,IF(Main!AA$123="","",IF($C$28="PM",Main!AA$123/Main!U$87*Main!U97,ROUND(Main!AA$123/Main!U$87*Main!U97*$B41,0))))))</f>
        <v/>
      </c>
      <c r="T344" s="32" t="str">
        <f>IF($A344="","",IF(T343="","",IF(Main!V$87=0,0,IF(Main!AB$123="","",IF($C$28="PM",Main!AB$123/Main!V$87*Main!V97,ROUND(Main!AB$123/Main!V$87*Main!V97*$B41,0))))))</f>
        <v/>
      </c>
      <c r="U344" s="32" t="str">
        <f>IF($A344="","",IF(U343="","",IF(Main!W$87=0,0,IF(Main!AC$123="","",IF($C$28="PM",Main!AC$123/Main!W$87*Main!W97,ROUND(Main!AC$123/Main!W$87*Main!W97*$B41,0))))))</f>
        <v/>
      </c>
      <c r="V344" s="32" t="str">
        <f>IF($A344="","",IF(V343="","",IF(Main!X$87=0,0,IF(Main!AD$123="","",IF($C$28="PM",Main!AD$123/Main!X$87*Main!X97,ROUND(Main!AD$123/Main!X$87*Main!X97*$B41,0))))))</f>
        <v/>
      </c>
      <c r="W344" s="32" t="str">
        <f>IF($A344="","",IF(W343="","",IF(Main!Y$87=0,0,IF(Main!AE$123="","",IF($C$28="PM",Main!AE$123/Main!Y$87*Main!Y97,ROUND(Main!AE$123/Main!Y$87*Main!Y97*$B41,0))))))</f>
        <v/>
      </c>
      <c r="X344" s="32" t="str">
        <f>IF($A344="","",IF(X343="","",IF(Main!Z$87=0,0,IF(Main!AF$123="","",IF($C$28="PM",Main!AF$123/Main!Z$87*Main!Z97,ROUND(Main!AF$123/Main!Z$87*Main!Z97*$B41,0))))))</f>
        <v/>
      </c>
      <c r="Y344" s="32" t="str">
        <f>IF($A344="","",IF(Y343="","",IF(Main!AA$87=0,0,IF(Main!AG$123="","",IF($C$28="PM",Main!AG$123/Main!AA$87*Main!AA97,ROUND(Main!AG$123/Main!AA$87*Main!AA97*$B41,0))))))</f>
        <v/>
      </c>
      <c r="Z344" s="32" t="str">
        <f>IF($A344="","",IF(Z343="","",IF(Main!AB$87=0,0,IF(Main!AH$123="","",IF($C$28="PM",Main!AH$123/Main!AB$87*Main!AB97,ROUND(Main!AH$123/Main!AB$87*Main!AB97*$B41,0))))))</f>
        <v/>
      </c>
      <c r="AA344" s="50" t="str">
        <f>IF($A344="","",IF(AA343="","",IF(Main!AC$87=0,0,IF(Main!AI$123="","",IF($C$28="PM",Main!AI$123/Main!AC$87*Main!AC97,ROUND(Main!AI$123/Main!AC$87*Main!AC97*$B41,0))))))</f>
        <v/>
      </c>
      <c r="AB344" s="32" t="str">
        <f>IF($A344="","",IF(AB343="","",IF(Main!AD$87=0,0,IF(Main!AJ$123="","",IF($C$28="PM",Main!AJ$123/Main!AD$87*Main!AD97,ROUND(Main!AJ$123/Main!AD$87*Main!AD97*$B41,0))))))</f>
        <v/>
      </c>
      <c r="AC344" s="32" t="str">
        <f>IF($A344="","",IF(AC343="","",IF(Main!AE$87=0,0,IF(Main!AK$123="","",IF($C$28="PM",Main!AK$123/Main!AE$87*Main!AE97,ROUND(Main!AK$123/Main!AE$87*Main!AE97*$B41,0))))))</f>
        <v/>
      </c>
      <c r="AD344" s="32" t="str">
        <f>IF($A344="","",IF(AD343="","",IF(Main!AF$87=0,0,IF(Main!AL$123="","",IF($C$28="PM",Main!AL$123/Main!AF$87*Main!AF97,ROUND(Main!AL$123/Main!AF$87*Main!AF97*$B41,0))))))</f>
        <v/>
      </c>
      <c r="AE344" s="32" t="str">
        <f>IF($A344="","",IF(AE343="","",IF(Main!AG$87=0,0,IF(Main!AM$123="","",IF($C$28="PM",Main!AM$123/Main!AG$87*Main!AG97,ROUND(Main!AM$123/Main!AG$87*Main!AG97*$B41,0))))))</f>
        <v/>
      </c>
      <c r="AF344" s="32" t="str">
        <f>IF($A344="","",IF(AF343="","",IF(Main!AH$87=0,0,IF(Main!AN$123="","",IF($C$28="PM",Main!AN$123/Main!AH$87*Main!AH97,ROUND(Main!AN$123/Main!AH$87*Main!AH97*$B41,0))))))</f>
        <v/>
      </c>
      <c r="AG344" s="32" t="str">
        <f>IF($A344="","",IF(AG343="","",IF(Main!AI$87=0,0,IF(Main!AO$123="","",IF($C$28="PM",Main!AO$123/Main!AI$87*Main!AI97,ROUND(Main!AO$123/Main!AI$87*Main!AI97*$B41,0))))))</f>
        <v/>
      </c>
      <c r="AH344" s="32" t="str">
        <f>IF($A344="","",IF(AH343="","",IF(Main!AJ$87=0,0,IF(Main!AP$123="","",IF($C$28="PM",Main!AP$123/Main!AJ$87*Main!AJ97,ROUND(Main!AP$123/Main!AJ$87*Main!AJ97*$B41,0))))))</f>
        <v/>
      </c>
      <c r="AI344" s="32" t="str">
        <f>IF($A344="","",IF(AI343="","",IF(Main!AK$87=0,0,IF(Main!AQ$123="","",IF($C$28="PM",Main!AQ$123/Main!AK$87*Main!AK97,ROUND(Main!AQ$123/Main!AK$87*Main!AK97*$B41,0))))))</f>
        <v/>
      </c>
      <c r="AJ344" s="32" t="str">
        <f>IF($A344="","",IF(AJ343="","",IF(Main!AL$87=0,0,IF(Main!AR$123="","",IF($C$28="PM",Main!AR$123/Main!AL$87*Main!AL97,ROUND(Main!AR$123/Main!AL$87*Main!AL97*$B41,0))))))</f>
        <v/>
      </c>
      <c r="AK344" s="32" t="str">
        <f>IF($A344="","",IF(AK343="","",IF(Main!AM$87=0,0,IF(Main!AS$123="","",IF($C$28="PM",Main!AS$123/Main!AM$87*Main!AM97,ROUND(Main!AS$123/Main!AM$87*Main!AM97*$B41,0))))))</f>
        <v/>
      </c>
      <c r="AL344" s="51" t="str">
        <f>IF($A344="","",IF(AL343="","",IF(Main!AN$87=0,0,IF(Main!AT$123="","",IF($C$28="PM",Main!AT$123/Main!AN$87*Main!AN97,ROUND(Main!AT$123/Main!AN$87*Main!AN97*$B41,0))))))</f>
        <v/>
      </c>
      <c r="AM344" s="32" t="str">
        <f>IF($A344="","",IF(AM343="","",IF(Main!AO$87=0,0,IF(Main!AU$123="","",IF($C$28="PM",Main!AU$123/Main!AO$87*Main!AO97,ROUND(Main!AU$123/Main!AO$87*Main!AO97*$B41,0))))))</f>
        <v/>
      </c>
      <c r="AN344" s="32" t="str">
        <f>IF($A344="","",IF(AN343="","",IF(Main!AP$87=0,0,IF(Main!AV$123="","",IF($C$28="PM",Main!AV$123/Main!AP$87*Main!AP97,ROUND(Main!AV$123/Main!AP$87*Main!AP97*$B41,0))))))</f>
        <v/>
      </c>
      <c r="AO344" s="32" t="str">
        <f>IF($A344="","",IF(AO343="","",IF(Main!AQ$87=0,0,IF(Main!AW$123="","",IF($C$28="PM",Main!AW$123/Main!AQ$87*Main!AQ97,ROUND(Main!AW$123/Main!AQ$87*Main!AQ97*$B41,0))))))</f>
        <v/>
      </c>
      <c r="AP344" s="32" t="str">
        <f>IF($A344="","",IF(AP343="","",IF(Main!AR$87=0,0,IF(Main!AX$123="","",IF($C$28="PM",Main!AX$123/Main!AR$87*Main!AR97,ROUND(Main!AX$123/Main!AR$87*Main!AR97*$B41,0))))))</f>
        <v/>
      </c>
      <c r="AQ344" s="32" t="str">
        <f>IF($A344="","",IF(AQ343="","",IF(Main!AS$87=0,0,IF(Main!AY$123="","",IF($C$28="PM",Main!AY$123/Main!AS$87*Main!AS97,ROUND(Main!AY$123/Main!AS$87*Main!AS97*$B41,0))))))</f>
        <v/>
      </c>
      <c r="AR344" s="32" t="str">
        <f>IF($A344="","",IF(AR343="","",IF(Main!AT$87=0,0,IF(Main!AZ$123="","",IF($C$28="PM",Main!AZ$123/Main!AT$87*Main!AT97,ROUND(Main!AZ$123/Main!AT$87*Main!AT97*$B41,0))))))</f>
        <v/>
      </c>
      <c r="AS344" s="32" t="str">
        <f>IF($A344="","",IF(AS343="","",IF(Main!AU$87=0,0,IF(Main!BA$123="","",IF($C$28="PM",Main!BA$123/Main!AU$87*Main!AU97,ROUND(Main!BA$123/Main!AU$87*Main!AU97*$B41,0))))))</f>
        <v/>
      </c>
      <c r="AT344" s="32" t="str">
        <f>IF($A344="","",IF(AT343="","",IF(Main!AV$87=0,0,IF(Main!BB$123="","",IF($C$28="PM",Main!BB$123/Main!AV$87*Main!AV97,ROUND(Main!BB$123/Main!AV$87*Main!AV97*$B41,0))))))</f>
        <v/>
      </c>
      <c r="AU344" s="32" t="str">
        <f>IF($A344="","",IF(AU343="","",IF(Main!AW$87=0,0,IF(Main!BC$123="","",IF($C$28="PM",Main!BC$123/Main!AW$87*Main!AW97,ROUND(Main!BC$123/Main!AW$87*Main!AW97*$B41,0))))))</f>
        <v/>
      </c>
      <c r="AV344" s="32" t="str">
        <f>IF($A344="","",IF(AV343="","",IF(Main!AX$87=0,0,IF(Main!BD$123="","",IF($C$28="PM",Main!BD$123/Main!AX$87*Main!AX97,ROUND(Main!BD$123/Main!AX$87*Main!AX97*$B41,0))))))</f>
        <v/>
      </c>
      <c r="AW344" s="32" t="str">
        <f>IF($A344="","",IF(AW343="","",IF(Main!AY$87=0,0,IF(Main!BE$123="","",IF($C$28="PM",Main!BE$123/Main!AY$87*Main!AY97,ROUND(Main!BE$123/Main!AY$87*Main!AY97*$B41,0))))))</f>
        <v/>
      </c>
      <c r="AX344" s="51" t="str">
        <f>IF($A344="","",IF(AX343="","",IF(Main!AZ$87=0,0,IF(Main!BF$123="","",IF($C$28="PM",Main!BF$123/Main!AZ$87*Main!AZ97,ROUND(Main!BF$123/Main!AZ$87*Main!AZ97*$B41,0))))))</f>
        <v/>
      </c>
    </row>
    <row r="345" spans="1:50" x14ac:dyDescent="0.2">
      <c r="A345" s="72" t="str">
        <f>IF(Main!A$42="","",Main!A$42)</f>
        <v/>
      </c>
      <c r="B345" s="75" t="str">
        <f t="shared" si="98"/>
        <v/>
      </c>
      <c r="C345" s="50" t="str">
        <f>IF($A345="","",IF(C344="","",IF(Main!E$87=0,0,IF(Main!K$123="","",IF($C$28="PM",Main!K$123/Main!E$87*Main!E98,ROUND(Main!K$123/Main!E$87*Main!E98*$B42,0))))))</f>
        <v/>
      </c>
      <c r="D345" s="32" t="str">
        <f>IF($A345="","",IF(D344="","",IF(Main!F$87=0,0,IF(Main!L$123="","",IF($C$28="PM",Main!L$123/Main!F$87*Main!F98,ROUND(Main!L$123/Main!F$87*Main!F98*$B42,0))))))</f>
        <v/>
      </c>
      <c r="E345" s="32" t="str">
        <f>IF($A345="","",IF(E344="","",IF(Main!G$87=0,0,IF(Main!M$123="","",IF($C$28="PM",Main!M$123/Main!G$87*Main!G98,ROUND(Main!M$123/Main!G$87*Main!G98*$B42,0))))))</f>
        <v/>
      </c>
      <c r="F345" s="32" t="str">
        <f>IF($A345="","",IF(F344="","",IF(Main!H$87=0,0,IF(Main!N$123="","",IF($C$28="PM",Main!N$123/Main!H$87*Main!H98,ROUND(Main!N$123/Main!H$87*Main!H98*$B42,0))))))</f>
        <v/>
      </c>
      <c r="G345" s="32" t="str">
        <f>IF($A345="","",IF(G344="","",IF(Main!I$87=0,0,IF(Main!O$123="","",IF($C$28="PM",Main!O$123/Main!I$87*Main!I98,ROUND(Main!O$123/Main!I$87*Main!I98*$B42,0))))))</f>
        <v/>
      </c>
      <c r="H345" s="32" t="str">
        <f>IF($A345="","",IF(H344="","",IF(Main!J$87=0,0,IF(Main!P$123="","",IF($C$28="PM",Main!P$123/Main!J$87*Main!J98,ROUND(Main!P$123/Main!J$87*Main!J98*$B42,0))))))</f>
        <v/>
      </c>
      <c r="I345" s="32" t="str">
        <f>IF($A345="","",IF(I344="","",IF(Main!K$87=0,0,IF(Main!Q$123="","",IF($C$28="PM",Main!Q$123/Main!K$87*Main!K98,ROUND(Main!Q$123/Main!K$87*Main!K98*$B42,0))))))</f>
        <v/>
      </c>
      <c r="J345" s="32" t="str">
        <f>IF($A345="","",IF(J344="","",IF(Main!L$87=0,0,IF(Main!R$123="","",IF($C$28="PM",Main!R$123/Main!L$87*Main!L98,ROUND(Main!R$123/Main!L$87*Main!L98*$B42,0))))))</f>
        <v/>
      </c>
      <c r="K345" s="32" t="str">
        <f>IF($A345="","",IF(K344="","",IF(Main!M$87=0,0,IF(Main!S$123="","",IF($C$28="PM",Main!S$123/Main!M$87*Main!M98,ROUND(Main!S$123/Main!M$87*Main!M98*$B42,0))))))</f>
        <v/>
      </c>
      <c r="L345" s="32" t="str">
        <f>IF($A345="","",IF(L344="","",IF(Main!N$87=0,0,IF(Main!T$123="","",IF($C$28="PM",Main!T$123/Main!N$87*Main!N98,ROUND(Main!T$123/Main!N$87*Main!N98*$B42,0))))))</f>
        <v/>
      </c>
      <c r="M345" s="32" t="str">
        <f>IF($A345="","",IF(M344="","",IF(Main!O$87=0,0,IF(Main!U$123="","",IF($C$28="PM",Main!U$123/Main!O$87*Main!O98,ROUND(Main!U$123/Main!O$87*Main!O98*$B42,0))))))</f>
        <v/>
      </c>
      <c r="N345" s="51" t="str">
        <f>IF($A345="","",IF(N344="","",IF(Main!P$87=0,0,IF(Main!V$123="","",IF($C$28="PM",Main!V$123/Main!P$87*Main!P98,ROUND(Main!V$123/Main!P$87*Main!P98*$B42,0))))))</f>
        <v/>
      </c>
      <c r="O345" s="32" t="str">
        <f>IF($A345="","",IF(O344="","",IF(Main!Q$87=0,0,IF(Main!W$123="","",IF($C$28="PM",Main!W$123/Main!Q$87*Main!Q98,ROUND(Main!W$123/Main!Q$87*Main!Q98*$B42,0))))))</f>
        <v/>
      </c>
      <c r="P345" s="32" t="str">
        <f>IF($A345="","",IF(P344="","",IF(Main!R$87=0,0,IF(Main!X$123="","",IF($C$28="PM",Main!X$123/Main!R$87*Main!R98,ROUND(Main!X$123/Main!R$87*Main!R98*$B42,0))))))</f>
        <v/>
      </c>
      <c r="Q345" s="32" t="str">
        <f>IF($A345="","",IF(Q344="","",IF(Main!S$87=0,0,IF(Main!Y$123="","",IF($C$28="PM",Main!Y$123/Main!S$87*Main!S98,ROUND(Main!Y$123/Main!S$87*Main!S98*$B42,0))))))</f>
        <v/>
      </c>
      <c r="R345" s="32" t="str">
        <f>IF($A345="","",IF(R344="","",IF(Main!T$87=0,0,IF(Main!Z$123="","",IF($C$28="PM",Main!Z$123/Main!T$87*Main!T98,ROUND(Main!Z$123/Main!T$87*Main!T98*$B42,0))))))</f>
        <v/>
      </c>
      <c r="S345" s="32" t="str">
        <f>IF($A345="","",IF(S344="","",IF(Main!U$87=0,0,IF(Main!AA$123="","",IF($C$28="PM",Main!AA$123/Main!U$87*Main!U98,ROUND(Main!AA$123/Main!U$87*Main!U98*$B42,0))))))</f>
        <v/>
      </c>
      <c r="T345" s="32" t="str">
        <f>IF($A345="","",IF(T344="","",IF(Main!V$87=0,0,IF(Main!AB$123="","",IF($C$28="PM",Main!AB$123/Main!V$87*Main!V98,ROUND(Main!AB$123/Main!V$87*Main!V98*$B42,0))))))</f>
        <v/>
      </c>
      <c r="U345" s="32" t="str">
        <f>IF($A345="","",IF(U344="","",IF(Main!W$87=0,0,IF(Main!AC$123="","",IF($C$28="PM",Main!AC$123/Main!W$87*Main!W98,ROUND(Main!AC$123/Main!W$87*Main!W98*$B42,0))))))</f>
        <v/>
      </c>
      <c r="V345" s="32" t="str">
        <f>IF($A345="","",IF(V344="","",IF(Main!X$87=0,0,IF(Main!AD$123="","",IF($C$28="PM",Main!AD$123/Main!X$87*Main!X98,ROUND(Main!AD$123/Main!X$87*Main!X98*$B42,0))))))</f>
        <v/>
      </c>
      <c r="W345" s="32" t="str">
        <f>IF($A345="","",IF(W344="","",IF(Main!Y$87=0,0,IF(Main!AE$123="","",IF($C$28="PM",Main!AE$123/Main!Y$87*Main!Y98,ROUND(Main!AE$123/Main!Y$87*Main!Y98*$B42,0))))))</f>
        <v/>
      </c>
      <c r="X345" s="32" t="str">
        <f>IF($A345="","",IF(X344="","",IF(Main!Z$87=0,0,IF(Main!AF$123="","",IF($C$28="PM",Main!AF$123/Main!Z$87*Main!Z98,ROUND(Main!AF$123/Main!Z$87*Main!Z98*$B42,0))))))</f>
        <v/>
      </c>
      <c r="Y345" s="32" t="str">
        <f>IF($A345="","",IF(Y344="","",IF(Main!AA$87=0,0,IF(Main!AG$123="","",IF($C$28="PM",Main!AG$123/Main!AA$87*Main!AA98,ROUND(Main!AG$123/Main!AA$87*Main!AA98*$B42,0))))))</f>
        <v/>
      </c>
      <c r="Z345" s="32" t="str">
        <f>IF($A345="","",IF(Z344="","",IF(Main!AB$87=0,0,IF(Main!AH$123="","",IF($C$28="PM",Main!AH$123/Main!AB$87*Main!AB98,ROUND(Main!AH$123/Main!AB$87*Main!AB98*$B42,0))))))</f>
        <v/>
      </c>
      <c r="AA345" s="50" t="str">
        <f>IF($A345="","",IF(AA344="","",IF(Main!AC$87=0,0,IF(Main!AI$123="","",IF($C$28="PM",Main!AI$123/Main!AC$87*Main!AC98,ROUND(Main!AI$123/Main!AC$87*Main!AC98*$B42,0))))))</f>
        <v/>
      </c>
      <c r="AB345" s="32" t="str">
        <f>IF($A345="","",IF(AB344="","",IF(Main!AD$87=0,0,IF(Main!AJ$123="","",IF($C$28="PM",Main!AJ$123/Main!AD$87*Main!AD98,ROUND(Main!AJ$123/Main!AD$87*Main!AD98*$B42,0))))))</f>
        <v/>
      </c>
      <c r="AC345" s="32" t="str">
        <f>IF($A345="","",IF(AC344="","",IF(Main!AE$87=0,0,IF(Main!AK$123="","",IF($C$28="PM",Main!AK$123/Main!AE$87*Main!AE98,ROUND(Main!AK$123/Main!AE$87*Main!AE98*$B42,0))))))</f>
        <v/>
      </c>
      <c r="AD345" s="32" t="str">
        <f>IF($A345="","",IF(AD344="","",IF(Main!AF$87=0,0,IF(Main!AL$123="","",IF($C$28="PM",Main!AL$123/Main!AF$87*Main!AF98,ROUND(Main!AL$123/Main!AF$87*Main!AF98*$B42,0))))))</f>
        <v/>
      </c>
      <c r="AE345" s="32" t="str">
        <f>IF($A345="","",IF(AE344="","",IF(Main!AG$87=0,0,IF(Main!AM$123="","",IF($C$28="PM",Main!AM$123/Main!AG$87*Main!AG98,ROUND(Main!AM$123/Main!AG$87*Main!AG98*$B42,0))))))</f>
        <v/>
      </c>
      <c r="AF345" s="32" t="str">
        <f>IF($A345="","",IF(AF344="","",IF(Main!AH$87=0,0,IF(Main!AN$123="","",IF($C$28="PM",Main!AN$123/Main!AH$87*Main!AH98,ROUND(Main!AN$123/Main!AH$87*Main!AH98*$B42,0))))))</f>
        <v/>
      </c>
      <c r="AG345" s="32" t="str">
        <f>IF($A345="","",IF(AG344="","",IF(Main!AI$87=0,0,IF(Main!AO$123="","",IF($C$28="PM",Main!AO$123/Main!AI$87*Main!AI98,ROUND(Main!AO$123/Main!AI$87*Main!AI98*$B42,0))))))</f>
        <v/>
      </c>
      <c r="AH345" s="32" t="str">
        <f>IF($A345="","",IF(AH344="","",IF(Main!AJ$87=0,0,IF(Main!AP$123="","",IF($C$28="PM",Main!AP$123/Main!AJ$87*Main!AJ98,ROUND(Main!AP$123/Main!AJ$87*Main!AJ98*$B42,0))))))</f>
        <v/>
      </c>
      <c r="AI345" s="32" t="str">
        <f>IF($A345="","",IF(AI344="","",IF(Main!AK$87=0,0,IF(Main!AQ$123="","",IF($C$28="PM",Main!AQ$123/Main!AK$87*Main!AK98,ROUND(Main!AQ$123/Main!AK$87*Main!AK98*$B42,0))))))</f>
        <v/>
      </c>
      <c r="AJ345" s="32" t="str">
        <f>IF($A345="","",IF(AJ344="","",IF(Main!AL$87=0,0,IF(Main!AR$123="","",IF($C$28="PM",Main!AR$123/Main!AL$87*Main!AL98,ROUND(Main!AR$123/Main!AL$87*Main!AL98*$B42,0))))))</f>
        <v/>
      </c>
      <c r="AK345" s="32" t="str">
        <f>IF($A345="","",IF(AK344="","",IF(Main!AM$87=0,0,IF(Main!AS$123="","",IF($C$28="PM",Main!AS$123/Main!AM$87*Main!AM98,ROUND(Main!AS$123/Main!AM$87*Main!AM98*$B42,0))))))</f>
        <v/>
      </c>
      <c r="AL345" s="51" t="str">
        <f>IF($A345="","",IF(AL344="","",IF(Main!AN$87=0,0,IF(Main!AT$123="","",IF($C$28="PM",Main!AT$123/Main!AN$87*Main!AN98,ROUND(Main!AT$123/Main!AN$87*Main!AN98*$B42,0))))))</f>
        <v/>
      </c>
      <c r="AM345" s="32" t="str">
        <f>IF($A345="","",IF(AM344="","",IF(Main!AO$87=0,0,IF(Main!AU$123="","",IF($C$28="PM",Main!AU$123/Main!AO$87*Main!AO98,ROUND(Main!AU$123/Main!AO$87*Main!AO98*$B42,0))))))</f>
        <v/>
      </c>
      <c r="AN345" s="32" t="str">
        <f>IF($A345="","",IF(AN344="","",IF(Main!AP$87=0,0,IF(Main!AV$123="","",IF($C$28="PM",Main!AV$123/Main!AP$87*Main!AP98,ROUND(Main!AV$123/Main!AP$87*Main!AP98*$B42,0))))))</f>
        <v/>
      </c>
      <c r="AO345" s="32" t="str">
        <f>IF($A345="","",IF(AO344="","",IF(Main!AQ$87=0,0,IF(Main!AW$123="","",IF($C$28="PM",Main!AW$123/Main!AQ$87*Main!AQ98,ROUND(Main!AW$123/Main!AQ$87*Main!AQ98*$B42,0))))))</f>
        <v/>
      </c>
      <c r="AP345" s="32" t="str">
        <f>IF($A345="","",IF(AP344="","",IF(Main!AR$87=0,0,IF(Main!AX$123="","",IF($C$28="PM",Main!AX$123/Main!AR$87*Main!AR98,ROUND(Main!AX$123/Main!AR$87*Main!AR98*$B42,0))))))</f>
        <v/>
      </c>
      <c r="AQ345" s="32" t="str">
        <f>IF($A345="","",IF(AQ344="","",IF(Main!AS$87=0,0,IF(Main!AY$123="","",IF($C$28="PM",Main!AY$123/Main!AS$87*Main!AS98,ROUND(Main!AY$123/Main!AS$87*Main!AS98*$B42,0))))))</f>
        <v/>
      </c>
      <c r="AR345" s="32" t="str">
        <f>IF($A345="","",IF(AR344="","",IF(Main!AT$87=0,0,IF(Main!AZ$123="","",IF($C$28="PM",Main!AZ$123/Main!AT$87*Main!AT98,ROUND(Main!AZ$123/Main!AT$87*Main!AT98*$B42,0))))))</f>
        <v/>
      </c>
      <c r="AS345" s="32" t="str">
        <f>IF($A345="","",IF(AS344="","",IF(Main!AU$87=0,0,IF(Main!BA$123="","",IF($C$28="PM",Main!BA$123/Main!AU$87*Main!AU98,ROUND(Main!BA$123/Main!AU$87*Main!AU98*$B42,0))))))</f>
        <v/>
      </c>
      <c r="AT345" s="32" t="str">
        <f>IF($A345="","",IF(AT344="","",IF(Main!AV$87=0,0,IF(Main!BB$123="","",IF($C$28="PM",Main!BB$123/Main!AV$87*Main!AV98,ROUND(Main!BB$123/Main!AV$87*Main!AV98*$B42,0))))))</f>
        <v/>
      </c>
      <c r="AU345" s="32" t="str">
        <f>IF($A345="","",IF(AU344="","",IF(Main!AW$87=0,0,IF(Main!BC$123="","",IF($C$28="PM",Main!BC$123/Main!AW$87*Main!AW98,ROUND(Main!BC$123/Main!AW$87*Main!AW98*$B42,0))))))</f>
        <v/>
      </c>
      <c r="AV345" s="32" t="str">
        <f>IF($A345="","",IF(AV344="","",IF(Main!AX$87=0,0,IF(Main!BD$123="","",IF($C$28="PM",Main!BD$123/Main!AX$87*Main!AX98,ROUND(Main!BD$123/Main!AX$87*Main!AX98*$B42,0))))))</f>
        <v/>
      </c>
      <c r="AW345" s="32" t="str">
        <f>IF($A345="","",IF(AW344="","",IF(Main!AY$87=0,0,IF(Main!BE$123="","",IF($C$28="PM",Main!BE$123/Main!AY$87*Main!AY98,ROUND(Main!BE$123/Main!AY$87*Main!AY98*$B42,0))))))</f>
        <v/>
      </c>
      <c r="AX345" s="51" t="str">
        <f>IF($A345="","",IF(AX344="","",IF(Main!AZ$87=0,0,IF(Main!BF$123="","",IF($C$28="PM",Main!BF$123/Main!AZ$87*Main!AZ98,ROUND(Main!BF$123/Main!AZ$87*Main!AZ98*$B42,0))))))</f>
        <v/>
      </c>
    </row>
    <row r="346" spans="1:50" x14ac:dyDescent="0.2">
      <c r="A346" s="72" t="str">
        <f>IF(Main!A$43="","",Main!A$43)</f>
        <v/>
      </c>
      <c r="B346" s="75" t="str">
        <f t="shared" si="98"/>
        <v/>
      </c>
      <c r="C346" s="50" t="str">
        <f>IF($A346="","",IF(C345="","",IF(Main!E$87=0,0,IF(Main!K$123="","",IF($C$28="PM",Main!K$123/Main!E$87*Main!E99,ROUND(Main!K$123/Main!E$87*Main!E99*$B43,0))))))</f>
        <v/>
      </c>
      <c r="D346" s="32" t="str">
        <f>IF($A346="","",IF(D345="","",IF(Main!F$87=0,0,IF(Main!L$123="","",IF($C$28="PM",Main!L$123/Main!F$87*Main!F99,ROUND(Main!L$123/Main!F$87*Main!F99*$B43,0))))))</f>
        <v/>
      </c>
      <c r="E346" s="32" t="str">
        <f>IF($A346="","",IF(E345="","",IF(Main!G$87=0,0,IF(Main!M$123="","",IF($C$28="PM",Main!M$123/Main!G$87*Main!G99,ROUND(Main!M$123/Main!G$87*Main!G99*$B43,0))))))</f>
        <v/>
      </c>
      <c r="F346" s="32" t="str">
        <f>IF($A346="","",IF(F345="","",IF(Main!H$87=0,0,IF(Main!N$123="","",IF($C$28="PM",Main!N$123/Main!H$87*Main!H99,ROUND(Main!N$123/Main!H$87*Main!H99*$B43,0))))))</f>
        <v/>
      </c>
      <c r="G346" s="32" t="str">
        <f>IF($A346="","",IF(G345="","",IF(Main!I$87=0,0,IF(Main!O$123="","",IF($C$28="PM",Main!O$123/Main!I$87*Main!I99,ROUND(Main!O$123/Main!I$87*Main!I99*$B43,0))))))</f>
        <v/>
      </c>
      <c r="H346" s="32" t="str">
        <f>IF($A346="","",IF(H345="","",IF(Main!J$87=0,0,IF(Main!P$123="","",IF($C$28="PM",Main!P$123/Main!J$87*Main!J99,ROUND(Main!P$123/Main!J$87*Main!J99*$B43,0))))))</f>
        <v/>
      </c>
      <c r="I346" s="32" t="str">
        <f>IF($A346="","",IF(I345="","",IF(Main!K$87=0,0,IF(Main!Q$123="","",IF($C$28="PM",Main!Q$123/Main!K$87*Main!K99,ROUND(Main!Q$123/Main!K$87*Main!K99*$B43,0))))))</f>
        <v/>
      </c>
      <c r="J346" s="32" t="str">
        <f>IF($A346="","",IF(J345="","",IF(Main!L$87=0,0,IF(Main!R$123="","",IF($C$28="PM",Main!R$123/Main!L$87*Main!L99,ROUND(Main!R$123/Main!L$87*Main!L99*$B43,0))))))</f>
        <v/>
      </c>
      <c r="K346" s="32" t="str">
        <f>IF($A346="","",IF(K345="","",IF(Main!M$87=0,0,IF(Main!S$123="","",IF($C$28="PM",Main!S$123/Main!M$87*Main!M99,ROUND(Main!S$123/Main!M$87*Main!M99*$B43,0))))))</f>
        <v/>
      </c>
      <c r="L346" s="32" t="str">
        <f>IF($A346="","",IF(L345="","",IF(Main!N$87=0,0,IF(Main!T$123="","",IF($C$28="PM",Main!T$123/Main!N$87*Main!N99,ROUND(Main!T$123/Main!N$87*Main!N99*$B43,0))))))</f>
        <v/>
      </c>
      <c r="M346" s="32" t="str">
        <f>IF($A346="","",IF(M345="","",IF(Main!O$87=0,0,IF(Main!U$123="","",IF($C$28="PM",Main!U$123/Main!O$87*Main!O99,ROUND(Main!U$123/Main!O$87*Main!O99*$B43,0))))))</f>
        <v/>
      </c>
      <c r="N346" s="51" t="str">
        <f>IF($A346="","",IF(N345="","",IF(Main!P$87=0,0,IF(Main!V$123="","",IF($C$28="PM",Main!V$123/Main!P$87*Main!P99,ROUND(Main!V$123/Main!P$87*Main!P99*$B43,0))))))</f>
        <v/>
      </c>
      <c r="O346" s="32" t="str">
        <f>IF($A346="","",IF(O345="","",IF(Main!Q$87=0,0,IF(Main!W$123="","",IF($C$28="PM",Main!W$123/Main!Q$87*Main!Q99,ROUND(Main!W$123/Main!Q$87*Main!Q99*$B43,0))))))</f>
        <v/>
      </c>
      <c r="P346" s="32" t="str">
        <f>IF($A346="","",IF(P345="","",IF(Main!R$87=0,0,IF(Main!X$123="","",IF($C$28="PM",Main!X$123/Main!R$87*Main!R99,ROUND(Main!X$123/Main!R$87*Main!R99*$B43,0))))))</f>
        <v/>
      </c>
      <c r="Q346" s="32" t="str">
        <f>IF($A346="","",IF(Q345="","",IF(Main!S$87=0,0,IF(Main!Y$123="","",IF($C$28="PM",Main!Y$123/Main!S$87*Main!S99,ROUND(Main!Y$123/Main!S$87*Main!S99*$B43,0))))))</f>
        <v/>
      </c>
      <c r="R346" s="32" t="str">
        <f>IF($A346="","",IF(R345="","",IF(Main!T$87=0,0,IF(Main!Z$123="","",IF($C$28="PM",Main!Z$123/Main!T$87*Main!T99,ROUND(Main!Z$123/Main!T$87*Main!T99*$B43,0))))))</f>
        <v/>
      </c>
      <c r="S346" s="32" t="str">
        <f>IF($A346="","",IF(S345="","",IF(Main!U$87=0,0,IF(Main!AA$123="","",IF($C$28="PM",Main!AA$123/Main!U$87*Main!U99,ROUND(Main!AA$123/Main!U$87*Main!U99*$B43,0))))))</f>
        <v/>
      </c>
      <c r="T346" s="32" t="str">
        <f>IF($A346="","",IF(T345="","",IF(Main!V$87=0,0,IF(Main!AB$123="","",IF($C$28="PM",Main!AB$123/Main!V$87*Main!V99,ROUND(Main!AB$123/Main!V$87*Main!V99*$B43,0))))))</f>
        <v/>
      </c>
      <c r="U346" s="32" t="str">
        <f>IF($A346="","",IF(U345="","",IF(Main!W$87=0,0,IF(Main!AC$123="","",IF($C$28="PM",Main!AC$123/Main!W$87*Main!W99,ROUND(Main!AC$123/Main!W$87*Main!W99*$B43,0))))))</f>
        <v/>
      </c>
      <c r="V346" s="32" t="str">
        <f>IF($A346="","",IF(V345="","",IF(Main!X$87=0,0,IF(Main!AD$123="","",IF($C$28="PM",Main!AD$123/Main!X$87*Main!X99,ROUND(Main!AD$123/Main!X$87*Main!X99*$B43,0))))))</f>
        <v/>
      </c>
      <c r="W346" s="32" t="str">
        <f>IF($A346="","",IF(W345="","",IF(Main!Y$87=0,0,IF(Main!AE$123="","",IF($C$28="PM",Main!AE$123/Main!Y$87*Main!Y99,ROUND(Main!AE$123/Main!Y$87*Main!Y99*$B43,0))))))</f>
        <v/>
      </c>
      <c r="X346" s="32" t="str">
        <f>IF($A346="","",IF(X345="","",IF(Main!Z$87=0,0,IF(Main!AF$123="","",IF($C$28="PM",Main!AF$123/Main!Z$87*Main!Z99,ROUND(Main!AF$123/Main!Z$87*Main!Z99*$B43,0))))))</f>
        <v/>
      </c>
      <c r="Y346" s="32" t="str">
        <f>IF($A346="","",IF(Y345="","",IF(Main!AA$87=0,0,IF(Main!AG$123="","",IF($C$28="PM",Main!AG$123/Main!AA$87*Main!AA99,ROUND(Main!AG$123/Main!AA$87*Main!AA99*$B43,0))))))</f>
        <v/>
      </c>
      <c r="Z346" s="32" t="str">
        <f>IF($A346="","",IF(Z345="","",IF(Main!AB$87=0,0,IF(Main!AH$123="","",IF($C$28="PM",Main!AH$123/Main!AB$87*Main!AB99,ROUND(Main!AH$123/Main!AB$87*Main!AB99*$B43,0))))))</f>
        <v/>
      </c>
      <c r="AA346" s="50" t="str">
        <f>IF($A346="","",IF(AA345="","",IF(Main!AC$87=0,0,IF(Main!AI$123="","",IF($C$28="PM",Main!AI$123/Main!AC$87*Main!AC99,ROUND(Main!AI$123/Main!AC$87*Main!AC99*$B43,0))))))</f>
        <v/>
      </c>
      <c r="AB346" s="32" t="str">
        <f>IF($A346="","",IF(AB345="","",IF(Main!AD$87=0,0,IF(Main!AJ$123="","",IF($C$28="PM",Main!AJ$123/Main!AD$87*Main!AD99,ROUND(Main!AJ$123/Main!AD$87*Main!AD99*$B43,0))))))</f>
        <v/>
      </c>
      <c r="AC346" s="32" t="str">
        <f>IF($A346="","",IF(AC345="","",IF(Main!AE$87=0,0,IF(Main!AK$123="","",IF($C$28="PM",Main!AK$123/Main!AE$87*Main!AE99,ROUND(Main!AK$123/Main!AE$87*Main!AE99*$B43,0))))))</f>
        <v/>
      </c>
      <c r="AD346" s="32" t="str">
        <f>IF($A346="","",IF(AD345="","",IF(Main!AF$87=0,0,IF(Main!AL$123="","",IF($C$28="PM",Main!AL$123/Main!AF$87*Main!AF99,ROUND(Main!AL$123/Main!AF$87*Main!AF99*$B43,0))))))</f>
        <v/>
      </c>
      <c r="AE346" s="32" t="str">
        <f>IF($A346="","",IF(AE345="","",IF(Main!AG$87=0,0,IF(Main!AM$123="","",IF($C$28="PM",Main!AM$123/Main!AG$87*Main!AG99,ROUND(Main!AM$123/Main!AG$87*Main!AG99*$B43,0))))))</f>
        <v/>
      </c>
      <c r="AF346" s="32" t="str">
        <f>IF($A346="","",IF(AF345="","",IF(Main!AH$87=0,0,IF(Main!AN$123="","",IF($C$28="PM",Main!AN$123/Main!AH$87*Main!AH99,ROUND(Main!AN$123/Main!AH$87*Main!AH99*$B43,0))))))</f>
        <v/>
      </c>
      <c r="AG346" s="32" t="str">
        <f>IF($A346="","",IF(AG345="","",IF(Main!AI$87=0,0,IF(Main!AO$123="","",IF($C$28="PM",Main!AO$123/Main!AI$87*Main!AI99,ROUND(Main!AO$123/Main!AI$87*Main!AI99*$B43,0))))))</f>
        <v/>
      </c>
      <c r="AH346" s="32" t="str">
        <f>IF($A346="","",IF(AH345="","",IF(Main!AJ$87=0,0,IF(Main!AP$123="","",IF($C$28="PM",Main!AP$123/Main!AJ$87*Main!AJ99,ROUND(Main!AP$123/Main!AJ$87*Main!AJ99*$B43,0))))))</f>
        <v/>
      </c>
      <c r="AI346" s="32" t="str">
        <f>IF($A346="","",IF(AI345="","",IF(Main!AK$87=0,0,IF(Main!AQ$123="","",IF($C$28="PM",Main!AQ$123/Main!AK$87*Main!AK99,ROUND(Main!AQ$123/Main!AK$87*Main!AK99*$B43,0))))))</f>
        <v/>
      </c>
      <c r="AJ346" s="32" t="str">
        <f>IF($A346="","",IF(AJ345="","",IF(Main!AL$87=0,0,IF(Main!AR$123="","",IF($C$28="PM",Main!AR$123/Main!AL$87*Main!AL99,ROUND(Main!AR$123/Main!AL$87*Main!AL99*$B43,0))))))</f>
        <v/>
      </c>
      <c r="AK346" s="32" t="str">
        <f>IF($A346="","",IF(AK345="","",IF(Main!AM$87=0,0,IF(Main!AS$123="","",IF($C$28="PM",Main!AS$123/Main!AM$87*Main!AM99,ROUND(Main!AS$123/Main!AM$87*Main!AM99*$B43,0))))))</f>
        <v/>
      </c>
      <c r="AL346" s="51" t="str">
        <f>IF($A346="","",IF(AL345="","",IF(Main!AN$87=0,0,IF(Main!AT$123="","",IF($C$28="PM",Main!AT$123/Main!AN$87*Main!AN99,ROUND(Main!AT$123/Main!AN$87*Main!AN99*$B43,0))))))</f>
        <v/>
      </c>
      <c r="AM346" s="32" t="str">
        <f>IF($A346="","",IF(AM345="","",IF(Main!AO$87=0,0,IF(Main!AU$123="","",IF($C$28="PM",Main!AU$123/Main!AO$87*Main!AO99,ROUND(Main!AU$123/Main!AO$87*Main!AO99*$B43,0))))))</f>
        <v/>
      </c>
      <c r="AN346" s="32" t="str">
        <f>IF($A346="","",IF(AN345="","",IF(Main!AP$87=0,0,IF(Main!AV$123="","",IF($C$28="PM",Main!AV$123/Main!AP$87*Main!AP99,ROUND(Main!AV$123/Main!AP$87*Main!AP99*$B43,0))))))</f>
        <v/>
      </c>
      <c r="AO346" s="32" t="str">
        <f>IF($A346="","",IF(AO345="","",IF(Main!AQ$87=0,0,IF(Main!AW$123="","",IF($C$28="PM",Main!AW$123/Main!AQ$87*Main!AQ99,ROUND(Main!AW$123/Main!AQ$87*Main!AQ99*$B43,0))))))</f>
        <v/>
      </c>
      <c r="AP346" s="32" t="str">
        <f>IF($A346="","",IF(AP345="","",IF(Main!AR$87=0,0,IF(Main!AX$123="","",IF($C$28="PM",Main!AX$123/Main!AR$87*Main!AR99,ROUND(Main!AX$123/Main!AR$87*Main!AR99*$B43,0))))))</f>
        <v/>
      </c>
      <c r="AQ346" s="32" t="str">
        <f>IF($A346="","",IF(AQ345="","",IF(Main!AS$87=0,0,IF(Main!AY$123="","",IF($C$28="PM",Main!AY$123/Main!AS$87*Main!AS99,ROUND(Main!AY$123/Main!AS$87*Main!AS99*$B43,0))))))</f>
        <v/>
      </c>
      <c r="AR346" s="32" t="str">
        <f>IF($A346="","",IF(AR345="","",IF(Main!AT$87=0,0,IF(Main!AZ$123="","",IF($C$28="PM",Main!AZ$123/Main!AT$87*Main!AT99,ROUND(Main!AZ$123/Main!AT$87*Main!AT99*$B43,0))))))</f>
        <v/>
      </c>
      <c r="AS346" s="32" t="str">
        <f>IF($A346="","",IF(AS345="","",IF(Main!AU$87=0,0,IF(Main!BA$123="","",IF($C$28="PM",Main!BA$123/Main!AU$87*Main!AU99,ROUND(Main!BA$123/Main!AU$87*Main!AU99*$B43,0))))))</f>
        <v/>
      </c>
      <c r="AT346" s="32" t="str">
        <f>IF($A346="","",IF(AT345="","",IF(Main!AV$87=0,0,IF(Main!BB$123="","",IF($C$28="PM",Main!BB$123/Main!AV$87*Main!AV99,ROUND(Main!BB$123/Main!AV$87*Main!AV99*$B43,0))))))</f>
        <v/>
      </c>
      <c r="AU346" s="32" t="str">
        <f>IF($A346="","",IF(AU345="","",IF(Main!AW$87=0,0,IF(Main!BC$123="","",IF($C$28="PM",Main!BC$123/Main!AW$87*Main!AW99,ROUND(Main!BC$123/Main!AW$87*Main!AW99*$B43,0))))))</f>
        <v/>
      </c>
      <c r="AV346" s="32" t="str">
        <f>IF($A346="","",IF(AV345="","",IF(Main!AX$87=0,0,IF(Main!BD$123="","",IF($C$28="PM",Main!BD$123/Main!AX$87*Main!AX99,ROUND(Main!BD$123/Main!AX$87*Main!AX99*$B43,0))))))</f>
        <v/>
      </c>
      <c r="AW346" s="32" t="str">
        <f>IF($A346="","",IF(AW345="","",IF(Main!AY$87=0,0,IF(Main!BE$123="","",IF($C$28="PM",Main!BE$123/Main!AY$87*Main!AY99,ROUND(Main!BE$123/Main!AY$87*Main!AY99*$B43,0))))))</f>
        <v/>
      </c>
      <c r="AX346" s="51" t="str">
        <f>IF($A346="","",IF(AX345="","",IF(Main!AZ$87=0,0,IF(Main!BF$123="","",IF($C$28="PM",Main!BF$123/Main!AZ$87*Main!AZ99,ROUND(Main!BF$123/Main!AZ$87*Main!AZ99*$B43,0))))))</f>
        <v/>
      </c>
    </row>
    <row r="347" spans="1:50" x14ac:dyDescent="0.2">
      <c r="A347" s="72" t="str">
        <f>IF(Main!A$44="","",Main!A$44)</f>
        <v/>
      </c>
      <c r="B347" s="75" t="str">
        <f t="shared" si="98"/>
        <v/>
      </c>
      <c r="C347" s="50" t="str">
        <f>IF($A347="","",IF(C346="","",IF(Main!E$87=0,0,IF(Main!K$123="","",IF($C$28="PM",Main!K$123/Main!E$87*Main!E100,ROUND(Main!K$123/Main!E$87*Main!E100*$B44,0))))))</f>
        <v/>
      </c>
      <c r="D347" s="32" t="str">
        <f>IF($A347="","",IF(D346="","",IF(Main!F$87=0,0,IF(Main!L$123="","",IF($C$28="PM",Main!L$123/Main!F$87*Main!F100,ROUND(Main!L$123/Main!F$87*Main!F100*$B44,0))))))</f>
        <v/>
      </c>
      <c r="E347" s="32" t="str">
        <f>IF($A347="","",IF(E346="","",IF(Main!G$87=0,0,IF(Main!M$123="","",IF($C$28="PM",Main!M$123/Main!G$87*Main!G100,ROUND(Main!M$123/Main!G$87*Main!G100*$B44,0))))))</f>
        <v/>
      </c>
      <c r="F347" s="32" t="str">
        <f>IF($A347="","",IF(F346="","",IF(Main!H$87=0,0,IF(Main!N$123="","",IF($C$28="PM",Main!N$123/Main!H$87*Main!H100,ROUND(Main!N$123/Main!H$87*Main!H100*$B44,0))))))</f>
        <v/>
      </c>
      <c r="G347" s="32" t="str">
        <f>IF($A347="","",IF(G346="","",IF(Main!I$87=0,0,IF(Main!O$123="","",IF($C$28="PM",Main!O$123/Main!I$87*Main!I100,ROUND(Main!O$123/Main!I$87*Main!I100*$B44,0))))))</f>
        <v/>
      </c>
      <c r="H347" s="32" t="str">
        <f>IF($A347="","",IF(H346="","",IF(Main!J$87=0,0,IF(Main!P$123="","",IF($C$28="PM",Main!P$123/Main!J$87*Main!J100,ROUND(Main!P$123/Main!J$87*Main!J100*$B44,0))))))</f>
        <v/>
      </c>
      <c r="I347" s="32" t="str">
        <f>IF($A347="","",IF(I346="","",IF(Main!K$87=0,0,IF(Main!Q$123="","",IF($C$28="PM",Main!Q$123/Main!K$87*Main!K100,ROUND(Main!Q$123/Main!K$87*Main!K100*$B44,0))))))</f>
        <v/>
      </c>
      <c r="J347" s="32" t="str">
        <f>IF($A347="","",IF(J346="","",IF(Main!L$87=0,0,IF(Main!R$123="","",IF($C$28="PM",Main!R$123/Main!L$87*Main!L100,ROUND(Main!R$123/Main!L$87*Main!L100*$B44,0))))))</f>
        <v/>
      </c>
      <c r="K347" s="32" t="str">
        <f>IF($A347="","",IF(K346="","",IF(Main!M$87=0,0,IF(Main!S$123="","",IF($C$28="PM",Main!S$123/Main!M$87*Main!M100,ROUND(Main!S$123/Main!M$87*Main!M100*$B44,0))))))</f>
        <v/>
      </c>
      <c r="L347" s="32" t="str">
        <f>IF($A347="","",IF(L346="","",IF(Main!N$87=0,0,IF(Main!T$123="","",IF($C$28="PM",Main!T$123/Main!N$87*Main!N100,ROUND(Main!T$123/Main!N$87*Main!N100*$B44,0))))))</f>
        <v/>
      </c>
      <c r="M347" s="32" t="str">
        <f>IF($A347="","",IF(M346="","",IF(Main!O$87=0,0,IF(Main!U$123="","",IF($C$28="PM",Main!U$123/Main!O$87*Main!O100,ROUND(Main!U$123/Main!O$87*Main!O100*$B44,0))))))</f>
        <v/>
      </c>
      <c r="N347" s="51" t="str">
        <f>IF($A347="","",IF(N346="","",IF(Main!P$87=0,0,IF(Main!V$123="","",IF($C$28="PM",Main!V$123/Main!P$87*Main!P100,ROUND(Main!V$123/Main!P$87*Main!P100*$B44,0))))))</f>
        <v/>
      </c>
      <c r="O347" s="32" t="str">
        <f>IF($A347="","",IF(O346="","",IF(Main!Q$87=0,0,IF(Main!W$123="","",IF($C$28="PM",Main!W$123/Main!Q$87*Main!Q100,ROUND(Main!W$123/Main!Q$87*Main!Q100*$B44,0))))))</f>
        <v/>
      </c>
      <c r="P347" s="32" t="str">
        <f>IF($A347="","",IF(P346="","",IF(Main!R$87=0,0,IF(Main!X$123="","",IF($C$28="PM",Main!X$123/Main!R$87*Main!R100,ROUND(Main!X$123/Main!R$87*Main!R100*$B44,0))))))</f>
        <v/>
      </c>
      <c r="Q347" s="32" t="str">
        <f>IF($A347="","",IF(Q346="","",IF(Main!S$87=0,0,IF(Main!Y$123="","",IF($C$28="PM",Main!Y$123/Main!S$87*Main!S100,ROUND(Main!Y$123/Main!S$87*Main!S100*$B44,0))))))</f>
        <v/>
      </c>
      <c r="R347" s="32" t="str">
        <f>IF($A347="","",IF(R346="","",IF(Main!T$87=0,0,IF(Main!Z$123="","",IF($C$28="PM",Main!Z$123/Main!T$87*Main!T100,ROUND(Main!Z$123/Main!T$87*Main!T100*$B44,0))))))</f>
        <v/>
      </c>
      <c r="S347" s="32" t="str">
        <f>IF($A347="","",IF(S346="","",IF(Main!U$87=0,0,IF(Main!AA$123="","",IF($C$28="PM",Main!AA$123/Main!U$87*Main!U100,ROUND(Main!AA$123/Main!U$87*Main!U100*$B44,0))))))</f>
        <v/>
      </c>
      <c r="T347" s="32" t="str">
        <f>IF($A347="","",IF(T346="","",IF(Main!V$87=0,0,IF(Main!AB$123="","",IF($C$28="PM",Main!AB$123/Main!V$87*Main!V100,ROUND(Main!AB$123/Main!V$87*Main!V100*$B44,0))))))</f>
        <v/>
      </c>
      <c r="U347" s="32" t="str">
        <f>IF($A347="","",IF(U346="","",IF(Main!W$87=0,0,IF(Main!AC$123="","",IF($C$28="PM",Main!AC$123/Main!W$87*Main!W100,ROUND(Main!AC$123/Main!W$87*Main!W100*$B44,0))))))</f>
        <v/>
      </c>
      <c r="V347" s="32" t="str">
        <f>IF($A347="","",IF(V346="","",IF(Main!X$87=0,0,IF(Main!AD$123="","",IF($C$28="PM",Main!AD$123/Main!X$87*Main!X100,ROUND(Main!AD$123/Main!X$87*Main!X100*$B44,0))))))</f>
        <v/>
      </c>
      <c r="W347" s="32" t="str">
        <f>IF($A347="","",IF(W346="","",IF(Main!Y$87=0,0,IF(Main!AE$123="","",IF($C$28="PM",Main!AE$123/Main!Y$87*Main!Y100,ROUND(Main!AE$123/Main!Y$87*Main!Y100*$B44,0))))))</f>
        <v/>
      </c>
      <c r="X347" s="32" t="str">
        <f>IF($A347="","",IF(X346="","",IF(Main!Z$87=0,0,IF(Main!AF$123="","",IF($C$28="PM",Main!AF$123/Main!Z$87*Main!Z100,ROUND(Main!AF$123/Main!Z$87*Main!Z100*$B44,0))))))</f>
        <v/>
      </c>
      <c r="Y347" s="32" t="str">
        <f>IF($A347="","",IF(Y346="","",IF(Main!AA$87=0,0,IF(Main!AG$123="","",IF($C$28="PM",Main!AG$123/Main!AA$87*Main!AA100,ROUND(Main!AG$123/Main!AA$87*Main!AA100*$B44,0))))))</f>
        <v/>
      </c>
      <c r="Z347" s="32" t="str">
        <f>IF($A347="","",IF(Z346="","",IF(Main!AB$87=0,0,IF(Main!AH$123="","",IF($C$28="PM",Main!AH$123/Main!AB$87*Main!AB100,ROUND(Main!AH$123/Main!AB$87*Main!AB100*$B44,0))))))</f>
        <v/>
      </c>
      <c r="AA347" s="50" t="str">
        <f>IF($A347="","",IF(AA346="","",IF(Main!AC$87=0,0,IF(Main!AI$123="","",IF($C$28="PM",Main!AI$123/Main!AC$87*Main!AC100,ROUND(Main!AI$123/Main!AC$87*Main!AC100*$B44,0))))))</f>
        <v/>
      </c>
      <c r="AB347" s="32" t="str">
        <f>IF($A347="","",IF(AB346="","",IF(Main!AD$87=0,0,IF(Main!AJ$123="","",IF($C$28="PM",Main!AJ$123/Main!AD$87*Main!AD100,ROUND(Main!AJ$123/Main!AD$87*Main!AD100*$B44,0))))))</f>
        <v/>
      </c>
      <c r="AC347" s="32" t="str">
        <f>IF($A347="","",IF(AC346="","",IF(Main!AE$87=0,0,IF(Main!AK$123="","",IF($C$28="PM",Main!AK$123/Main!AE$87*Main!AE100,ROUND(Main!AK$123/Main!AE$87*Main!AE100*$B44,0))))))</f>
        <v/>
      </c>
      <c r="AD347" s="32" t="str">
        <f>IF($A347="","",IF(AD346="","",IF(Main!AF$87=0,0,IF(Main!AL$123="","",IF($C$28="PM",Main!AL$123/Main!AF$87*Main!AF100,ROUND(Main!AL$123/Main!AF$87*Main!AF100*$B44,0))))))</f>
        <v/>
      </c>
      <c r="AE347" s="32" t="str">
        <f>IF($A347="","",IF(AE346="","",IF(Main!AG$87=0,0,IF(Main!AM$123="","",IF($C$28="PM",Main!AM$123/Main!AG$87*Main!AG100,ROUND(Main!AM$123/Main!AG$87*Main!AG100*$B44,0))))))</f>
        <v/>
      </c>
      <c r="AF347" s="32" t="str">
        <f>IF($A347="","",IF(AF346="","",IF(Main!AH$87=0,0,IF(Main!AN$123="","",IF($C$28="PM",Main!AN$123/Main!AH$87*Main!AH100,ROUND(Main!AN$123/Main!AH$87*Main!AH100*$B44,0))))))</f>
        <v/>
      </c>
      <c r="AG347" s="32" t="str">
        <f>IF($A347="","",IF(AG346="","",IF(Main!AI$87=0,0,IF(Main!AO$123="","",IF($C$28="PM",Main!AO$123/Main!AI$87*Main!AI100,ROUND(Main!AO$123/Main!AI$87*Main!AI100*$B44,0))))))</f>
        <v/>
      </c>
      <c r="AH347" s="32" t="str">
        <f>IF($A347="","",IF(AH346="","",IF(Main!AJ$87=0,0,IF(Main!AP$123="","",IF($C$28="PM",Main!AP$123/Main!AJ$87*Main!AJ100,ROUND(Main!AP$123/Main!AJ$87*Main!AJ100*$B44,0))))))</f>
        <v/>
      </c>
      <c r="AI347" s="32" t="str">
        <f>IF($A347="","",IF(AI346="","",IF(Main!AK$87=0,0,IF(Main!AQ$123="","",IF($C$28="PM",Main!AQ$123/Main!AK$87*Main!AK100,ROUND(Main!AQ$123/Main!AK$87*Main!AK100*$B44,0))))))</f>
        <v/>
      </c>
      <c r="AJ347" s="32" t="str">
        <f>IF($A347="","",IF(AJ346="","",IF(Main!AL$87=0,0,IF(Main!AR$123="","",IF($C$28="PM",Main!AR$123/Main!AL$87*Main!AL100,ROUND(Main!AR$123/Main!AL$87*Main!AL100*$B44,0))))))</f>
        <v/>
      </c>
      <c r="AK347" s="32" t="str">
        <f>IF($A347="","",IF(AK346="","",IF(Main!AM$87=0,0,IF(Main!AS$123="","",IF($C$28="PM",Main!AS$123/Main!AM$87*Main!AM100,ROUND(Main!AS$123/Main!AM$87*Main!AM100*$B44,0))))))</f>
        <v/>
      </c>
      <c r="AL347" s="51" t="str">
        <f>IF($A347="","",IF(AL346="","",IF(Main!AN$87=0,0,IF(Main!AT$123="","",IF($C$28="PM",Main!AT$123/Main!AN$87*Main!AN100,ROUND(Main!AT$123/Main!AN$87*Main!AN100*$B44,0))))))</f>
        <v/>
      </c>
      <c r="AM347" s="32" t="str">
        <f>IF($A347="","",IF(AM346="","",IF(Main!AO$87=0,0,IF(Main!AU$123="","",IF($C$28="PM",Main!AU$123/Main!AO$87*Main!AO100,ROUND(Main!AU$123/Main!AO$87*Main!AO100*$B44,0))))))</f>
        <v/>
      </c>
      <c r="AN347" s="32" t="str">
        <f>IF($A347="","",IF(AN346="","",IF(Main!AP$87=0,0,IF(Main!AV$123="","",IF($C$28="PM",Main!AV$123/Main!AP$87*Main!AP100,ROUND(Main!AV$123/Main!AP$87*Main!AP100*$B44,0))))))</f>
        <v/>
      </c>
      <c r="AO347" s="32" t="str">
        <f>IF($A347="","",IF(AO346="","",IF(Main!AQ$87=0,0,IF(Main!AW$123="","",IF($C$28="PM",Main!AW$123/Main!AQ$87*Main!AQ100,ROUND(Main!AW$123/Main!AQ$87*Main!AQ100*$B44,0))))))</f>
        <v/>
      </c>
      <c r="AP347" s="32" t="str">
        <f>IF($A347="","",IF(AP346="","",IF(Main!AR$87=0,0,IF(Main!AX$123="","",IF($C$28="PM",Main!AX$123/Main!AR$87*Main!AR100,ROUND(Main!AX$123/Main!AR$87*Main!AR100*$B44,0))))))</f>
        <v/>
      </c>
      <c r="AQ347" s="32" t="str">
        <f>IF($A347="","",IF(AQ346="","",IF(Main!AS$87=0,0,IF(Main!AY$123="","",IF($C$28="PM",Main!AY$123/Main!AS$87*Main!AS100,ROUND(Main!AY$123/Main!AS$87*Main!AS100*$B44,0))))))</f>
        <v/>
      </c>
      <c r="AR347" s="32" t="str">
        <f>IF($A347="","",IF(AR346="","",IF(Main!AT$87=0,0,IF(Main!AZ$123="","",IF($C$28="PM",Main!AZ$123/Main!AT$87*Main!AT100,ROUND(Main!AZ$123/Main!AT$87*Main!AT100*$B44,0))))))</f>
        <v/>
      </c>
      <c r="AS347" s="32" t="str">
        <f>IF($A347="","",IF(AS346="","",IF(Main!AU$87=0,0,IF(Main!BA$123="","",IF($C$28="PM",Main!BA$123/Main!AU$87*Main!AU100,ROUND(Main!BA$123/Main!AU$87*Main!AU100*$B44,0))))))</f>
        <v/>
      </c>
      <c r="AT347" s="32" t="str">
        <f>IF($A347="","",IF(AT346="","",IF(Main!AV$87=0,0,IF(Main!BB$123="","",IF($C$28="PM",Main!BB$123/Main!AV$87*Main!AV100,ROUND(Main!BB$123/Main!AV$87*Main!AV100*$B44,0))))))</f>
        <v/>
      </c>
      <c r="AU347" s="32" t="str">
        <f>IF($A347="","",IF(AU346="","",IF(Main!AW$87=0,0,IF(Main!BC$123="","",IF($C$28="PM",Main!BC$123/Main!AW$87*Main!AW100,ROUND(Main!BC$123/Main!AW$87*Main!AW100*$B44,0))))))</f>
        <v/>
      </c>
      <c r="AV347" s="32" t="str">
        <f>IF($A347="","",IF(AV346="","",IF(Main!AX$87=0,0,IF(Main!BD$123="","",IF($C$28="PM",Main!BD$123/Main!AX$87*Main!AX100,ROUND(Main!BD$123/Main!AX$87*Main!AX100*$B44,0))))))</f>
        <v/>
      </c>
      <c r="AW347" s="32" t="str">
        <f>IF($A347="","",IF(AW346="","",IF(Main!AY$87=0,0,IF(Main!BE$123="","",IF($C$28="PM",Main!BE$123/Main!AY$87*Main!AY100,ROUND(Main!BE$123/Main!AY$87*Main!AY100*$B44,0))))))</f>
        <v/>
      </c>
      <c r="AX347" s="51" t="str">
        <f>IF($A347="","",IF(AX346="","",IF(Main!AZ$87=0,0,IF(Main!BF$123="","",IF($C$28="PM",Main!BF$123/Main!AZ$87*Main!AZ100,ROUND(Main!BF$123/Main!AZ$87*Main!AZ100*$B44,0))))))</f>
        <v/>
      </c>
    </row>
    <row r="348" spans="1:50" x14ac:dyDescent="0.2">
      <c r="A348" s="72" t="str">
        <f>IF(Main!A$45="","",Main!A$45)</f>
        <v/>
      </c>
      <c r="B348" s="75" t="str">
        <f t="shared" si="98"/>
        <v/>
      </c>
      <c r="C348" s="50" t="str">
        <f>IF($A348="","",IF(C347="","",IF(Main!E$87=0,0,IF(Main!K$123="","",IF($C$28="PM",Main!K$123/Main!E$87*Main!E101,ROUND(Main!K$123/Main!E$87*Main!E101*$B45,0))))))</f>
        <v/>
      </c>
      <c r="D348" s="32" t="str">
        <f>IF($A348="","",IF(D347="","",IF(Main!F$87=0,0,IF(Main!L$123="","",IF($C$28="PM",Main!L$123/Main!F$87*Main!F101,ROUND(Main!L$123/Main!F$87*Main!F101*$B45,0))))))</f>
        <v/>
      </c>
      <c r="E348" s="32" t="str">
        <f>IF($A348="","",IF(E347="","",IF(Main!G$87=0,0,IF(Main!M$123="","",IF($C$28="PM",Main!M$123/Main!G$87*Main!G101,ROUND(Main!M$123/Main!G$87*Main!G101*$B45,0))))))</f>
        <v/>
      </c>
      <c r="F348" s="32" t="str">
        <f>IF($A348="","",IF(F347="","",IF(Main!H$87=0,0,IF(Main!N$123="","",IF($C$28="PM",Main!N$123/Main!H$87*Main!H101,ROUND(Main!N$123/Main!H$87*Main!H101*$B45,0))))))</f>
        <v/>
      </c>
      <c r="G348" s="32" t="str">
        <f>IF($A348="","",IF(G347="","",IF(Main!I$87=0,0,IF(Main!O$123="","",IF($C$28="PM",Main!O$123/Main!I$87*Main!I101,ROUND(Main!O$123/Main!I$87*Main!I101*$B45,0))))))</f>
        <v/>
      </c>
      <c r="H348" s="32" t="str">
        <f>IF($A348="","",IF(H347="","",IF(Main!J$87=0,0,IF(Main!P$123="","",IF($C$28="PM",Main!P$123/Main!J$87*Main!J101,ROUND(Main!P$123/Main!J$87*Main!J101*$B45,0))))))</f>
        <v/>
      </c>
      <c r="I348" s="32" t="str">
        <f>IF($A348="","",IF(I347="","",IF(Main!K$87=0,0,IF(Main!Q$123="","",IF($C$28="PM",Main!Q$123/Main!K$87*Main!K101,ROUND(Main!Q$123/Main!K$87*Main!K101*$B45,0))))))</f>
        <v/>
      </c>
      <c r="J348" s="32" t="str">
        <f>IF($A348="","",IF(J347="","",IF(Main!L$87=0,0,IF(Main!R$123="","",IF($C$28="PM",Main!R$123/Main!L$87*Main!L101,ROUND(Main!R$123/Main!L$87*Main!L101*$B45,0))))))</f>
        <v/>
      </c>
      <c r="K348" s="32" t="str">
        <f>IF($A348="","",IF(K347="","",IF(Main!M$87=0,0,IF(Main!S$123="","",IF($C$28="PM",Main!S$123/Main!M$87*Main!M101,ROUND(Main!S$123/Main!M$87*Main!M101*$B45,0))))))</f>
        <v/>
      </c>
      <c r="L348" s="32" t="str">
        <f>IF($A348="","",IF(L347="","",IF(Main!N$87=0,0,IF(Main!T$123="","",IF($C$28="PM",Main!T$123/Main!N$87*Main!N101,ROUND(Main!T$123/Main!N$87*Main!N101*$B45,0))))))</f>
        <v/>
      </c>
      <c r="M348" s="32" t="str">
        <f>IF($A348="","",IF(M347="","",IF(Main!O$87=0,0,IF(Main!U$123="","",IF($C$28="PM",Main!U$123/Main!O$87*Main!O101,ROUND(Main!U$123/Main!O$87*Main!O101*$B45,0))))))</f>
        <v/>
      </c>
      <c r="N348" s="51" t="str">
        <f>IF($A348="","",IF(N347="","",IF(Main!P$87=0,0,IF(Main!V$123="","",IF($C$28="PM",Main!V$123/Main!P$87*Main!P101,ROUND(Main!V$123/Main!P$87*Main!P101*$B45,0))))))</f>
        <v/>
      </c>
      <c r="O348" s="32" t="str">
        <f>IF($A348="","",IF(O347="","",IF(Main!Q$87=0,0,IF(Main!W$123="","",IF($C$28="PM",Main!W$123/Main!Q$87*Main!Q101,ROUND(Main!W$123/Main!Q$87*Main!Q101*$B45,0))))))</f>
        <v/>
      </c>
      <c r="P348" s="32" t="str">
        <f>IF($A348="","",IF(P347="","",IF(Main!R$87=0,0,IF(Main!X$123="","",IF($C$28="PM",Main!X$123/Main!R$87*Main!R101,ROUND(Main!X$123/Main!R$87*Main!R101*$B45,0))))))</f>
        <v/>
      </c>
      <c r="Q348" s="32" t="str">
        <f>IF($A348="","",IF(Q347="","",IF(Main!S$87=0,0,IF(Main!Y$123="","",IF($C$28="PM",Main!Y$123/Main!S$87*Main!S101,ROUND(Main!Y$123/Main!S$87*Main!S101*$B45,0))))))</f>
        <v/>
      </c>
      <c r="R348" s="32" t="str">
        <f>IF($A348="","",IF(R347="","",IF(Main!T$87=0,0,IF(Main!Z$123="","",IF($C$28="PM",Main!Z$123/Main!T$87*Main!T101,ROUND(Main!Z$123/Main!T$87*Main!T101*$B45,0))))))</f>
        <v/>
      </c>
      <c r="S348" s="32" t="str">
        <f>IF($A348="","",IF(S347="","",IF(Main!U$87=0,0,IF(Main!AA$123="","",IF($C$28="PM",Main!AA$123/Main!U$87*Main!U101,ROUND(Main!AA$123/Main!U$87*Main!U101*$B45,0))))))</f>
        <v/>
      </c>
      <c r="T348" s="32" t="str">
        <f>IF($A348="","",IF(T347="","",IF(Main!V$87=0,0,IF(Main!AB$123="","",IF($C$28="PM",Main!AB$123/Main!V$87*Main!V101,ROUND(Main!AB$123/Main!V$87*Main!V101*$B45,0))))))</f>
        <v/>
      </c>
      <c r="U348" s="32" t="str">
        <f>IF($A348="","",IF(U347="","",IF(Main!W$87=0,0,IF(Main!AC$123="","",IF($C$28="PM",Main!AC$123/Main!W$87*Main!W101,ROUND(Main!AC$123/Main!W$87*Main!W101*$B45,0))))))</f>
        <v/>
      </c>
      <c r="V348" s="32" t="str">
        <f>IF($A348="","",IF(V347="","",IF(Main!X$87=0,0,IF(Main!AD$123="","",IF($C$28="PM",Main!AD$123/Main!X$87*Main!X101,ROUND(Main!AD$123/Main!X$87*Main!X101*$B45,0))))))</f>
        <v/>
      </c>
      <c r="W348" s="32" t="str">
        <f>IF($A348="","",IF(W347="","",IF(Main!Y$87=0,0,IF(Main!AE$123="","",IF($C$28="PM",Main!AE$123/Main!Y$87*Main!Y101,ROUND(Main!AE$123/Main!Y$87*Main!Y101*$B45,0))))))</f>
        <v/>
      </c>
      <c r="X348" s="32" t="str">
        <f>IF($A348="","",IF(X347="","",IF(Main!Z$87=0,0,IF(Main!AF$123="","",IF($C$28="PM",Main!AF$123/Main!Z$87*Main!Z101,ROUND(Main!AF$123/Main!Z$87*Main!Z101*$B45,0))))))</f>
        <v/>
      </c>
      <c r="Y348" s="32" t="str">
        <f>IF($A348="","",IF(Y347="","",IF(Main!AA$87=0,0,IF(Main!AG$123="","",IF($C$28="PM",Main!AG$123/Main!AA$87*Main!AA101,ROUND(Main!AG$123/Main!AA$87*Main!AA101*$B45,0))))))</f>
        <v/>
      </c>
      <c r="Z348" s="32" t="str">
        <f>IF($A348="","",IF(Z347="","",IF(Main!AB$87=0,0,IF(Main!AH$123="","",IF($C$28="PM",Main!AH$123/Main!AB$87*Main!AB101,ROUND(Main!AH$123/Main!AB$87*Main!AB101*$B45,0))))))</f>
        <v/>
      </c>
      <c r="AA348" s="50" t="str">
        <f>IF($A348="","",IF(AA347="","",IF(Main!AC$87=0,0,IF(Main!AI$123="","",IF($C$28="PM",Main!AI$123/Main!AC$87*Main!AC101,ROUND(Main!AI$123/Main!AC$87*Main!AC101*$B45,0))))))</f>
        <v/>
      </c>
      <c r="AB348" s="32" t="str">
        <f>IF($A348="","",IF(AB347="","",IF(Main!AD$87=0,0,IF(Main!AJ$123="","",IF($C$28="PM",Main!AJ$123/Main!AD$87*Main!AD101,ROUND(Main!AJ$123/Main!AD$87*Main!AD101*$B45,0))))))</f>
        <v/>
      </c>
      <c r="AC348" s="32" t="str">
        <f>IF($A348="","",IF(AC347="","",IF(Main!AE$87=0,0,IF(Main!AK$123="","",IF($C$28="PM",Main!AK$123/Main!AE$87*Main!AE101,ROUND(Main!AK$123/Main!AE$87*Main!AE101*$B45,0))))))</f>
        <v/>
      </c>
      <c r="AD348" s="32" t="str">
        <f>IF($A348="","",IF(AD347="","",IF(Main!AF$87=0,0,IF(Main!AL$123="","",IF($C$28="PM",Main!AL$123/Main!AF$87*Main!AF101,ROUND(Main!AL$123/Main!AF$87*Main!AF101*$B45,0))))))</f>
        <v/>
      </c>
      <c r="AE348" s="32" t="str">
        <f>IF($A348="","",IF(AE347="","",IF(Main!AG$87=0,0,IF(Main!AM$123="","",IF($C$28="PM",Main!AM$123/Main!AG$87*Main!AG101,ROUND(Main!AM$123/Main!AG$87*Main!AG101*$B45,0))))))</f>
        <v/>
      </c>
      <c r="AF348" s="32" t="str">
        <f>IF($A348="","",IF(AF347="","",IF(Main!AH$87=0,0,IF(Main!AN$123="","",IF($C$28="PM",Main!AN$123/Main!AH$87*Main!AH101,ROUND(Main!AN$123/Main!AH$87*Main!AH101*$B45,0))))))</f>
        <v/>
      </c>
      <c r="AG348" s="32" t="str">
        <f>IF($A348="","",IF(AG347="","",IF(Main!AI$87=0,0,IF(Main!AO$123="","",IF($C$28="PM",Main!AO$123/Main!AI$87*Main!AI101,ROUND(Main!AO$123/Main!AI$87*Main!AI101*$B45,0))))))</f>
        <v/>
      </c>
      <c r="AH348" s="32" t="str">
        <f>IF($A348="","",IF(AH347="","",IF(Main!AJ$87=0,0,IF(Main!AP$123="","",IF($C$28="PM",Main!AP$123/Main!AJ$87*Main!AJ101,ROUND(Main!AP$123/Main!AJ$87*Main!AJ101*$B45,0))))))</f>
        <v/>
      </c>
      <c r="AI348" s="32" t="str">
        <f>IF($A348="","",IF(AI347="","",IF(Main!AK$87=0,0,IF(Main!AQ$123="","",IF($C$28="PM",Main!AQ$123/Main!AK$87*Main!AK101,ROUND(Main!AQ$123/Main!AK$87*Main!AK101*$B45,0))))))</f>
        <v/>
      </c>
      <c r="AJ348" s="32" t="str">
        <f>IF($A348="","",IF(AJ347="","",IF(Main!AL$87=0,0,IF(Main!AR$123="","",IF($C$28="PM",Main!AR$123/Main!AL$87*Main!AL101,ROUND(Main!AR$123/Main!AL$87*Main!AL101*$B45,0))))))</f>
        <v/>
      </c>
      <c r="AK348" s="32" t="str">
        <f>IF($A348="","",IF(AK347="","",IF(Main!AM$87=0,0,IF(Main!AS$123="","",IF($C$28="PM",Main!AS$123/Main!AM$87*Main!AM101,ROUND(Main!AS$123/Main!AM$87*Main!AM101*$B45,0))))))</f>
        <v/>
      </c>
      <c r="AL348" s="51" t="str">
        <f>IF($A348="","",IF(AL347="","",IF(Main!AN$87=0,0,IF(Main!AT$123="","",IF($C$28="PM",Main!AT$123/Main!AN$87*Main!AN101,ROUND(Main!AT$123/Main!AN$87*Main!AN101*$B45,0))))))</f>
        <v/>
      </c>
      <c r="AM348" s="32" t="str">
        <f>IF($A348="","",IF(AM347="","",IF(Main!AO$87=0,0,IF(Main!AU$123="","",IF($C$28="PM",Main!AU$123/Main!AO$87*Main!AO101,ROUND(Main!AU$123/Main!AO$87*Main!AO101*$B45,0))))))</f>
        <v/>
      </c>
      <c r="AN348" s="32" t="str">
        <f>IF($A348="","",IF(AN347="","",IF(Main!AP$87=0,0,IF(Main!AV$123="","",IF($C$28="PM",Main!AV$123/Main!AP$87*Main!AP101,ROUND(Main!AV$123/Main!AP$87*Main!AP101*$B45,0))))))</f>
        <v/>
      </c>
      <c r="AO348" s="32" t="str">
        <f>IF($A348="","",IF(AO347="","",IF(Main!AQ$87=0,0,IF(Main!AW$123="","",IF($C$28="PM",Main!AW$123/Main!AQ$87*Main!AQ101,ROUND(Main!AW$123/Main!AQ$87*Main!AQ101*$B45,0))))))</f>
        <v/>
      </c>
      <c r="AP348" s="32" t="str">
        <f>IF($A348="","",IF(AP347="","",IF(Main!AR$87=0,0,IF(Main!AX$123="","",IF($C$28="PM",Main!AX$123/Main!AR$87*Main!AR101,ROUND(Main!AX$123/Main!AR$87*Main!AR101*$B45,0))))))</f>
        <v/>
      </c>
      <c r="AQ348" s="32" t="str">
        <f>IF($A348="","",IF(AQ347="","",IF(Main!AS$87=0,0,IF(Main!AY$123="","",IF($C$28="PM",Main!AY$123/Main!AS$87*Main!AS101,ROUND(Main!AY$123/Main!AS$87*Main!AS101*$B45,0))))))</f>
        <v/>
      </c>
      <c r="AR348" s="32" t="str">
        <f>IF($A348="","",IF(AR347="","",IF(Main!AT$87=0,0,IF(Main!AZ$123="","",IF($C$28="PM",Main!AZ$123/Main!AT$87*Main!AT101,ROUND(Main!AZ$123/Main!AT$87*Main!AT101*$B45,0))))))</f>
        <v/>
      </c>
      <c r="AS348" s="32" t="str">
        <f>IF($A348="","",IF(AS347="","",IF(Main!AU$87=0,0,IF(Main!BA$123="","",IF($C$28="PM",Main!BA$123/Main!AU$87*Main!AU101,ROUND(Main!BA$123/Main!AU$87*Main!AU101*$B45,0))))))</f>
        <v/>
      </c>
      <c r="AT348" s="32" t="str">
        <f>IF($A348="","",IF(AT347="","",IF(Main!AV$87=0,0,IF(Main!BB$123="","",IF($C$28="PM",Main!BB$123/Main!AV$87*Main!AV101,ROUND(Main!BB$123/Main!AV$87*Main!AV101*$B45,0))))))</f>
        <v/>
      </c>
      <c r="AU348" s="32" t="str">
        <f>IF($A348="","",IF(AU347="","",IF(Main!AW$87=0,0,IF(Main!BC$123="","",IF($C$28="PM",Main!BC$123/Main!AW$87*Main!AW101,ROUND(Main!BC$123/Main!AW$87*Main!AW101*$B45,0))))))</f>
        <v/>
      </c>
      <c r="AV348" s="32" t="str">
        <f>IF($A348="","",IF(AV347="","",IF(Main!AX$87=0,0,IF(Main!BD$123="","",IF($C$28="PM",Main!BD$123/Main!AX$87*Main!AX101,ROUND(Main!BD$123/Main!AX$87*Main!AX101*$B45,0))))))</f>
        <v/>
      </c>
      <c r="AW348" s="32" t="str">
        <f>IF($A348="","",IF(AW347="","",IF(Main!AY$87=0,0,IF(Main!BE$123="","",IF($C$28="PM",Main!BE$123/Main!AY$87*Main!AY101,ROUND(Main!BE$123/Main!AY$87*Main!AY101*$B45,0))))))</f>
        <v/>
      </c>
      <c r="AX348" s="51" t="str">
        <f>IF($A348="","",IF(AX347="","",IF(Main!AZ$87=0,0,IF(Main!BF$123="","",IF($C$28="PM",Main!BF$123/Main!AZ$87*Main!AZ101,ROUND(Main!BF$123/Main!AZ$87*Main!AZ101*$B45,0))))))</f>
        <v/>
      </c>
    </row>
    <row r="349" spans="1:50" x14ac:dyDescent="0.2">
      <c r="A349" s="72" t="str">
        <f>IF(Main!A$46="","",Main!A$46)</f>
        <v/>
      </c>
      <c r="B349" s="75" t="str">
        <f t="shared" si="98"/>
        <v/>
      </c>
      <c r="C349" s="50" t="str">
        <f>IF($A349="","",IF(C348="","",IF(Main!E$87=0,0,IF(Main!K$123="","",IF($C$28="PM",Main!K$123/Main!E$87*Main!E102,ROUND(Main!K$123/Main!E$87*Main!E102*$B46,0))))))</f>
        <v/>
      </c>
      <c r="D349" s="32" t="str">
        <f>IF($A349="","",IF(D348="","",IF(Main!F$87=0,0,IF(Main!L$123="","",IF($C$28="PM",Main!L$123/Main!F$87*Main!F102,ROUND(Main!L$123/Main!F$87*Main!F102*$B46,0))))))</f>
        <v/>
      </c>
      <c r="E349" s="32" t="str">
        <f>IF($A349="","",IF(E348="","",IF(Main!G$87=0,0,IF(Main!M$123="","",IF($C$28="PM",Main!M$123/Main!G$87*Main!G102,ROUND(Main!M$123/Main!G$87*Main!G102*$B46,0))))))</f>
        <v/>
      </c>
      <c r="F349" s="32" t="str">
        <f>IF($A349="","",IF(F348="","",IF(Main!H$87=0,0,IF(Main!N$123="","",IF($C$28="PM",Main!N$123/Main!H$87*Main!H102,ROUND(Main!N$123/Main!H$87*Main!H102*$B46,0))))))</f>
        <v/>
      </c>
      <c r="G349" s="32" t="str">
        <f>IF($A349="","",IF(G348="","",IF(Main!I$87=0,0,IF(Main!O$123="","",IF($C$28="PM",Main!O$123/Main!I$87*Main!I102,ROUND(Main!O$123/Main!I$87*Main!I102*$B46,0))))))</f>
        <v/>
      </c>
      <c r="H349" s="32" t="str">
        <f>IF($A349="","",IF(H348="","",IF(Main!J$87=0,0,IF(Main!P$123="","",IF($C$28="PM",Main!P$123/Main!J$87*Main!J102,ROUND(Main!P$123/Main!J$87*Main!J102*$B46,0))))))</f>
        <v/>
      </c>
      <c r="I349" s="32" t="str">
        <f>IF($A349="","",IF(I348="","",IF(Main!K$87=0,0,IF(Main!Q$123="","",IF($C$28="PM",Main!Q$123/Main!K$87*Main!K102,ROUND(Main!Q$123/Main!K$87*Main!K102*$B46,0))))))</f>
        <v/>
      </c>
      <c r="J349" s="32" t="str">
        <f>IF($A349="","",IF(J348="","",IF(Main!L$87=0,0,IF(Main!R$123="","",IF($C$28="PM",Main!R$123/Main!L$87*Main!L102,ROUND(Main!R$123/Main!L$87*Main!L102*$B46,0))))))</f>
        <v/>
      </c>
      <c r="K349" s="32" t="str">
        <f>IF($A349="","",IF(K348="","",IF(Main!M$87=0,0,IF(Main!S$123="","",IF($C$28="PM",Main!S$123/Main!M$87*Main!M102,ROUND(Main!S$123/Main!M$87*Main!M102*$B46,0))))))</f>
        <v/>
      </c>
      <c r="L349" s="32" t="str">
        <f>IF($A349="","",IF(L348="","",IF(Main!N$87=0,0,IF(Main!T$123="","",IF($C$28="PM",Main!T$123/Main!N$87*Main!N102,ROUND(Main!T$123/Main!N$87*Main!N102*$B46,0))))))</f>
        <v/>
      </c>
      <c r="M349" s="32" t="str">
        <f>IF($A349="","",IF(M348="","",IF(Main!O$87=0,0,IF(Main!U$123="","",IF($C$28="PM",Main!U$123/Main!O$87*Main!O102,ROUND(Main!U$123/Main!O$87*Main!O102*$B46,0))))))</f>
        <v/>
      </c>
      <c r="N349" s="51" t="str">
        <f>IF($A349="","",IF(N348="","",IF(Main!P$87=0,0,IF(Main!V$123="","",IF($C$28="PM",Main!V$123/Main!P$87*Main!P102,ROUND(Main!V$123/Main!P$87*Main!P102*$B46,0))))))</f>
        <v/>
      </c>
      <c r="O349" s="32" t="str">
        <f>IF($A349="","",IF(O348="","",IF(Main!Q$87=0,0,IF(Main!W$123="","",IF($C$28="PM",Main!W$123/Main!Q$87*Main!Q102,ROUND(Main!W$123/Main!Q$87*Main!Q102*$B46,0))))))</f>
        <v/>
      </c>
      <c r="P349" s="32" t="str">
        <f>IF($A349="","",IF(P348="","",IF(Main!R$87=0,0,IF(Main!X$123="","",IF($C$28="PM",Main!X$123/Main!R$87*Main!R102,ROUND(Main!X$123/Main!R$87*Main!R102*$B46,0))))))</f>
        <v/>
      </c>
      <c r="Q349" s="32" t="str">
        <f>IF($A349="","",IF(Q348="","",IF(Main!S$87=0,0,IF(Main!Y$123="","",IF($C$28="PM",Main!Y$123/Main!S$87*Main!S102,ROUND(Main!Y$123/Main!S$87*Main!S102*$B46,0))))))</f>
        <v/>
      </c>
      <c r="R349" s="32" t="str">
        <f>IF($A349="","",IF(R348="","",IF(Main!T$87=0,0,IF(Main!Z$123="","",IF($C$28="PM",Main!Z$123/Main!T$87*Main!T102,ROUND(Main!Z$123/Main!T$87*Main!T102*$B46,0))))))</f>
        <v/>
      </c>
      <c r="S349" s="32" t="str">
        <f>IF($A349="","",IF(S348="","",IF(Main!U$87=0,0,IF(Main!AA$123="","",IF($C$28="PM",Main!AA$123/Main!U$87*Main!U102,ROUND(Main!AA$123/Main!U$87*Main!U102*$B46,0))))))</f>
        <v/>
      </c>
      <c r="T349" s="32" t="str">
        <f>IF($A349="","",IF(T348="","",IF(Main!V$87=0,0,IF(Main!AB$123="","",IF($C$28="PM",Main!AB$123/Main!V$87*Main!V102,ROUND(Main!AB$123/Main!V$87*Main!V102*$B46,0))))))</f>
        <v/>
      </c>
      <c r="U349" s="32" t="str">
        <f>IF($A349="","",IF(U348="","",IF(Main!W$87=0,0,IF(Main!AC$123="","",IF($C$28="PM",Main!AC$123/Main!W$87*Main!W102,ROUND(Main!AC$123/Main!W$87*Main!W102*$B46,0))))))</f>
        <v/>
      </c>
      <c r="V349" s="32" t="str">
        <f>IF($A349="","",IF(V348="","",IF(Main!X$87=0,0,IF(Main!AD$123="","",IF($C$28="PM",Main!AD$123/Main!X$87*Main!X102,ROUND(Main!AD$123/Main!X$87*Main!X102*$B46,0))))))</f>
        <v/>
      </c>
      <c r="W349" s="32" t="str">
        <f>IF($A349="","",IF(W348="","",IF(Main!Y$87=0,0,IF(Main!AE$123="","",IF($C$28="PM",Main!AE$123/Main!Y$87*Main!Y102,ROUND(Main!AE$123/Main!Y$87*Main!Y102*$B46,0))))))</f>
        <v/>
      </c>
      <c r="X349" s="32" t="str">
        <f>IF($A349="","",IF(X348="","",IF(Main!Z$87=0,0,IF(Main!AF$123="","",IF($C$28="PM",Main!AF$123/Main!Z$87*Main!Z102,ROUND(Main!AF$123/Main!Z$87*Main!Z102*$B46,0))))))</f>
        <v/>
      </c>
      <c r="Y349" s="32" t="str">
        <f>IF($A349="","",IF(Y348="","",IF(Main!AA$87=0,0,IF(Main!AG$123="","",IF($C$28="PM",Main!AG$123/Main!AA$87*Main!AA102,ROUND(Main!AG$123/Main!AA$87*Main!AA102*$B46,0))))))</f>
        <v/>
      </c>
      <c r="Z349" s="32" t="str">
        <f>IF($A349="","",IF(Z348="","",IF(Main!AB$87=0,0,IF(Main!AH$123="","",IF($C$28="PM",Main!AH$123/Main!AB$87*Main!AB102,ROUND(Main!AH$123/Main!AB$87*Main!AB102*$B46,0))))))</f>
        <v/>
      </c>
      <c r="AA349" s="50" t="str">
        <f>IF($A349="","",IF(AA348="","",IF(Main!AC$87=0,0,IF(Main!AI$123="","",IF($C$28="PM",Main!AI$123/Main!AC$87*Main!AC102,ROUND(Main!AI$123/Main!AC$87*Main!AC102*$B46,0))))))</f>
        <v/>
      </c>
      <c r="AB349" s="32" t="str">
        <f>IF($A349="","",IF(AB348="","",IF(Main!AD$87=0,0,IF(Main!AJ$123="","",IF($C$28="PM",Main!AJ$123/Main!AD$87*Main!AD102,ROUND(Main!AJ$123/Main!AD$87*Main!AD102*$B46,0))))))</f>
        <v/>
      </c>
      <c r="AC349" s="32" t="str">
        <f>IF($A349="","",IF(AC348="","",IF(Main!AE$87=0,0,IF(Main!AK$123="","",IF($C$28="PM",Main!AK$123/Main!AE$87*Main!AE102,ROUND(Main!AK$123/Main!AE$87*Main!AE102*$B46,0))))))</f>
        <v/>
      </c>
      <c r="AD349" s="32" t="str">
        <f>IF($A349="","",IF(AD348="","",IF(Main!AF$87=0,0,IF(Main!AL$123="","",IF($C$28="PM",Main!AL$123/Main!AF$87*Main!AF102,ROUND(Main!AL$123/Main!AF$87*Main!AF102*$B46,0))))))</f>
        <v/>
      </c>
      <c r="AE349" s="32" t="str">
        <f>IF($A349="","",IF(AE348="","",IF(Main!AG$87=0,0,IF(Main!AM$123="","",IF($C$28="PM",Main!AM$123/Main!AG$87*Main!AG102,ROUND(Main!AM$123/Main!AG$87*Main!AG102*$B46,0))))))</f>
        <v/>
      </c>
      <c r="AF349" s="32" t="str">
        <f>IF($A349="","",IF(AF348="","",IF(Main!AH$87=0,0,IF(Main!AN$123="","",IF($C$28="PM",Main!AN$123/Main!AH$87*Main!AH102,ROUND(Main!AN$123/Main!AH$87*Main!AH102*$B46,0))))))</f>
        <v/>
      </c>
      <c r="AG349" s="32" t="str">
        <f>IF($A349="","",IF(AG348="","",IF(Main!AI$87=0,0,IF(Main!AO$123="","",IF($C$28="PM",Main!AO$123/Main!AI$87*Main!AI102,ROUND(Main!AO$123/Main!AI$87*Main!AI102*$B46,0))))))</f>
        <v/>
      </c>
      <c r="AH349" s="32" t="str">
        <f>IF($A349="","",IF(AH348="","",IF(Main!AJ$87=0,0,IF(Main!AP$123="","",IF($C$28="PM",Main!AP$123/Main!AJ$87*Main!AJ102,ROUND(Main!AP$123/Main!AJ$87*Main!AJ102*$B46,0))))))</f>
        <v/>
      </c>
      <c r="AI349" s="32" t="str">
        <f>IF($A349="","",IF(AI348="","",IF(Main!AK$87=0,0,IF(Main!AQ$123="","",IF($C$28="PM",Main!AQ$123/Main!AK$87*Main!AK102,ROUND(Main!AQ$123/Main!AK$87*Main!AK102*$B46,0))))))</f>
        <v/>
      </c>
      <c r="AJ349" s="32" t="str">
        <f>IF($A349="","",IF(AJ348="","",IF(Main!AL$87=0,0,IF(Main!AR$123="","",IF($C$28="PM",Main!AR$123/Main!AL$87*Main!AL102,ROUND(Main!AR$123/Main!AL$87*Main!AL102*$B46,0))))))</f>
        <v/>
      </c>
      <c r="AK349" s="32" t="str">
        <f>IF($A349="","",IF(AK348="","",IF(Main!AM$87=0,0,IF(Main!AS$123="","",IF($C$28="PM",Main!AS$123/Main!AM$87*Main!AM102,ROUND(Main!AS$123/Main!AM$87*Main!AM102*$B46,0))))))</f>
        <v/>
      </c>
      <c r="AL349" s="51" t="str">
        <f>IF($A349="","",IF(AL348="","",IF(Main!AN$87=0,0,IF(Main!AT$123="","",IF($C$28="PM",Main!AT$123/Main!AN$87*Main!AN102,ROUND(Main!AT$123/Main!AN$87*Main!AN102*$B46,0))))))</f>
        <v/>
      </c>
      <c r="AM349" s="32" t="str">
        <f>IF($A349="","",IF(AM348="","",IF(Main!AO$87=0,0,IF(Main!AU$123="","",IF($C$28="PM",Main!AU$123/Main!AO$87*Main!AO102,ROUND(Main!AU$123/Main!AO$87*Main!AO102*$B46,0))))))</f>
        <v/>
      </c>
      <c r="AN349" s="32" t="str">
        <f>IF($A349="","",IF(AN348="","",IF(Main!AP$87=0,0,IF(Main!AV$123="","",IF($C$28="PM",Main!AV$123/Main!AP$87*Main!AP102,ROUND(Main!AV$123/Main!AP$87*Main!AP102*$B46,0))))))</f>
        <v/>
      </c>
      <c r="AO349" s="32" t="str">
        <f>IF($A349="","",IF(AO348="","",IF(Main!AQ$87=0,0,IF(Main!AW$123="","",IF($C$28="PM",Main!AW$123/Main!AQ$87*Main!AQ102,ROUND(Main!AW$123/Main!AQ$87*Main!AQ102*$B46,0))))))</f>
        <v/>
      </c>
      <c r="AP349" s="32" t="str">
        <f>IF($A349="","",IF(AP348="","",IF(Main!AR$87=0,0,IF(Main!AX$123="","",IF($C$28="PM",Main!AX$123/Main!AR$87*Main!AR102,ROUND(Main!AX$123/Main!AR$87*Main!AR102*$B46,0))))))</f>
        <v/>
      </c>
      <c r="AQ349" s="32" t="str">
        <f>IF($A349="","",IF(AQ348="","",IF(Main!AS$87=0,0,IF(Main!AY$123="","",IF($C$28="PM",Main!AY$123/Main!AS$87*Main!AS102,ROUND(Main!AY$123/Main!AS$87*Main!AS102*$B46,0))))))</f>
        <v/>
      </c>
      <c r="AR349" s="32" t="str">
        <f>IF($A349="","",IF(AR348="","",IF(Main!AT$87=0,0,IF(Main!AZ$123="","",IF($C$28="PM",Main!AZ$123/Main!AT$87*Main!AT102,ROUND(Main!AZ$123/Main!AT$87*Main!AT102*$B46,0))))))</f>
        <v/>
      </c>
      <c r="AS349" s="32" t="str">
        <f>IF($A349="","",IF(AS348="","",IF(Main!AU$87=0,0,IF(Main!BA$123="","",IF($C$28="PM",Main!BA$123/Main!AU$87*Main!AU102,ROUND(Main!BA$123/Main!AU$87*Main!AU102*$B46,0))))))</f>
        <v/>
      </c>
      <c r="AT349" s="32" t="str">
        <f>IF($A349="","",IF(AT348="","",IF(Main!AV$87=0,0,IF(Main!BB$123="","",IF($C$28="PM",Main!BB$123/Main!AV$87*Main!AV102,ROUND(Main!BB$123/Main!AV$87*Main!AV102*$B46,0))))))</f>
        <v/>
      </c>
      <c r="AU349" s="32" t="str">
        <f>IF($A349="","",IF(AU348="","",IF(Main!AW$87=0,0,IF(Main!BC$123="","",IF($C$28="PM",Main!BC$123/Main!AW$87*Main!AW102,ROUND(Main!BC$123/Main!AW$87*Main!AW102*$B46,0))))))</f>
        <v/>
      </c>
      <c r="AV349" s="32" t="str">
        <f>IF($A349="","",IF(AV348="","",IF(Main!AX$87=0,0,IF(Main!BD$123="","",IF($C$28="PM",Main!BD$123/Main!AX$87*Main!AX102,ROUND(Main!BD$123/Main!AX$87*Main!AX102*$B46,0))))))</f>
        <v/>
      </c>
      <c r="AW349" s="32" t="str">
        <f>IF($A349="","",IF(AW348="","",IF(Main!AY$87=0,0,IF(Main!BE$123="","",IF($C$28="PM",Main!BE$123/Main!AY$87*Main!AY102,ROUND(Main!BE$123/Main!AY$87*Main!AY102*$B46,0))))))</f>
        <v/>
      </c>
      <c r="AX349" s="51" t="str">
        <f>IF($A349="","",IF(AX348="","",IF(Main!AZ$87=0,0,IF(Main!BF$123="","",IF($C$28="PM",Main!BF$123/Main!AZ$87*Main!AZ102,ROUND(Main!BF$123/Main!AZ$87*Main!AZ102*$B46,0))))))</f>
        <v/>
      </c>
    </row>
    <row r="350" spans="1:50" x14ac:dyDescent="0.2">
      <c r="A350" s="72" t="str">
        <f>IF(Main!A$47="","",Main!A$47)</f>
        <v/>
      </c>
      <c r="B350" s="75" t="str">
        <f t="shared" si="98"/>
        <v/>
      </c>
      <c r="C350" s="50" t="str">
        <f>IF($A350="","",IF(C349="","",IF(Main!E$87=0,0,IF(Main!K$123="","",IF($C$28="PM",Main!K$123/Main!E$87*Main!E103,ROUND(Main!K$123/Main!E$87*Main!E103*$B47,0))))))</f>
        <v/>
      </c>
      <c r="D350" s="32" t="str">
        <f>IF($A350="","",IF(D349="","",IF(Main!F$87=0,0,IF(Main!L$123="","",IF($C$28="PM",Main!L$123/Main!F$87*Main!F103,ROUND(Main!L$123/Main!F$87*Main!F103*$B47,0))))))</f>
        <v/>
      </c>
      <c r="E350" s="32" t="str">
        <f>IF($A350="","",IF(E349="","",IF(Main!G$87=0,0,IF(Main!M$123="","",IF($C$28="PM",Main!M$123/Main!G$87*Main!G103,ROUND(Main!M$123/Main!G$87*Main!G103*$B47,0))))))</f>
        <v/>
      </c>
      <c r="F350" s="32" t="str">
        <f>IF($A350="","",IF(F349="","",IF(Main!H$87=0,0,IF(Main!N$123="","",IF($C$28="PM",Main!N$123/Main!H$87*Main!H103,ROUND(Main!N$123/Main!H$87*Main!H103*$B47,0))))))</f>
        <v/>
      </c>
      <c r="G350" s="32" t="str">
        <f>IF($A350="","",IF(G349="","",IF(Main!I$87=0,0,IF(Main!O$123="","",IF($C$28="PM",Main!O$123/Main!I$87*Main!I103,ROUND(Main!O$123/Main!I$87*Main!I103*$B47,0))))))</f>
        <v/>
      </c>
      <c r="H350" s="32" t="str">
        <f>IF($A350="","",IF(H349="","",IF(Main!J$87=0,0,IF(Main!P$123="","",IF($C$28="PM",Main!P$123/Main!J$87*Main!J103,ROUND(Main!P$123/Main!J$87*Main!J103*$B47,0))))))</f>
        <v/>
      </c>
      <c r="I350" s="32" t="str">
        <f>IF($A350="","",IF(I349="","",IF(Main!K$87=0,0,IF(Main!Q$123="","",IF($C$28="PM",Main!Q$123/Main!K$87*Main!K103,ROUND(Main!Q$123/Main!K$87*Main!K103*$B47,0))))))</f>
        <v/>
      </c>
      <c r="J350" s="32" t="str">
        <f>IF($A350="","",IF(J349="","",IF(Main!L$87=0,0,IF(Main!R$123="","",IF($C$28="PM",Main!R$123/Main!L$87*Main!L103,ROUND(Main!R$123/Main!L$87*Main!L103*$B47,0))))))</f>
        <v/>
      </c>
      <c r="K350" s="32" t="str">
        <f>IF($A350="","",IF(K349="","",IF(Main!M$87=0,0,IF(Main!S$123="","",IF($C$28="PM",Main!S$123/Main!M$87*Main!M103,ROUND(Main!S$123/Main!M$87*Main!M103*$B47,0))))))</f>
        <v/>
      </c>
      <c r="L350" s="32" t="str">
        <f>IF($A350="","",IF(L349="","",IF(Main!N$87=0,0,IF(Main!T$123="","",IF($C$28="PM",Main!T$123/Main!N$87*Main!N103,ROUND(Main!T$123/Main!N$87*Main!N103*$B47,0))))))</f>
        <v/>
      </c>
      <c r="M350" s="32" t="str">
        <f>IF($A350="","",IF(M349="","",IF(Main!O$87=0,0,IF(Main!U$123="","",IF($C$28="PM",Main!U$123/Main!O$87*Main!O103,ROUND(Main!U$123/Main!O$87*Main!O103*$B47,0))))))</f>
        <v/>
      </c>
      <c r="N350" s="51" t="str">
        <f>IF($A350="","",IF(N349="","",IF(Main!P$87=0,0,IF(Main!V$123="","",IF($C$28="PM",Main!V$123/Main!P$87*Main!P103,ROUND(Main!V$123/Main!P$87*Main!P103*$B47,0))))))</f>
        <v/>
      </c>
      <c r="O350" s="32" t="str">
        <f>IF($A350="","",IF(O349="","",IF(Main!Q$87=0,0,IF(Main!W$123="","",IF($C$28="PM",Main!W$123/Main!Q$87*Main!Q103,ROUND(Main!W$123/Main!Q$87*Main!Q103*$B47,0))))))</f>
        <v/>
      </c>
      <c r="P350" s="32" t="str">
        <f>IF($A350="","",IF(P349="","",IF(Main!R$87=0,0,IF(Main!X$123="","",IF($C$28="PM",Main!X$123/Main!R$87*Main!R103,ROUND(Main!X$123/Main!R$87*Main!R103*$B47,0))))))</f>
        <v/>
      </c>
      <c r="Q350" s="32" t="str">
        <f>IF($A350="","",IF(Q349="","",IF(Main!S$87=0,0,IF(Main!Y$123="","",IF($C$28="PM",Main!Y$123/Main!S$87*Main!S103,ROUND(Main!Y$123/Main!S$87*Main!S103*$B47,0))))))</f>
        <v/>
      </c>
      <c r="R350" s="32" t="str">
        <f>IF($A350="","",IF(R349="","",IF(Main!T$87=0,0,IF(Main!Z$123="","",IF($C$28="PM",Main!Z$123/Main!T$87*Main!T103,ROUND(Main!Z$123/Main!T$87*Main!T103*$B47,0))))))</f>
        <v/>
      </c>
      <c r="S350" s="32" t="str">
        <f>IF($A350="","",IF(S349="","",IF(Main!U$87=0,0,IF(Main!AA$123="","",IF($C$28="PM",Main!AA$123/Main!U$87*Main!U103,ROUND(Main!AA$123/Main!U$87*Main!U103*$B47,0))))))</f>
        <v/>
      </c>
      <c r="T350" s="32" t="str">
        <f>IF($A350="","",IF(T349="","",IF(Main!V$87=0,0,IF(Main!AB$123="","",IF($C$28="PM",Main!AB$123/Main!V$87*Main!V103,ROUND(Main!AB$123/Main!V$87*Main!V103*$B47,0))))))</f>
        <v/>
      </c>
      <c r="U350" s="32" t="str">
        <f>IF($A350="","",IF(U349="","",IF(Main!W$87=0,0,IF(Main!AC$123="","",IF($C$28="PM",Main!AC$123/Main!W$87*Main!W103,ROUND(Main!AC$123/Main!W$87*Main!W103*$B47,0))))))</f>
        <v/>
      </c>
      <c r="V350" s="32" t="str">
        <f>IF($A350="","",IF(V349="","",IF(Main!X$87=0,0,IF(Main!AD$123="","",IF($C$28="PM",Main!AD$123/Main!X$87*Main!X103,ROUND(Main!AD$123/Main!X$87*Main!X103*$B47,0))))))</f>
        <v/>
      </c>
      <c r="W350" s="32" t="str">
        <f>IF($A350="","",IF(W349="","",IF(Main!Y$87=0,0,IF(Main!AE$123="","",IF($C$28="PM",Main!AE$123/Main!Y$87*Main!Y103,ROUND(Main!AE$123/Main!Y$87*Main!Y103*$B47,0))))))</f>
        <v/>
      </c>
      <c r="X350" s="32" t="str">
        <f>IF($A350="","",IF(X349="","",IF(Main!Z$87=0,0,IF(Main!AF$123="","",IF($C$28="PM",Main!AF$123/Main!Z$87*Main!Z103,ROUND(Main!AF$123/Main!Z$87*Main!Z103*$B47,0))))))</f>
        <v/>
      </c>
      <c r="Y350" s="32" t="str">
        <f>IF($A350="","",IF(Y349="","",IF(Main!AA$87=0,0,IF(Main!AG$123="","",IF($C$28="PM",Main!AG$123/Main!AA$87*Main!AA103,ROUND(Main!AG$123/Main!AA$87*Main!AA103*$B47,0))))))</f>
        <v/>
      </c>
      <c r="Z350" s="32" t="str">
        <f>IF($A350="","",IF(Z349="","",IF(Main!AB$87=0,0,IF(Main!AH$123="","",IF($C$28="PM",Main!AH$123/Main!AB$87*Main!AB103,ROUND(Main!AH$123/Main!AB$87*Main!AB103*$B47,0))))))</f>
        <v/>
      </c>
      <c r="AA350" s="50" t="str">
        <f>IF($A350="","",IF(AA349="","",IF(Main!AC$87=0,0,IF(Main!AI$123="","",IF($C$28="PM",Main!AI$123/Main!AC$87*Main!AC103,ROUND(Main!AI$123/Main!AC$87*Main!AC103*$B47,0))))))</f>
        <v/>
      </c>
      <c r="AB350" s="32" t="str">
        <f>IF($A350="","",IF(AB349="","",IF(Main!AD$87=0,0,IF(Main!AJ$123="","",IF($C$28="PM",Main!AJ$123/Main!AD$87*Main!AD103,ROUND(Main!AJ$123/Main!AD$87*Main!AD103*$B47,0))))))</f>
        <v/>
      </c>
      <c r="AC350" s="32" t="str">
        <f>IF($A350="","",IF(AC349="","",IF(Main!AE$87=0,0,IF(Main!AK$123="","",IF($C$28="PM",Main!AK$123/Main!AE$87*Main!AE103,ROUND(Main!AK$123/Main!AE$87*Main!AE103*$B47,0))))))</f>
        <v/>
      </c>
      <c r="AD350" s="32" t="str">
        <f>IF($A350="","",IF(AD349="","",IF(Main!AF$87=0,0,IF(Main!AL$123="","",IF($C$28="PM",Main!AL$123/Main!AF$87*Main!AF103,ROUND(Main!AL$123/Main!AF$87*Main!AF103*$B47,0))))))</f>
        <v/>
      </c>
      <c r="AE350" s="32" t="str">
        <f>IF($A350="","",IF(AE349="","",IF(Main!AG$87=0,0,IF(Main!AM$123="","",IF($C$28="PM",Main!AM$123/Main!AG$87*Main!AG103,ROUND(Main!AM$123/Main!AG$87*Main!AG103*$B47,0))))))</f>
        <v/>
      </c>
      <c r="AF350" s="32" t="str">
        <f>IF($A350="","",IF(AF349="","",IF(Main!AH$87=0,0,IF(Main!AN$123="","",IF($C$28="PM",Main!AN$123/Main!AH$87*Main!AH103,ROUND(Main!AN$123/Main!AH$87*Main!AH103*$B47,0))))))</f>
        <v/>
      </c>
      <c r="AG350" s="32" t="str">
        <f>IF($A350="","",IF(AG349="","",IF(Main!AI$87=0,0,IF(Main!AO$123="","",IF($C$28="PM",Main!AO$123/Main!AI$87*Main!AI103,ROUND(Main!AO$123/Main!AI$87*Main!AI103*$B47,0))))))</f>
        <v/>
      </c>
      <c r="AH350" s="32" t="str">
        <f>IF($A350="","",IF(AH349="","",IF(Main!AJ$87=0,0,IF(Main!AP$123="","",IF($C$28="PM",Main!AP$123/Main!AJ$87*Main!AJ103,ROUND(Main!AP$123/Main!AJ$87*Main!AJ103*$B47,0))))))</f>
        <v/>
      </c>
      <c r="AI350" s="32" t="str">
        <f>IF($A350="","",IF(AI349="","",IF(Main!AK$87=0,0,IF(Main!AQ$123="","",IF($C$28="PM",Main!AQ$123/Main!AK$87*Main!AK103,ROUND(Main!AQ$123/Main!AK$87*Main!AK103*$B47,0))))))</f>
        <v/>
      </c>
      <c r="AJ350" s="32" t="str">
        <f>IF($A350="","",IF(AJ349="","",IF(Main!AL$87=0,0,IF(Main!AR$123="","",IF($C$28="PM",Main!AR$123/Main!AL$87*Main!AL103,ROUND(Main!AR$123/Main!AL$87*Main!AL103*$B47,0))))))</f>
        <v/>
      </c>
      <c r="AK350" s="32" t="str">
        <f>IF($A350="","",IF(AK349="","",IF(Main!AM$87=0,0,IF(Main!AS$123="","",IF($C$28="PM",Main!AS$123/Main!AM$87*Main!AM103,ROUND(Main!AS$123/Main!AM$87*Main!AM103*$B47,0))))))</f>
        <v/>
      </c>
      <c r="AL350" s="51" t="str">
        <f>IF($A350="","",IF(AL349="","",IF(Main!AN$87=0,0,IF(Main!AT$123="","",IF($C$28="PM",Main!AT$123/Main!AN$87*Main!AN103,ROUND(Main!AT$123/Main!AN$87*Main!AN103*$B47,0))))))</f>
        <v/>
      </c>
      <c r="AM350" s="32" t="str">
        <f>IF($A350="","",IF(AM349="","",IF(Main!AO$87=0,0,IF(Main!AU$123="","",IF($C$28="PM",Main!AU$123/Main!AO$87*Main!AO103,ROUND(Main!AU$123/Main!AO$87*Main!AO103*$B47,0))))))</f>
        <v/>
      </c>
      <c r="AN350" s="32" t="str">
        <f>IF($A350="","",IF(AN349="","",IF(Main!AP$87=0,0,IF(Main!AV$123="","",IF($C$28="PM",Main!AV$123/Main!AP$87*Main!AP103,ROUND(Main!AV$123/Main!AP$87*Main!AP103*$B47,0))))))</f>
        <v/>
      </c>
      <c r="AO350" s="32" t="str">
        <f>IF($A350="","",IF(AO349="","",IF(Main!AQ$87=0,0,IF(Main!AW$123="","",IF($C$28="PM",Main!AW$123/Main!AQ$87*Main!AQ103,ROUND(Main!AW$123/Main!AQ$87*Main!AQ103*$B47,0))))))</f>
        <v/>
      </c>
      <c r="AP350" s="32" t="str">
        <f>IF($A350="","",IF(AP349="","",IF(Main!AR$87=0,0,IF(Main!AX$123="","",IF($C$28="PM",Main!AX$123/Main!AR$87*Main!AR103,ROUND(Main!AX$123/Main!AR$87*Main!AR103*$B47,0))))))</f>
        <v/>
      </c>
      <c r="AQ350" s="32" t="str">
        <f>IF($A350="","",IF(AQ349="","",IF(Main!AS$87=0,0,IF(Main!AY$123="","",IF($C$28="PM",Main!AY$123/Main!AS$87*Main!AS103,ROUND(Main!AY$123/Main!AS$87*Main!AS103*$B47,0))))))</f>
        <v/>
      </c>
      <c r="AR350" s="32" t="str">
        <f>IF($A350="","",IF(AR349="","",IF(Main!AT$87=0,0,IF(Main!AZ$123="","",IF($C$28="PM",Main!AZ$123/Main!AT$87*Main!AT103,ROUND(Main!AZ$123/Main!AT$87*Main!AT103*$B47,0))))))</f>
        <v/>
      </c>
      <c r="AS350" s="32" t="str">
        <f>IF($A350="","",IF(AS349="","",IF(Main!AU$87=0,0,IF(Main!BA$123="","",IF($C$28="PM",Main!BA$123/Main!AU$87*Main!AU103,ROUND(Main!BA$123/Main!AU$87*Main!AU103*$B47,0))))))</f>
        <v/>
      </c>
      <c r="AT350" s="32" t="str">
        <f>IF($A350="","",IF(AT349="","",IF(Main!AV$87=0,0,IF(Main!BB$123="","",IF($C$28="PM",Main!BB$123/Main!AV$87*Main!AV103,ROUND(Main!BB$123/Main!AV$87*Main!AV103*$B47,0))))))</f>
        <v/>
      </c>
      <c r="AU350" s="32" t="str">
        <f>IF($A350="","",IF(AU349="","",IF(Main!AW$87=0,0,IF(Main!BC$123="","",IF($C$28="PM",Main!BC$123/Main!AW$87*Main!AW103,ROUND(Main!BC$123/Main!AW$87*Main!AW103*$B47,0))))))</f>
        <v/>
      </c>
      <c r="AV350" s="32" t="str">
        <f>IF($A350="","",IF(AV349="","",IF(Main!AX$87=0,0,IF(Main!BD$123="","",IF($C$28="PM",Main!BD$123/Main!AX$87*Main!AX103,ROUND(Main!BD$123/Main!AX$87*Main!AX103*$B47,0))))))</f>
        <v/>
      </c>
      <c r="AW350" s="32" t="str">
        <f>IF($A350="","",IF(AW349="","",IF(Main!AY$87=0,0,IF(Main!BE$123="","",IF($C$28="PM",Main!BE$123/Main!AY$87*Main!AY103,ROUND(Main!BE$123/Main!AY$87*Main!AY103*$B47,0))))))</f>
        <v/>
      </c>
      <c r="AX350" s="51" t="str">
        <f>IF($A350="","",IF(AX349="","",IF(Main!AZ$87=0,0,IF(Main!BF$123="","",IF($C$28="PM",Main!BF$123/Main!AZ$87*Main!AZ103,ROUND(Main!BF$123/Main!AZ$87*Main!AZ103*$B47,0))))))</f>
        <v/>
      </c>
    </row>
    <row r="351" spans="1:50" x14ac:dyDescent="0.2">
      <c r="A351" s="72" t="str">
        <f>IF(Main!A$48="","",Main!A$48)</f>
        <v/>
      </c>
      <c r="B351" s="75" t="str">
        <f t="shared" si="98"/>
        <v/>
      </c>
      <c r="C351" s="50" t="str">
        <f>IF($A351="","",IF(C350="","",IF(Main!E$87=0,0,IF(Main!K$123="","",IF($C$28="PM",Main!K$123/Main!E$87*Main!E104,ROUND(Main!K$123/Main!E$87*Main!E104*$B48,0))))))</f>
        <v/>
      </c>
      <c r="D351" s="32" t="str">
        <f>IF($A351="","",IF(D350="","",IF(Main!F$87=0,0,IF(Main!L$123="","",IF($C$28="PM",Main!L$123/Main!F$87*Main!F104,ROUND(Main!L$123/Main!F$87*Main!F104*$B48,0))))))</f>
        <v/>
      </c>
      <c r="E351" s="32" t="str">
        <f>IF($A351="","",IF(E350="","",IF(Main!G$87=0,0,IF(Main!M$123="","",IF($C$28="PM",Main!M$123/Main!G$87*Main!G104,ROUND(Main!M$123/Main!G$87*Main!G104*$B48,0))))))</f>
        <v/>
      </c>
      <c r="F351" s="32" t="str">
        <f>IF($A351="","",IF(F350="","",IF(Main!H$87=0,0,IF(Main!N$123="","",IF($C$28="PM",Main!N$123/Main!H$87*Main!H104,ROUND(Main!N$123/Main!H$87*Main!H104*$B48,0))))))</f>
        <v/>
      </c>
      <c r="G351" s="32" t="str">
        <f>IF($A351="","",IF(G350="","",IF(Main!I$87=0,0,IF(Main!O$123="","",IF($C$28="PM",Main!O$123/Main!I$87*Main!I104,ROUND(Main!O$123/Main!I$87*Main!I104*$B48,0))))))</f>
        <v/>
      </c>
      <c r="H351" s="32" t="str">
        <f>IF($A351="","",IF(H350="","",IF(Main!J$87=0,0,IF(Main!P$123="","",IF($C$28="PM",Main!P$123/Main!J$87*Main!J104,ROUND(Main!P$123/Main!J$87*Main!J104*$B48,0))))))</f>
        <v/>
      </c>
      <c r="I351" s="32" t="str">
        <f>IF($A351="","",IF(I350="","",IF(Main!K$87=0,0,IF(Main!Q$123="","",IF($C$28="PM",Main!Q$123/Main!K$87*Main!K104,ROUND(Main!Q$123/Main!K$87*Main!K104*$B48,0))))))</f>
        <v/>
      </c>
      <c r="J351" s="32" t="str">
        <f>IF($A351="","",IF(J350="","",IF(Main!L$87=0,0,IF(Main!R$123="","",IF($C$28="PM",Main!R$123/Main!L$87*Main!L104,ROUND(Main!R$123/Main!L$87*Main!L104*$B48,0))))))</f>
        <v/>
      </c>
      <c r="K351" s="32" t="str">
        <f>IF($A351="","",IF(K350="","",IF(Main!M$87=0,0,IF(Main!S$123="","",IF($C$28="PM",Main!S$123/Main!M$87*Main!M104,ROUND(Main!S$123/Main!M$87*Main!M104*$B48,0))))))</f>
        <v/>
      </c>
      <c r="L351" s="32" t="str">
        <f>IF($A351="","",IF(L350="","",IF(Main!N$87=0,0,IF(Main!T$123="","",IF($C$28="PM",Main!T$123/Main!N$87*Main!N104,ROUND(Main!T$123/Main!N$87*Main!N104*$B48,0))))))</f>
        <v/>
      </c>
      <c r="M351" s="32" t="str">
        <f>IF($A351="","",IF(M350="","",IF(Main!O$87=0,0,IF(Main!U$123="","",IF($C$28="PM",Main!U$123/Main!O$87*Main!O104,ROUND(Main!U$123/Main!O$87*Main!O104*$B48,0))))))</f>
        <v/>
      </c>
      <c r="N351" s="51" t="str">
        <f>IF($A351="","",IF(N350="","",IF(Main!P$87=0,0,IF(Main!V$123="","",IF($C$28="PM",Main!V$123/Main!P$87*Main!P104,ROUND(Main!V$123/Main!P$87*Main!P104*$B48,0))))))</f>
        <v/>
      </c>
      <c r="O351" s="32" t="str">
        <f>IF($A351="","",IF(O350="","",IF(Main!Q$87=0,0,IF(Main!W$123="","",IF($C$28="PM",Main!W$123/Main!Q$87*Main!Q104,ROUND(Main!W$123/Main!Q$87*Main!Q104*$B48,0))))))</f>
        <v/>
      </c>
      <c r="P351" s="32" t="str">
        <f>IF($A351="","",IF(P350="","",IF(Main!R$87=0,0,IF(Main!X$123="","",IF($C$28="PM",Main!X$123/Main!R$87*Main!R104,ROUND(Main!X$123/Main!R$87*Main!R104*$B48,0))))))</f>
        <v/>
      </c>
      <c r="Q351" s="32" t="str">
        <f>IF($A351="","",IF(Q350="","",IF(Main!S$87=0,0,IF(Main!Y$123="","",IF($C$28="PM",Main!Y$123/Main!S$87*Main!S104,ROUND(Main!Y$123/Main!S$87*Main!S104*$B48,0))))))</f>
        <v/>
      </c>
      <c r="R351" s="32" t="str">
        <f>IF($A351="","",IF(R350="","",IF(Main!T$87=0,0,IF(Main!Z$123="","",IF($C$28="PM",Main!Z$123/Main!T$87*Main!T104,ROUND(Main!Z$123/Main!T$87*Main!T104*$B48,0))))))</f>
        <v/>
      </c>
      <c r="S351" s="32" t="str">
        <f>IF($A351="","",IF(S350="","",IF(Main!U$87=0,0,IF(Main!AA$123="","",IF($C$28="PM",Main!AA$123/Main!U$87*Main!U104,ROUND(Main!AA$123/Main!U$87*Main!U104*$B48,0))))))</f>
        <v/>
      </c>
      <c r="T351" s="32" t="str">
        <f>IF($A351="","",IF(T350="","",IF(Main!V$87=0,0,IF(Main!AB$123="","",IF($C$28="PM",Main!AB$123/Main!V$87*Main!V104,ROUND(Main!AB$123/Main!V$87*Main!V104*$B48,0))))))</f>
        <v/>
      </c>
      <c r="U351" s="32" t="str">
        <f>IF($A351="","",IF(U350="","",IF(Main!W$87=0,0,IF(Main!AC$123="","",IF($C$28="PM",Main!AC$123/Main!W$87*Main!W104,ROUND(Main!AC$123/Main!W$87*Main!W104*$B48,0))))))</f>
        <v/>
      </c>
      <c r="V351" s="32" t="str">
        <f>IF($A351="","",IF(V350="","",IF(Main!X$87=0,0,IF(Main!AD$123="","",IF($C$28="PM",Main!AD$123/Main!X$87*Main!X104,ROUND(Main!AD$123/Main!X$87*Main!X104*$B48,0))))))</f>
        <v/>
      </c>
      <c r="W351" s="32" t="str">
        <f>IF($A351="","",IF(W350="","",IF(Main!Y$87=0,0,IF(Main!AE$123="","",IF($C$28="PM",Main!AE$123/Main!Y$87*Main!Y104,ROUND(Main!AE$123/Main!Y$87*Main!Y104*$B48,0))))))</f>
        <v/>
      </c>
      <c r="X351" s="32" t="str">
        <f>IF($A351="","",IF(X350="","",IF(Main!Z$87=0,0,IF(Main!AF$123="","",IF($C$28="PM",Main!AF$123/Main!Z$87*Main!Z104,ROUND(Main!AF$123/Main!Z$87*Main!Z104*$B48,0))))))</f>
        <v/>
      </c>
      <c r="Y351" s="32" t="str">
        <f>IF($A351="","",IF(Y350="","",IF(Main!AA$87=0,0,IF(Main!AG$123="","",IF($C$28="PM",Main!AG$123/Main!AA$87*Main!AA104,ROUND(Main!AG$123/Main!AA$87*Main!AA104*$B48,0))))))</f>
        <v/>
      </c>
      <c r="Z351" s="32" t="str">
        <f>IF($A351="","",IF(Z350="","",IF(Main!AB$87=0,0,IF(Main!AH$123="","",IF($C$28="PM",Main!AH$123/Main!AB$87*Main!AB104,ROUND(Main!AH$123/Main!AB$87*Main!AB104*$B48,0))))))</f>
        <v/>
      </c>
      <c r="AA351" s="50" t="str">
        <f>IF($A351="","",IF(AA350="","",IF(Main!AC$87=0,0,IF(Main!AI$123="","",IF($C$28="PM",Main!AI$123/Main!AC$87*Main!AC104,ROUND(Main!AI$123/Main!AC$87*Main!AC104*$B48,0))))))</f>
        <v/>
      </c>
      <c r="AB351" s="32" t="str">
        <f>IF($A351="","",IF(AB350="","",IF(Main!AD$87=0,0,IF(Main!AJ$123="","",IF($C$28="PM",Main!AJ$123/Main!AD$87*Main!AD104,ROUND(Main!AJ$123/Main!AD$87*Main!AD104*$B48,0))))))</f>
        <v/>
      </c>
      <c r="AC351" s="32" t="str">
        <f>IF($A351="","",IF(AC350="","",IF(Main!AE$87=0,0,IF(Main!AK$123="","",IF($C$28="PM",Main!AK$123/Main!AE$87*Main!AE104,ROUND(Main!AK$123/Main!AE$87*Main!AE104*$B48,0))))))</f>
        <v/>
      </c>
      <c r="AD351" s="32" t="str">
        <f>IF($A351="","",IF(AD350="","",IF(Main!AF$87=0,0,IF(Main!AL$123="","",IF($C$28="PM",Main!AL$123/Main!AF$87*Main!AF104,ROUND(Main!AL$123/Main!AF$87*Main!AF104*$B48,0))))))</f>
        <v/>
      </c>
      <c r="AE351" s="32" t="str">
        <f>IF($A351="","",IF(AE350="","",IF(Main!AG$87=0,0,IF(Main!AM$123="","",IF($C$28="PM",Main!AM$123/Main!AG$87*Main!AG104,ROUND(Main!AM$123/Main!AG$87*Main!AG104*$B48,0))))))</f>
        <v/>
      </c>
      <c r="AF351" s="32" t="str">
        <f>IF($A351="","",IF(AF350="","",IF(Main!AH$87=0,0,IF(Main!AN$123="","",IF($C$28="PM",Main!AN$123/Main!AH$87*Main!AH104,ROUND(Main!AN$123/Main!AH$87*Main!AH104*$B48,0))))))</f>
        <v/>
      </c>
      <c r="AG351" s="32" t="str">
        <f>IF($A351="","",IF(AG350="","",IF(Main!AI$87=0,0,IF(Main!AO$123="","",IF($C$28="PM",Main!AO$123/Main!AI$87*Main!AI104,ROUND(Main!AO$123/Main!AI$87*Main!AI104*$B48,0))))))</f>
        <v/>
      </c>
      <c r="AH351" s="32" t="str">
        <f>IF($A351="","",IF(AH350="","",IF(Main!AJ$87=0,0,IF(Main!AP$123="","",IF($C$28="PM",Main!AP$123/Main!AJ$87*Main!AJ104,ROUND(Main!AP$123/Main!AJ$87*Main!AJ104*$B48,0))))))</f>
        <v/>
      </c>
      <c r="AI351" s="32" t="str">
        <f>IF($A351="","",IF(AI350="","",IF(Main!AK$87=0,0,IF(Main!AQ$123="","",IF($C$28="PM",Main!AQ$123/Main!AK$87*Main!AK104,ROUND(Main!AQ$123/Main!AK$87*Main!AK104*$B48,0))))))</f>
        <v/>
      </c>
      <c r="AJ351" s="32" t="str">
        <f>IF($A351="","",IF(AJ350="","",IF(Main!AL$87=0,0,IF(Main!AR$123="","",IF($C$28="PM",Main!AR$123/Main!AL$87*Main!AL104,ROUND(Main!AR$123/Main!AL$87*Main!AL104*$B48,0))))))</f>
        <v/>
      </c>
      <c r="AK351" s="32" t="str">
        <f>IF($A351="","",IF(AK350="","",IF(Main!AM$87=0,0,IF(Main!AS$123="","",IF($C$28="PM",Main!AS$123/Main!AM$87*Main!AM104,ROUND(Main!AS$123/Main!AM$87*Main!AM104*$B48,0))))))</f>
        <v/>
      </c>
      <c r="AL351" s="51" t="str">
        <f>IF($A351="","",IF(AL350="","",IF(Main!AN$87=0,0,IF(Main!AT$123="","",IF($C$28="PM",Main!AT$123/Main!AN$87*Main!AN104,ROUND(Main!AT$123/Main!AN$87*Main!AN104*$B48,0))))))</f>
        <v/>
      </c>
      <c r="AM351" s="32" t="str">
        <f>IF($A351="","",IF(AM350="","",IF(Main!AO$87=0,0,IF(Main!AU$123="","",IF($C$28="PM",Main!AU$123/Main!AO$87*Main!AO104,ROUND(Main!AU$123/Main!AO$87*Main!AO104*$B48,0))))))</f>
        <v/>
      </c>
      <c r="AN351" s="32" t="str">
        <f>IF($A351="","",IF(AN350="","",IF(Main!AP$87=0,0,IF(Main!AV$123="","",IF($C$28="PM",Main!AV$123/Main!AP$87*Main!AP104,ROUND(Main!AV$123/Main!AP$87*Main!AP104*$B48,0))))))</f>
        <v/>
      </c>
      <c r="AO351" s="32" t="str">
        <f>IF($A351="","",IF(AO350="","",IF(Main!AQ$87=0,0,IF(Main!AW$123="","",IF($C$28="PM",Main!AW$123/Main!AQ$87*Main!AQ104,ROUND(Main!AW$123/Main!AQ$87*Main!AQ104*$B48,0))))))</f>
        <v/>
      </c>
      <c r="AP351" s="32" t="str">
        <f>IF($A351="","",IF(AP350="","",IF(Main!AR$87=0,0,IF(Main!AX$123="","",IF($C$28="PM",Main!AX$123/Main!AR$87*Main!AR104,ROUND(Main!AX$123/Main!AR$87*Main!AR104*$B48,0))))))</f>
        <v/>
      </c>
      <c r="AQ351" s="32" t="str">
        <f>IF($A351="","",IF(AQ350="","",IF(Main!AS$87=0,0,IF(Main!AY$123="","",IF($C$28="PM",Main!AY$123/Main!AS$87*Main!AS104,ROUND(Main!AY$123/Main!AS$87*Main!AS104*$B48,0))))))</f>
        <v/>
      </c>
      <c r="AR351" s="32" t="str">
        <f>IF($A351="","",IF(AR350="","",IF(Main!AT$87=0,0,IF(Main!AZ$123="","",IF($C$28="PM",Main!AZ$123/Main!AT$87*Main!AT104,ROUND(Main!AZ$123/Main!AT$87*Main!AT104*$B48,0))))))</f>
        <v/>
      </c>
      <c r="AS351" s="32" t="str">
        <f>IF($A351="","",IF(AS350="","",IF(Main!AU$87=0,0,IF(Main!BA$123="","",IF($C$28="PM",Main!BA$123/Main!AU$87*Main!AU104,ROUND(Main!BA$123/Main!AU$87*Main!AU104*$B48,0))))))</f>
        <v/>
      </c>
      <c r="AT351" s="32" t="str">
        <f>IF($A351="","",IF(AT350="","",IF(Main!AV$87=0,0,IF(Main!BB$123="","",IF($C$28="PM",Main!BB$123/Main!AV$87*Main!AV104,ROUND(Main!BB$123/Main!AV$87*Main!AV104*$B48,0))))))</f>
        <v/>
      </c>
      <c r="AU351" s="32" t="str">
        <f>IF($A351="","",IF(AU350="","",IF(Main!AW$87=0,0,IF(Main!BC$123="","",IF($C$28="PM",Main!BC$123/Main!AW$87*Main!AW104,ROUND(Main!BC$123/Main!AW$87*Main!AW104*$B48,0))))))</f>
        <v/>
      </c>
      <c r="AV351" s="32" t="str">
        <f>IF($A351="","",IF(AV350="","",IF(Main!AX$87=0,0,IF(Main!BD$123="","",IF($C$28="PM",Main!BD$123/Main!AX$87*Main!AX104,ROUND(Main!BD$123/Main!AX$87*Main!AX104*$B48,0))))))</f>
        <v/>
      </c>
      <c r="AW351" s="32" t="str">
        <f>IF($A351="","",IF(AW350="","",IF(Main!AY$87=0,0,IF(Main!BE$123="","",IF($C$28="PM",Main!BE$123/Main!AY$87*Main!AY104,ROUND(Main!BE$123/Main!AY$87*Main!AY104*$B48,0))))))</f>
        <v/>
      </c>
      <c r="AX351" s="51" t="str">
        <f>IF($A351="","",IF(AX350="","",IF(Main!AZ$87=0,0,IF(Main!BF$123="","",IF($C$28="PM",Main!BF$123/Main!AZ$87*Main!AZ104,ROUND(Main!BF$123/Main!AZ$87*Main!AZ104*$B48,0))))))</f>
        <v/>
      </c>
    </row>
    <row r="352" spans="1:50" x14ac:dyDescent="0.2">
      <c r="A352" s="72" t="str">
        <f>IF(Main!A$49="","",Main!A$49)</f>
        <v/>
      </c>
      <c r="B352" s="75" t="str">
        <f t="shared" si="98"/>
        <v/>
      </c>
      <c r="C352" s="50" t="str">
        <f>IF($A352="","",IF(C351="","",IF(Main!E$87=0,0,IF(Main!K$123="","",IF($C$28="PM",Main!K$123/Main!E$87*Main!E105,ROUND(Main!K$123/Main!E$87*Main!E105*$B49,0))))))</f>
        <v/>
      </c>
      <c r="D352" s="32" t="str">
        <f>IF($A352="","",IF(D351="","",IF(Main!F$87=0,0,IF(Main!L$123="","",IF($C$28="PM",Main!L$123/Main!F$87*Main!F105,ROUND(Main!L$123/Main!F$87*Main!F105*$B49,0))))))</f>
        <v/>
      </c>
      <c r="E352" s="32" t="str">
        <f>IF($A352="","",IF(E351="","",IF(Main!G$87=0,0,IF(Main!M$123="","",IF($C$28="PM",Main!M$123/Main!G$87*Main!G105,ROUND(Main!M$123/Main!G$87*Main!G105*$B49,0))))))</f>
        <v/>
      </c>
      <c r="F352" s="32" t="str">
        <f>IF($A352="","",IF(F351="","",IF(Main!H$87=0,0,IF(Main!N$123="","",IF($C$28="PM",Main!N$123/Main!H$87*Main!H105,ROUND(Main!N$123/Main!H$87*Main!H105*$B49,0))))))</f>
        <v/>
      </c>
      <c r="G352" s="32" t="str">
        <f>IF($A352="","",IF(G351="","",IF(Main!I$87=0,0,IF(Main!O$123="","",IF($C$28="PM",Main!O$123/Main!I$87*Main!I105,ROUND(Main!O$123/Main!I$87*Main!I105*$B49,0))))))</f>
        <v/>
      </c>
      <c r="H352" s="32" t="str">
        <f>IF($A352="","",IF(H351="","",IF(Main!J$87=0,0,IF(Main!P$123="","",IF($C$28="PM",Main!P$123/Main!J$87*Main!J105,ROUND(Main!P$123/Main!J$87*Main!J105*$B49,0))))))</f>
        <v/>
      </c>
      <c r="I352" s="32" t="str">
        <f>IF($A352="","",IF(I351="","",IF(Main!K$87=0,0,IF(Main!Q$123="","",IF($C$28="PM",Main!Q$123/Main!K$87*Main!K105,ROUND(Main!Q$123/Main!K$87*Main!K105*$B49,0))))))</f>
        <v/>
      </c>
      <c r="J352" s="32" t="str">
        <f>IF($A352="","",IF(J351="","",IF(Main!L$87=0,0,IF(Main!R$123="","",IF($C$28="PM",Main!R$123/Main!L$87*Main!L105,ROUND(Main!R$123/Main!L$87*Main!L105*$B49,0))))))</f>
        <v/>
      </c>
      <c r="K352" s="32" t="str">
        <f>IF($A352="","",IF(K351="","",IF(Main!M$87=0,0,IF(Main!S$123="","",IF($C$28="PM",Main!S$123/Main!M$87*Main!M105,ROUND(Main!S$123/Main!M$87*Main!M105*$B49,0))))))</f>
        <v/>
      </c>
      <c r="L352" s="32" t="str">
        <f>IF($A352="","",IF(L351="","",IF(Main!N$87=0,0,IF(Main!T$123="","",IF($C$28="PM",Main!T$123/Main!N$87*Main!N105,ROUND(Main!T$123/Main!N$87*Main!N105*$B49,0))))))</f>
        <v/>
      </c>
      <c r="M352" s="32" t="str">
        <f>IF($A352="","",IF(M351="","",IF(Main!O$87=0,0,IF(Main!U$123="","",IF($C$28="PM",Main!U$123/Main!O$87*Main!O105,ROUND(Main!U$123/Main!O$87*Main!O105*$B49,0))))))</f>
        <v/>
      </c>
      <c r="N352" s="51" t="str">
        <f>IF($A352="","",IF(N351="","",IF(Main!P$87=0,0,IF(Main!V$123="","",IF($C$28="PM",Main!V$123/Main!P$87*Main!P105,ROUND(Main!V$123/Main!P$87*Main!P105*$B49,0))))))</f>
        <v/>
      </c>
      <c r="O352" s="32" t="str">
        <f>IF($A352="","",IF(O351="","",IF(Main!Q$87=0,0,IF(Main!W$123="","",IF($C$28="PM",Main!W$123/Main!Q$87*Main!Q105,ROUND(Main!W$123/Main!Q$87*Main!Q105*$B49,0))))))</f>
        <v/>
      </c>
      <c r="P352" s="32" t="str">
        <f>IF($A352="","",IF(P351="","",IF(Main!R$87=0,0,IF(Main!X$123="","",IF($C$28="PM",Main!X$123/Main!R$87*Main!R105,ROUND(Main!X$123/Main!R$87*Main!R105*$B49,0))))))</f>
        <v/>
      </c>
      <c r="Q352" s="32" t="str">
        <f>IF($A352="","",IF(Q351="","",IF(Main!S$87=0,0,IF(Main!Y$123="","",IF($C$28="PM",Main!Y$123/Main!S$87*Main!S105,ROUND(Main!Y$123/Main!S$87*Main!S105*$B49,0))))))</f>
        <v/>
      </c>
      <c r="R352" s="32" t="str">
        <f>IF($A352="","",IF(R351="","",IF(Main!T$87=0,0,IF(Main!Z$123="","",IF($C$28="PM",Main!Z$123/Main!T$87*Main!T105,ROUND(Main!Z$123/Main!T$87*Main!T105*$B49,0))))))</f>
        <v/>
      </c>
      <c r="S352" s="32" t="str">
        <f>IF($A352="","",IF(S351="","",IF(Main!U$87=0,0,IF(Main!AA$123="","",IF($C$28="PM",Main!AA$123/Main!U$87*Main!U105,ROUND(Main!AA$123/Main!U$87*Main!U105*$B49,0))))))</f>
        <v/>
      </c>
      <c r="T352" s="32" t="str">
        <f>IF($A352="","",IF(T351="","",IF(Main!V$87=0,0,IF(Main!AB$123="","",IF($C$28="PM",Main!AB$123/Main!V$87*Main!V105,ROUND(Main!AB$123/Main!V$87*Main!V105*$B49,0))))))</f>
        <v/>
      </c>
      <c r="U352" s="32" t="str">
        <f>IF($A352="","",IF(U351="","",IF(Main!W$87=0,0,IF(Main!AC$123="","",IF($C$28="PM",Main!AC$123/Main!W$87*Main!W105,ROUND(Main!AC$123/Main!W$87*Main!W105*$B49,0))))))</f>
        <v/>
      </c>
      <c r="V352" s="32" t="str">
        <f>IF($A352="","",IF(V351="","",IF(Main!X$87=0,0,IF(Main!AD$123="","",IF($C$28="PM",Main!AD$123/Main!X$87*Main!X105,ROUND(Main!AD$123/Main!X$87*Main!X105*$B49,0))))))</f>
        <v/>
      </c>
      <c r="W352" s="32" t="str">
        <f>IF($A352="","",IF(W351="","",IF(Main!Y$87=0,0,IF(Main!AE$123="","",IF($C$28="PM",Main!AE$123/Main!Y$87*Main!Y105,ROUND(Main!AE$123/Main!Y$87*Main!Y105*$B49,0))))))</f>
        <v/>
      </c>
      <c r="X352" s="32" t="str">
        <f>IF($A352="","",IF(X351="","",IF(Main!Z$87=0,0,IF(Main!AF$123="","",IF($C$28="PM",Main!AF$123/Main!Z$87*Main!Z105,ROUND(Main!AF$123/Main!Z$87*Main!Z105*$B49,0))))))</f>
        <v/>
      </c>
      <c r="Y352" s="32" t="str">
        <f>IF($A352="","",IF(Y351="","",IF(Main!AA$87=0,0,IF(Main!AG$123="","",IF($C$28="PM",Main!AG$123/Main!AA$87*Main!AA105,ROUND(Main!AG$123/Main!AA$87*Main!AA105*$B49,0))))))</f>
        <v/>
      </c>
      <c r="Z352" s="32" t="str">
        <f>IF($A352="","",IF(Z351="","",IF(Main!AB$87=0,0,IF(Main!AH$123="","",IF($C$28="PM",Main!AH$123/Main!AB$87*Main!AB105,ROUND(Main!AH$123/Main!AB$87*Main!AB105*$B49,0))))))</f>
        <v/>
      </c>
      <c r="AA352" s="50" t="str">
        <f>IF($A352="","",IF(AA351="","",IF(Main!AC$87=0,0,IF(Main!AI$123="","",IF($C$28="PM",Main!AI$123/Main!AC$87*Main!AC105,ROUND(Main!AI$123/Main!AC$87*Main!AC105*$B49,0))))))</f>
        <v/>
      </c>
      <c r="AB352" s="32" t="str">
        <f>IF($A352="","",IF(AB351="","",IF(Main!AD$87=0,0,IF(Main!AJ$123="","",IF($C$28="PM",Main!AJ$123/Main!AD$87*Main!AD105,ROUND(Main!AJ$123/Main!AD$87*Main!AD105*$B49,0))))))</f>
        <v/>
      </c>
      <c r="AC352" s="32" t="str">
        <f>IF($A352="","",IF(AC351="","",IF(Main!AE$87=0,0,IF(Main!AK$123="","",IF($C$28="PM",Main!AK$123/Main!AE$87*Main!AE105,ROUND(Main!AK$123/Main!AE$87*Main!AE105*$B49,0))))))</f>
        <v/>
      </c>
      <c r="AD352" s="32" t="str">
        <f>IF($A352="","",IF(AD351="","",IF(Main!AF$87=0,0,IF(Main!AL$123="","",IF($C$28="PM",Main!AL$123/Main!AF$87*Main!AF105,ROUND(Main!AL$123/Main!AF$87*Main!AF105*$B49,0))))))</f>
        <v/>
      </c>
      <c r="AE352" s="32" t="str">
        <f>IF($A352="","",IF(AE351="","",IF(Main!AG$87=0,0,IF(Main!AM$123="","",IF($C$28="PM",Main!AM$123/Main!AG$87*Main!AG105,ROUND(Main!AM$123/Main!AG$87*Main!AG105*$B49,0))))))</f>
        <v/>
      </c>
      <c r="AF352" s="32" t="str">
        <f>IF($A352="","",IF(AF351="","",IF(Main!AH$87=0,0,IF(Main!AN$123="","",IF($C$28="PM",Main!AN$123/Main!AH$87*Main!AH105,ROUND(Main!AN$123/Main!AH$87*Main!AH105*$B49,0))))))</f>
        <v/>
      </c>
      <c r="AG352" s="32" t="str">
        <f>IF($A352="","",IF(AG351="","",IF(Main!AI$87=0,0,IF(Main!AO$123="","",IF($C$28="PM",Main!AO$123/Main!AI$87*Main!AI105,ROUND(Main!AO$123/Main!AI$87*Main!AI105*$B49,0))))))</f>
        <v/>
      </c>
      <c r="AH352" s="32" t="str">
        <f>IF($A352="","",IF(AH351="","",IF(Main!AJ$87=0,0,IF(Main!AP$123="","",IF($C$28="PM",Main!AP$123/Main!AJ$87*Main!AJ105,ROUND(Main!AP$123/Main!AJ$87*Main!AJ105*$B49,0))))))</f>
        <v/>
      </c>
      <c r="AI352" s="32" t="str">
        <f>IF($A352="","",IF(AI351="","",IF(Main!AK$87=0,0,IF(Main!AQ$123="","",IF($C$28="PM",Main!AQ$123/Main!AK$87*Main!AK105,ROUND(Main!AQ$123/Main!AK$87*Main!AK105*$B49,0))))))</f>
        <v/>
      </c>
      <c r="AJ352" s="32" t="str">
        <f>IF($A352="","",IF(AJ351="","",IF(Main!AL$87=0,0,IF(Main!AR$123="","",IF($C$28="PM",Main!AR$123/Main!AL$87*Main!AL105,ROUND(Main!AR$123/Main!AL$87*Main!AL105*$B49,0))))))</f>
        <v/>
      </c>
      <c r="AK352" s="32" t="str">
        <f>IF($A352="","",IF(AK351="","",IF(Main!AM$87=0,0,IF(Main!AS$123="","",IF($C$28="PM",Main!AS$123/Main!AM$87*Main!AM105,ROUND(Main!AS$123/Main!AM$87*Main!AM105*$B49,0))))))</f>
        <v/>
      </c>
      <c r="AL352" s="51" t="str">
        <f>IF($A352="","",IF(AL351="","",IF(Main!AN$87=0,0,IF(Main!AT$123="","",IF($C$28="PM",Main!AT$123/Main!AN$87*Main!AN105,ROUND(Main!AT$123/Main!AN$87*Main!AN105*$B49,0))))))</f>
        <v/>
      </c>
      <c r="AM352" s="32" t="str">
        <f>IF($A352="","",IF(AM351="","",IF(Main!AO$87=0,0,IF(Main!AU$123="","",IF($C$28="PM",Main!AU$123/Main!AO$87*Main!AO105,ROUND(Main!AU$123/Main!AO$87*Main!AO105*$B49,0))))))</f>
        <v/>
      </c>
      <c r="AN352" s="32" t="str">
        <f>IF($A352="","",IF(AN351="","",IF(Main!AP$87=0,0,IF(Main!AV$123="","",IF($C$28="PM",Main!AV$123/Main!AP$87*Main!AP105,ROUND(Main!AV$123/Main!AP$87*Main!AP105*$B49,0))))))</f>
        <v/>
      </c>
      <c r="AO352" s="32" t="str">
        <f>IF($A352="","",IF(AO351="","",IF(Main!AQ$87=0,0,IF(Main!AW$123="","",IF($C$28="PM",Main!AW$123/Main!AQ$87*Main!AQ105,ROUND(Main!AW$123/Main!AQ$87*Main!AQ105*$B49,0))))))</f>
        <v/>
      </c>
      <c r="AP352" s="32" t="str">
        <f>IF($A352="","",IF(AP351="","",IF(Main!AR$87=0,0,IF(Main!AX$123="","",IF($C$28="PM",Main!AX$123/Main!AR$87*Main!AR105,ROUND(Main!AX$123/Main!AR$87*Main!AR105*$B49,0))))))</f>
        <v/>
      </c>
      <c r="AQ352" s="32" t="str">
        <f>IF($A352="","",IF(AQ351="","",IF(Main!AS$87=0,0,IF(Main!AY$123="","",IF($C$28="PM",Main!AY$123/Main!AS$87*Main!AS105,ROUND(Main!AY$123/Main!AS$87*Main!AS105*$B49,0))))))</f>
        <v/>
      </c>
      <c r="AR352" s="32" t="str">
        <f>IF($A352="","",IF(AR351="","",IF(Main!AT$87=0,0,IF(Main!AZ$123="","",IF($C$28="PM",Main!AZ$123/Main!AT$87*Main!AT105,ROUND(Main!AZ$123/Main!AT$87*Main!AT105*$B49,0))))))</f>
        <v/>
      </c>
      <c r="AS352" s="32" t="str">
        <f>IF($A352="","",IF(AS351="","",IF(Main!AU$87=0,0,IF(Main!BA$123="","",IF($C$28="PM",Main!BA$123/Main!AU$87*Main!AU105,ROUND(Main!BA$123/Main!AU$87*Main!AU105*$B49,0))))))</f>
        <v/>
      </c>
      <c r="AT352" s="32" t="str">
        <f>IF($A352="","",IF(AT351="","",IF(Main!AV$87=0,0,IF(Main!BB$123="","",IF($C$28="PM",Main!BB$123/Main!AV$87*Main!AV105,ROUND(Main!BB$123/Main!AV$87*Main!AV105*$B49,0))))))</f>
        <v/>
      </c>
      <c r="AU352" s="32" t="str">
        <f>IF($A352="","",IF(AU351="","",IF(Main!AW$87=0,0,IF(Main!BC$123="","",IF($C$28="PM",Main!BC$123/Main!AW$87*Main!AW105,ROUND(Main!BC$123/Main!AW$87*Main!AW105*$B49,0))))))</f>
        <v/>
      </c>
      <c r="AV352" s="32" t="str">
        <f>IF($A352="","",IF(AV351="","",IF(Main!AX$87=0,0,IF(Main!BD$123="","",IF($C$28="PM",Main!BD$123/Main!AX$87*Main!AX105,ROUND(Main!BD$123/Main!AX$87*Main!AX105*$B49,0))))))</f>
        <v/>
      </c>
      <c r="AW352" s="32" t="str">
        <f>IF($A352="","",IF(AW351="","",IF(Main!AY$87=0,0,IF(Main!BE$123="","",IF($C$28="PM",Main!BE$123/Main!AY$87*Main!AY105,ROUND(Main!BE$123/Main!AY$87*Main!AY105*$B49,0))))))</f>
        <v/>
      </c>
      <c r="AX352" s="51" t="str">
        <f>IF($A352="","",IF(AX351="","",IF(Main!AZ$87=0,0,IF(Main!BF$123="","",IF($C$28="PM",Main!BF$123/Main!AZ$87*Main!AZ105,ROUND(Main!BF$123/Main!AZ$87*Main!AZ105*$B49,0))))))</f>
        <v/>
      </c>
    </row>
    <row r="353" spans="1:50" x14ac:dyDescent="0.2">
      <c r="A353" s="72" t="str">
        <f>IF(Main!A$50="","",Main!A$50)</f>
        <v/>
      </c>
      <c r="B353" s="75" t="str">
        <f t="shared" si="98"/>
        <v/>
      </c>
      <c r="C353" s="50" t="str">
        <f>IF($A353="","",IF(C352="","",IF(Main!E$87=0,0,IF(Main!K$123="","",IF($C$28="PM",Main!K$123/Main!E$87*Main!E106,ROUND(Main!K$123/Main!E$87*Main!E106*$B50,0))))))</f>
        <v/>
      </c>
      <c r="D353" s="32" t="str">
        <f>IF($A353="","",IF(D352="","",IF(Main!F$87=0,0,IF(Main!L$123="","",IF($C$28="PM",Main!L$123/Main!F$87*Main!F106,ROUND(Main!L$123/Main!F$87*Main!F106*$B50,0))))))</f>
        <v/>
      </c>
      <c r="E353" s="32" t="str">
        <f>IF($A353="","",IF(E352="","",IF(Main!G$87=0,0,IF(Main!M$123="","",IF($C$28="PM",Main!M$123/Main!G$87*Main!G106,ROUND(Main!M$123/Main!G$87*Main!G106*$B50,0))))))</f>
        <v/>
      </c>
      <c r="F353" s="32" t="str">
        <f>IF($A353="","",IF(F352="","",IF(Main!H$87=0,0,IF(Main!N$123="","",IF($C$28="PM",Main!N$123/Main!H$87*Main!H106,ROUND(Main!N$123/Main!H$87*Main!H106*$B50,0))))))</f>
        <v/>
      </c>
      <c r="G353" s="32" t="str">
        <f>IF($A353="","",IF(G352="","",IF(Main!I$87=0,0,IF(Main!O$123="","",IF($C$28="PM",Main!O$123/Main!I$87*Main!I106,ROUND(Main!O$123/Main!I$87*Main!I106*$B50,0))))))</f>
        <v/>
      </c>
      <c r="H353" s="32" t="str">
        <f>IF($A353="","",IF(H352="","",IF(Main!J$87=0,0,IF(Main!P$123="","",IF($C$28="PM",Main!P$123/Main!J$87*Main!J106,ROUND(Main!P$123/Main!J$87*Main!J106*$B50,0))))))</f>
        <v/>
      </c>
      <c r="I353" s="32" t="str">
        <f>IF($A353="","",IF(I352="","",IF(Main!K$87=0,0,IF(Main!Q$123="","",IF($C$28="PM",Main!Q$123/Main!K$87*Main!K106,ROUND(Main!Q$123/Main!K$87*Main!K106*$B50,0))))))</f>
        <v/>
      </c>
      <c r="J353" s="32" t="str">
        <f>IF($A353="","",IF(J352="","",IF(Main!L$87=0,0,IF(Main!R$123="","",IF($C$28="PM",Main!R$123/Main!L$87*Main!L106,ROUND(Main!R$123/Main!L$87*Main!L106*$B50,0))))))</f>
        <v/>
      </c>
      <c r="K353" s="32" t="str">
        <f>IF($A353="","",IF(K352="","",IF(Main!M$87=0,0,IF(Main!S$123="","",IF($C$28="PM",Main!S$123/Main!M$87*Main!M106,ROUND(Main!S$123/Main!M$87*Main!M106*$B50,0))))))</f>
        <v/>
      </c>
      <c r="L353" s="32" t="str">
        <f>IF($A353="","",IF(L352="","",IF(Main!N$87=0,0,IF(Main!T$123="","",IF($C$28="PM",Main!T$123/Main!N$87*Main!N106,ROUND(Main!T$123/Main!N$87*Main!N106*$B50,0))))))</f>
        <v/>
      </c>
      <c r="M353" s="32" t="str">
        <f>IF($A353="","",IF(M352="","",IF(Main!O$87=0,0,IF(Main!U$123="","",IF($C$28="PM",Main!U$123/Main!O$87*Main!O106,ROUND(Main!U$123/Main!O$87*Main!O106*$B50,0))))))</f>
        <v/>
      </c>
      <c r="N353" s="51" t="str">
        <f>IF($A353="","",IF(N352="","",IF(Main!P$87=0,0,IF(Main!V$123="","",IF($C$28="PM",Main!V$123/Main!P$87*Main!P106,ROUND(Main!V$123/Main!P$87*Main!P106*$B50,0))))))</f>
        <v/>
      </c>
      <c r="O353" s="32" t="str">
        <f>IF($A353="","",IF(O352="","",IF(Main!Q$87=0,0,IF(Main!W$123="","",IF($C$28="PM",Main!W$123/Main!Q$87*Main!Q106,ROUND(Main!W$123/Main!Q$87*Main!Q106*$B50,0))))))</f>
        <v/>
      </c>
      <c r="P353" s="32" t="str">
        <f>IF($A353="","",IF(P352="","",IF(Main!R$87=0,0,IF(Main!X$123="","",IF($C$28="PM",Main!X$123/Main!R$87*Main!R106,ROUND(Main!X$123/Main!R$87*Main!R106*$B50,0))))))</f>
        <v/>
      </c>
      <c r="Q353" s="32" t="str">
        <f>IF($A353="","",IF(Q352="","",IF(Main!S$87=0,0,IF(Main!Y$123="","",IF($C$28="PM",Main!Y$123/Main!S$87*Main!S106,ROUND(Main!Y$123/Main!S$87*Main!S106*$B50,0))))))</f>
        <v/>
      </c>
      <c r="R353" s="32" t="str">
        <f>IF($A353="","",IF(R352="","",IF(Main!T$87=0,0,IF(Main!Z$123="","",IF($C$28="PM",Main!Z$123/Main!T$87*Main!T106,ROUND(Main!Z$123/Main!T$87*Main!T106*$B50,0))))))</f>
        <v/>
      </c>
      <c r="S353" s="32" t="str">
        <f>IF($A353="","",IF(S352="","",IF(Main!U$87=0,0,IF(Main!AA$123="","",IF($C$28="PM",Main!AA$123/Main!U$87*Main!U106,ROUND(Main!AA$123/Main!U$87*Main!U106*$B50,0))))))</f>
        <v/>
      </c>
      <c r="T353" s="32" t="str">
        <f>IF($A353="","",IF(T352="","",IF(Main!V$87=0,0,IF(Main!AB$123="","",IF($C$28="PM",Main!AB$123/Main!V$87*Main!V106,ROUND(Main!AB$123/Main!V$87*Main!V106*$B50,0))))))</f>
        <v/>
      </c>
      <c r="U353" s="32" t="str">
        <f>IF($A353="","",IF(U352="","",IF(Main!W$87=0,0,IF(Main!AC$123="","",IF($C$28="PM",Main!AC$123/Main!W$87*Main!W106,ROUND(Main!AC$123/Main!W$87*Main!W106*$B50,0))))))</f>
        <v/>
      </c>
      <c r="V353" s="32" t="str">
        <f>IF($A353="","",IF(V352="","",IF(Main!X$87=0,0,IF(Main!AD$123="","",IF($C$28="PM",Main!AD$123/Main!X$87*Main!X106,ROUND(Main!AD$123/Main!X$87*Main!X106*$B50,0))))))</f>
        <v/>
      </c>
      <c r="W353" s="32" t="str">
        <f>IF($A353="","",IF(W352="","",IF(Main!Y$87=0,0,IF(Main!AE$123="","",IF($C$28="PM",Main!AE$123/Main!Y$87*Main!Y106,ROUND(Main!AE$123/Main!Y$87*Main!Y106*$B50,0))))))</f>
        <v/>
      </c>
      <c r="X353" s="32" t="str">
        <f>IF($A353="","",IF(X352="","",IF(Main!Z$87=0,0,IF(Main!AF$123="","",IF($C$28="PM",Main!AF$123/Main!Z$87*Main!Z106,ROUND(Main!AF$123/Main!Z$87*Main!Z106*$B50,0))))))</f>
        <v/>
      </c>
      <c r="Y353" s="32" t="str">
        <f>IF($A353="","",IF(Y352="","",IF(Main!AA$87=0,0,IF(Main!AG$123="","",IF($C$28="PM",Main!AG$123/Main!AA$87*Main!AA106,ROUND(Main!AG$123/Main!AA$87*Main!AA106*$B50,0))))))</f>
        <v/>
      </c>
      <c r="Z353" s="32" t="str">
        <f>IF($A353="","",IF(Z352="","",IF(Main!AB$87=0,0,IF(Main!AH$123="","",IF($C$28="PM",Main!AH$123/Main!AB$87*Main!AB106,ROUND(Main!AH$123/Main!AB$87*Main!AB106*$B50,0))))))</f>
        <v/>
      </c>
      <c r="AA353" s="50" t="str">
        <f>IF($A353="","",IF(AA352="","",IF(Main!AC$87=0,0,IF(Main!AI$123="","",IF($C$28="PM",Main!AI$123/Main!AC$87*Main!AC106,ROUND(Main!AI$123/Main!AC$87*Main!AC106*$B50,0))))))</f>
        <v/>
      </c>
      <c r="AB353" s="32" t="str">
        <f>IF($A353="","",IF(AB352="","",IF(Main!AD$87=0,0,IF(Main!AJ$123="","",IF($C$28="PM",Main!AJ$123/Main!AD$87*Main!AD106,ROUND(Main!AJ$123/Main!AD$87*Main!AD106*$B50,0))))))</f>
        <v/>
      </c>
      <c r="AC353" s="32" t="str">
        <f>IF($A353="","",IF(AC352="","",IF(Main!AE$87=0,0,IF(Main!AK$123="","",IF($C$28="PM",Main!AK$123/Main!AE$87*Main!AE106,ROUND(Main!AK$123/Main!AE$87*Main!AE106*$B50,0))))))</f>
        <v/>
      </c>
      <c r="AD353" s="32" t="str">
        <f>IF($A353="","",IF(AD352="","",IF(Main!AF$87=0,0,IF(Main!AL$123="","",IF($C$28="PM",Main!AL$123/Main!AF$87*Main!AF106,ROUND(Main!AL$123/Main!AF$87*Main!AF106*$B50,0))))))</f>
        <v/>
      </c>
      <c r="AE353" s="32" t="str">
        <f>IF($A353="","",IF(AE352="","",IF(Main!AG$87=0,0,IF(Main!AM$123="","",IF($C$28="PM",Main!AM$123/Main!AG$87*Main!AG106,ROUND(Main!AM$123/Main!AG$87*Main!AG106*$B50,0))))))</f>
        <v/>
      </c>
      <c r="AF353" s="32" t="str">
        <f>IF($A353="","",IF(AF352="","",IF(Main!AH$87=0,0,IF(Main!AN$123="","",IF($C$28="PM",Main!AN$123/Main!AH$87*Main!AH106,ROUND(Main!AN$123/Main!AH$87*Main!AH106*$B50,0))))))</f>
        <v/>
      </c>
      <c r="AG353" s="32" t="str">
        <f>IF($A353="","",IF(AG352="","",IF(Main!AI$87=0,0,IF(Main!AO$123="","",IF($C$28="PM",Main!AO$123/Main!AI$87*Main!AI106,ROUND(Main!AO$123/Main!AI$87*Main!AI106*$B50,0))))))</f>
        <v/>
      </c>
      <c r="AH353" s="32" t="str">
        <f>IF($A353="","",IF(AH352="","",IF(Main!AJ$87=0,0,IF(Main!AP$123="","",IF($C$28="PM",Main!AP$123/Main!AJ$87*Main!AJ106,ROUND(Main!AP$123/Main!AJ$87*Main!AJ106*$B50,0))))))</f>
        <v/>
      </c>
      <c r="AI353" s="32" t="str">
        <f>IF($A353="","",IF(AI352="","",IF(Main!AK$87=0,0,IF(Main!AQ$123="","",IF($C$28="PM",Main!AQ$123/Main!AK$87*Main!AK106,ROUND(Main!AQ$123/Main!AK$87*Main!AK106*$B50,0))))))</f>
        <v/>
      </c>
      <c r="AJ353" s="32" t="str">
        <f>IF($A353="","",IF(AJ352="","",IF(Main!AL$87=0,0,IF(Main!AR$123="","",IF($C$28="PM",Main!AR$123/Main!AL$87*Main!AL106,ROUND(Main!AR$123/Main!AL$87*Main!AL106*$B50,0))))))</f>
        <v/>
      </c>
      <c r="AK353" s="32" t="str">
        <f>IF($A353="","",IF(AK352="","",IF(Main!AM$87=0,0,IF(Main!AS$123="","",IF($C$28="PM",Main!AS$123/Main!AM$87*Main!AM106,ROUND(Main!AS$123/Main!AM$87*Main!AM106*$B50,0))))))</f>
        <v/>
      </c>
      <c r="AL353" s="51" t="str">
        <f>IF($A353="","",IF(AL352="","",IF(Main!AN$87=0,0,IF(Main!AT$123="","",IF($C$28="PM",Main!AT$123/Main!AN$87*Main!AN106,ROUND(Main!AT$123/Main!AN$87*Main!AN106*$B50,0))))))</f>
        <v/>
      </c>
      <c r="AM353" s="32" t="str">
        <f>IF($A353="","",IF(AM352="","",IF(Main!AO$87=0,0,IF(Main!AU$123="","",IF($C$28="PM",Main!AU$123/Main!AO$87*Main!AO106,ROUND(Main!AU$123/Main!AO$87*Main!AO106*$B50,0))))))</f>
        <v/>
      </c>
      <c r="AN353" s="32" t="str">
        <f>IF($A353="","",IF(AN352="","",IF(Main!AP$87=0,0,IF(Main!AV$123="","",IF($C$28="PM",Main!AV$123/Main!AP$87*Main!AP106,ROUND(Main!AV$123/Main!AP$87*Main!AP106*$B50,0))))))</f>
        <v/>
      </c>
      <c r="AO353" s="32" t="str">
        <f>IF($A353="","",IF(AO352="","",IF(Main!AQ$87=0,0,IF(Main!AW$123="","",IF($C$28="PM",Main!AW$123/Main!AQ$87*Main!AQ106,ROUND(Main!AW$123/Main!AQ$87*Main!AQ106*$B50,0))))))</f>
        <v/>
      </c>
      <c r="AP353" s="32" t="str">
        <f>IF($A353="","",IF(AP352="","",IF(Main!AR$87=0,0,IF(Main!AX$123="","",IF($C$28="PM",Main!AX$123/Main!AR$87*Main!AR106,ROUND(Main!AX$123/Main!AR$87*Main!AR106*$B50,0))))))</f>
        <v/>
      </c>
      <c r="AQ353" s="32" t="str">
        <f>IF($A353="","",IF(AQ352="","",IF(Main!AS$87=0,0,IF(Main!AY$123="","",IF($C$28="PM",Main!AY$123/Main!AS$87*Main!AS106,ROUND(Main!AY$123/Main!AS$87*Main!AS106*$B50,0))))))</f>
        <v/>
      </c>
      <c r="AR353" s="32" t="str">
        <f>IF($A353="","",IF(AR352="","",IF(Main!AT$87=0,0,IF(Main!AZ$123="","",IF($C$28="PM",Main!AZ$123/Main!AT$87*Main!AT106,ROUND(Main!AZ$123/Main!AT$87*Main!AT106*$B50,0))))))</f>
        <v/>
      </c>
      <c r="AS353" s="32" t="str">
        <f>IF($A353="","",IF(AS352="","",IF(Main!AU$87=0,0,IF(Main!BA$123="","",IF($C$28="PM",Main!BA$123/Main!AU$87*Main!AU106,ROUND(Main!BA$123/Main!AU$87*Main!AU106*$B50,0))))))</f>
        <v/>
      </c>
      <c r="AT353" s="32" t="str">
        <f>IF($A353="","",IF(AT352="","",IF(Main!AV$87=0,0,IF(Main!BB$123="","",IF($C$28="PM",Main!BB$123/Main!AV$87*Main!AV106,ROUND(Main!BB$123/Main!AV$87*Main!AV106*$B50,0))))))</f>
        <v/>
      </c>
      <c r="AU353" s="32" t="str">
        <f>IF($A353="","",IF(AU352="","",IF(Main!AW$87=0,0,IF(Main!BC$123="","",IF($C$28="PM",Main!BC$123/Main!AW$87*Main!AW106,ROUND(Main!BC$123/Main!AW$87*Main!AW106*$B50,0))))))</f>
        <v/>
      </c>
      <c r="AV353" s="32" t="str">
        <f>IF($A353="","",IF(AV352="","",IF(Main!AX$87=0,0,IF(Main!BD$123="","",IF($C$28="PM",Main!BD$123/Main!AX$87*Main!AX106,ROUND(Main!BD$123/Main!AX$87*Main!AX106*$B50,0))))))</f>
        <v/>
      </c>
      <c r="AW353" s="32" t="str">
        <f>IF($A353="","",IF(AW352="","",IF(Main!AY$87=0,0,IF(Main!BE$123="","",IF($C$28="PM",Main!BE$123/Main!AY$87*Main!AY106,ROUND(Main!BE$123/Main!AY$87*Main!AY106*$B50,0))))))</f>
        <v/>
      </c>
      <c r="AX353" s="51" t="str">
        <f>IF($A353="","",IF(AX352="","",IF(Main!AZ$87=0,0,IF(Main!BF$123="","",IF($C$28="PM",Main!BF$123/Main!AZ$87*Main!AZ106,ROUND(Main!BF$123/Main!AZ$87*Main!AZ106*$B50,0))))))</f>
        <v/>
      </c>
    </row>
    <row r="354" spans="1:50" x14ac:dyDescent="0.2">
      <c r="A354" s="72" t="str">
        <f>IF(Main!A$51="","",Main!A$51)</f>
        <v/>
      </c>
      <c r="B354" s="75" t="str">
        <f t="shared" si="98"/>
        <v/>
      </c>
      <c r="C354" s="50" t="str">
        <f>IF($A354="","",IF(C353="","",IF(Main!E$87=0,0,IF(Main!K$123="","",IF($C$28="PM",Main!K$123/Main!E$87*Main!E107,ROUND(Main!K$123/Main!E$87*Main!E107*$B51,0))))))</f>
        <v/>
      </c>
      <c r="D354" s="32" t="str">
        <f>IF($A354="","",IF(D353="","",IF(Main!F$87=0,0,IF(Main!L$123="","",IF($C$28="PM",Main!L$123/Main!F$87*Main!F107,ROUND(Main!L$123/Main!F$87*Main!F107*$B51,0))))))</f>
        <v/>
      </c>
      <c r="E354" s="32" t="str">
        <f>IF($A354="","",IF(E353="","",IF(Main!G$87=0,0,IF(Main!M$123="","",IF($C$28="PM",Main!M$123/Main!G$87*Main!G107,ROUND(Main!M$123/Main!G$87*Main!G107*$B51,0))))))</f>
        <v/>
      </c>
      <c r="F354" s="32" t="str">
        <f>IF($A354="","",IF(F353="","",IF(Main!H$87=0,0,IF(Main!N$123="","",IF($C$28="PM",Main!N$123/Main!H$87*Main!H107,ROUND(Main!N$123/Main!H$87*Main!H107*$B51,0))))))</f>
        <v/>
      </c>
      <c r="G354" s="32" t="str">
        <f>IF($A354="","",IF(G353="","",IF(Main!I$87=0,0,IF(Main!O$123="","",IF($C$28="PM",Main!O$123/Main!I$87*Main!I107,ROUND(Main!O$123/Main!I$87*Main!I107*$B51,0))))))</f>
        <v/>
      </c>
      <c r="H354" s="32" t="str">
        <f>IF($A354="","",IF(H353="","",IF(Main!J$87=0,0,IF(Main!P$123="","",IF($C$28="PM",Main!P$123/Main!J$87*Main!J107,ROUND(Main!P$123/Main!J$87*Main!J107*$B51,0))))))</f>
        <v/>
      </c>
      <c r="I354" s="32" t="str">
        <f>IF($A354="","",IF(I353="","",IF(Main!K$87=0,0,IF(Main!Q$123="","",IF($C$28="PM",Main!Q$123/Main!K$87*Main!K107,ROUND(Main!Q$123/Main!K$87*Main!K107*$B51,0))))))</f>
        <v/>
      </c>
      <c r="J354" s="32" t="str">
        <f>IF($A354="","",IF(J353="","",IF(Main!L$87=0,0,IF(Main!R$123="","",IF($C$28="PM",Main!R$123/Main!L$87*Main!L107,ROUND(Main!R$123/Main!L$87*Main!L107*$B51,0))))))</f>
        <v/>
      </c>
      <c r="K354" s="32" t="str">
        <f>IF($A354="","",IF(K353="","",IF(Main!M$87=0,0,IF(Main!S$123="","",IF($C$28="PM",Main!S$123/Main!M$87*Main!M107,ROUND(Main!S$123/Main!M$87*Main!M107*$B51,0))))))</f>
        <v/>
      </c>
      <c r="L354" s="32" t="str">
        <f>IF($A354="","",IF(L353="","",IF(Main!N$87=0,0,IF(Main!T$123="","",IF($C$28="PM",Main!T$123/Main!N$87*Main!N107,ROUND(Main!T$123/Main!N$87*Main!N107*$B51,0))))))</f>
        <v/>
      </c>
      <c r="M354" s="32" t="str">
        <f>IF($A354="","",IF(M353="","",IF(Main!O$87=0,0,IF(Main!U$123="","",IF($C$28="PM",Main!U$123/Main!O$87*Main!O107,ROUND(Main!U$123/Main!O$87*Main!O107*$B51,0))))))</f>
        <v/>
      </c>
      <c r="N354" s="51" t="str">
        <f>IF($A354="","",IF(N353="","",IF(Main!P$87=0,0,IF(Main!V$123="","",IF($C$28="PM",Main!V$123/Main!P$87*Main!P107,ROUND(Main!V$123/Main!P$87*Main!P107*$B51,0))))))</f>
        <v/>
      </c>
      <c r="O354" s="32" t="str">
        <f>IF($A354="","",IF(O353="","",IF(Main!Q$87=0,0,IF(Main!W$123="","",IF($C$28="PM",Main!W$123/Main!Q$87*Main!Q107,ROUND(Main!W$123/Main!Q$87*Main!Q107*$B51,0))))))</f>
        <v/>
      </c>
      <c r="P354" s="32" t="str">
        <f>IF($A354="","",IF(P353="","",IF(Main!R$87=0,0,IF(Main!X$123="","",IF($C$28="PM",Main!X$123/Main!R$87*Main!R107,ROUND(Main!X$123/Main!R$87*Main!R107*$B51,0))))))</f>
        <v/>
      </c>
      <c r="Q354" s="32" t="str">
        <f>IF($A354="","",IF(Q353="","",IF(Main!S$87=0,0,IF(Main!Y$123="","",IF($C$28="PM",Main!Y$123/Main!S$87*Main!S107,ROUND(Main!Y$123/Main!S$87*Main!S107*$B51,0))))))</f>
        <v/>
      </c>
      <c r="R354" s="32" t="str">
        <f>IF($A354="","",IF(R353="","",IF(Main!T$87=0,0,IF(Main!Z$123="","",IF($C$28="PM",Main!Z$123/Main!T$87*Main!T107,ROUND(Main!Z$123/Main!T$87*Main!T107*$B51,0))))))</f>
        <v/>
      </c>
      <c r="S354" s="32" t="str">
        <f>IF($A354="","",IF(S353="","",IF(Main!U$87=0,0,IF(Main!AA$123="","",IF($C$28="PM",Main!AA$123/Main!U$87*Main!U107,ROUND(Main!AA$123/Main!U$87*Main!U107*$B51,0))))))</f>
        <v/>
      </c>
      <c r="T354" s="32" t="str">
        <f>IF($A354="","",IF(T353="","",IF(Main!V$87=0,0,IF(Main!AB$123="","",IF($C$28="PM",Main!AB$123/Main!V$87*Main!V107,ROUND(Main!AB$123/Main!V$87*Main!V107*$B51,0))))))</f>
        <v/>
      </c>
      <c r="U354" s="32" t="str">
        <f>IF($A354="","",IF(U353="","",IF(Main!W$87=0,0,IF(Main!AC$123="","",IF($C$28="PM",Main!AC$123/Main!W$87*Main!W107,ROUND(Main!AC$123/Main!W$87*Main!W107*$B51,0))))))</f>
        <v/>
      </c>
      <c r="V354" s="32" t="str">
        <f>IF($A354="","",IF(V353="","",IF(Main!X$87=0,0,IF(Main!AD$123="","",IF($C$28="PM",Main!AD$123/Main!X$87*Main!X107,ROUND(Main!AD$123/Main!X$87*Main!X107*$B51,0))))))</f>
        <v/>
      </c>
      <c r="W354" s="32" t="str">
        <f>IF($A354="","",IF(W353="","",IF(Main!Y$87=0,0,IF(Main!AE$123="","",IF($C$28="PM",Main!AE$123/Main!Y$87*Main!Y107,ROUND(Main!AE$123/Main!Y$87*Main!Y107*$B51,0))))))</f>
        <v/>
      </c>
      <c r="X354" s="32" t="str">
        <f>IF($A354="","",IF(X353="","",IF(Main!Z$87=0,0,IF(Main!AF$123="","",IF($C$28="PM",Main!AF$123/Main!Z$87*Main!Z107,ROUND(Main!AF$123/Main!Z$87*Main!Z107*$B51,0))))))</f>
        <v/>
      </c>
      <c r="Y354" s="32" t="str">
        <f>IF($A354="","",IF(Y353="","",IF(Main!AA$87=0,0,IF(Main!AG$123="","",IF($C$28="PM",Main!AG$123/Main!AA$87*Main!AA107,ROUND(Main!AG$123/Main!AA$87*Main!AA107*$B51,0))))))</f>
        <v/>
      </c>
      <c r="Z354" s="32" t="str">
        <f>IF($A354="","",IF(Z353="","",IF(Main!AB$87=0,0,IF(Main!AH$123="","",IF($C$28="PM",Main!AH$123/Main!AB$87*Main!AB107,ROUND(Main!AH$123/Main!AB$87*Main!AB107*$B51,0))))))</f>
        <v/>
      </c>
      <c r="AA354" s="50" t="str">
        <f>IF($A354="","",IF(AA353="","",IF(Main!AC$87=0,0,IF(Main!AI$123="","",IF($C$28="PM",Main!AI$123/Main!AC$87*Main!AC107,ROUND(Main!AI$123/Main!AC$87*Main!AC107*$B51,0))))))</f>
        <v/>
      </c>
      <c r="AB354" s="32" t="str">
        <f>IF($A354="","",IF(AB353="","",IF(Main!AD$87=0,0,IF(Main!AJ$123="","",IF($C$28="PM",Main!AJ$123/Main!AD$87*Main!AD107,ROUND(Main!AJ$123/Main!AD$87*Main!AD107*$B51,0))))))</f>
        <v/>
      </c>
      <c r="AC354" s="32" t="str">
        <f>IF($A354="","",IF(AC353="","",IF(Main!AE$87=0,0,IF(Main!AK$123="","",IF($C$28="PM",Main!AK$123/Main!AE$87*Main!AE107,ROUND(Main!AK$123/Main!AE$87*Main!AE107*$B51,0))))))</f>
        <v/>
      </c>
      <c r="AD354" s="32" t="str">
        <f>IF($A354="","",IF(AD353="","",IF(Main!AF$87=0,0,IF(Main!AL$123="","",IF($C$28="PM",Main!AL$123/Main!AF$87*Main!AF107,ROUND(Main!AL$123/Main!AF$87*Main!AF107*$B51,0))))))</f>
        <v/>
      </c>
      <c r="AE354" s="32" t="str">
        <f>IF($A354="","",IF(AE353="","",IF(Main!AG$87=0,0,IF(Main!AM$123="","",IF($C$28="PM",Main!AM$123/Main!AG$87*Main!AG107,ROUND(Main!AM$123/Main!AG$87*Main!AG107*$B51,0))))))</f>
        <v/>
      </c>
      <c r="AF354" s="32" t="str">
        <f>IF($A354="","",IF(AF353="","",IF(Main!AH$87=0,0,IF(Main!AN$123="","",IF($C$28="PM",Main!AN$123/Main!AH$87*Main!AH107,ROUND(Main!AN$123/Main!AH$87*Main!AH107*$B51,0))))))</f>
        <v/>
      </c>
      <c r="AG354" s="32" t="str">
        <f>IF($A354="","",IF(AG353="","",IF(Main!AI$87=0,0,IF(Main!AO$123="","",IF($C$28="PM",Main!AO$123/Main!AI$87*Main!AI107,ROUND(Main!AO$123/Main!AI$87*Main!AI107*$B51,0))))))</f>
        <v/>
      </c>
      <c r="AH354" s="32" t="str">
        <f>IF($A354="","",IF(AH353="","",IF(Main!AJ$87=0,0,IF(Main!AP$123="","",IF($C$28="PM",Main!AP$123/Main!AJ$87*Main!AJ107,ROUND(Main!AP$123/Main!AJ$87*Main!AJ107*$B51,0))))))</f>
        <v/>
      </c>
      <c r="AI354" s="32" t="str">
        <f>IF($A354="","",IF(AI353="","",IF(Main!AK$87=0,0,IF(Main!AQ$123="","",IF($C$28="PM",Main!AQ$123/Main!AK$87*Main!AK107,ROUND(Main!AQ$123/Main!AK$87*Main!AK107*$B51,0))))))</f>
        <v/>
      </c>
      <c r="AJ354" s="32" t="str">
        <f>IF($A354="","",IF(AJ353="","",IF(Main!AL$87=0,0,IF(Main!AR$123="","",IF($C$28="PM",Main!AR$123/Main!AL$87*Main!AL107,ROUND(Main!AR$123/Main!AL$87*Main!AL107*$B51,0))))))</f>
        <v/>
      </c>
      <c r="AK354" s="32" t="str">
        <f>IF($A354="","",IF(AK353="","",IF(Main!AM$87=0,0,IF(Main!AS$123="","",IF($C$28="PM",Main!AS$123/Main!AM$87*Main!AM107,ROUND(Main!AS$123/Main!AM$87*Main!AM107*$B51,0))))))</f>
        <v/>
      </c>
      <c r="AL354" s="51" t="str">
        <f>IF($A354="","",IF(AL353="","",IF(Main!AN$87=0,0,IF(Main!AT$123="","",IF($C$28="PM",Main!AT$123/Main!AN$87*Main!AN107,ROUND(Main!AT$123/Main!AN$87*Main!AN107*$B51,0))))))</f>
        <v/>
      </c>
      <c r="AM354" s="32" t="str">
        <f>IF($A354="","",IF(AM353="","",IF(Main!AO$87=0,0,IF(Main!AU$123="","",IF($C$28="PM",Main!AU$123/Main!AO$87*Main!AO107,ROUND(Main!AU$123/Main!AO$87*Main!AO107*$B51,0))))))</f>
        <v/>
      </c>
      <c r="AN354" s="32" t="str">
        <f>IF($A354="","",IF(AN353="","",IF(Main!AP$87=0,0,IF(Main!AV$123="","",IF($C$28="PM",Main!AV$123/Main!AP$87*Main!AP107,ROUND(Main!AV$123/Main!AP$87*Main!AP107*$B51,0))))))</f>
        <v/>
      </c>
      <c r="AO354" s="32" t="str">
        <f>IF($A354="","",IF(AO353="","",IF(Main!AQ$87=0,0,IF(Main!AW$123="","",IF($C$28="PM",Main!AW$123/Main!AQ$87*Main!AQ107,ROUND(Main!AW$123/Main!AQ$87*Main!AQ107*$B51,0))))))</f>
        <v/>
      </c>
      <c r="AP354" s="32" t="str">
        <f>IF($A354="","",IF(AP353="","",IF(Main!AR$87=0,0,IF(Main!AX$123="","",IF($C$28="PM",Main!AX$123/Main!AR$87*Main!AR107,ROUND(Main!AX$123/Main!AR$87*Main!AR107*$B51,0))))))</f>
        <v/>
      </c>
      <c r="AQ354" s="32" t="str">
        <f>IF($A354="","",IF(AQ353="","",IF(Main!AS$87=0,0,IF(Main!AY$123="","",IF($C$28="PM",Main!AY$123/Main!AS$87*Main!AS107,ROUND(Main!AY$123/Main!AS$87*Main!AS107*$B51,0))))))</f>
        <v/>
      </c>
      <c r="AR354" s="32" t="str">
        <f>IF($A354="","",IF(AR353="","",IF(Main!AT$87=0,0,IF(Main!AZ$123="","",IF($C$28="PM",Main!AZ$123/Main!AT$87*Main!AT107,ROUND(Main!AZ$123/Main!AT$87*Main!AT107*$B51,0))))))</f>
        <v/>
      </c>
      <c r="AS354" s="32" t="str">
        <f>IF($A354="","",IF(AS353="","",IF(Main!AU$87=0,0,IF(Main!BA$123="","",IF($C$28="PM",Main!BA$123/Main!AU$87*Main!AU107,ROUND(Main!BA$123/Main!AU$87*Main!AU107*$B51,0))))))</f>
        <v/>
      </c>
      <c r="AT354" s="32" t="str">
        <f>IF($A354="","",IF(AT353="","",IF(Main!AV$87=0,0,IF(Main!BB$123="","",IF($C$28="PM",Main!BB$123/Main!AV$87*Main!AV107,ROUND(Main!BB$123/Main!AV$87*Main!AV107*$B51,0))))))</f>
        <v/>
      </c>
      <c r="AU354" s="32" t="str">
        <f>IF($A354="","",IF(AU353="","",IF(Main!AW$87=0,0,IF(Main!BC$123="","",IF($C$28="PM",Main!BC$123/Main!AW$87*Main!AW107,ROUND(Main!BC$123/Main!AW$87*Main!AW107*$B51,0))))))</f>
        <v/>
      </c>
      <c r="AV354" s="32" t="str">
        <f>IF($A354="","",IF(AV353="","",IF(Main!AX$87=0,0,IF(Main!BD$123="","",IF($C$28="PM",Main!BD$123/Main!AX$87*Main!AX107,ROUND(Main!BD$123/Main!AX$87*Main!AX107*$B51,0))))))</f>
        <v/>
      </c>
      <c r="AW354" s="32" t="str">
        <f>IF($A354="","",IF(AW353="","",IF(Main!AY$87=0,0,IF(Main!BE$123="","",IF($C$28="PM",Main!BE$123/Main!AY$87*Main!AY107,ROUND(Main!BE$123/Main!AY$87*Main!AY107*$B51,0))))))</f>
        <v/>
      </c>
      <c r="AX354" s="51" t="str">
        <f>IF($A354="","",IF(AX353="","",IF(Main!AZ$87=0,0,IF(Main!BF$123="","",IF($C$28="PM",Main!BF$123/Main!AZ$87*Main!AZ107,ROUND(Main!BF$123/Main!AZ$87*Main!AZ107*$B51,0))))))</f>
        <v/>
      </c>
    </row>
    <row r="355" spans="1:50" x14ac:dyDescent="0.2">
      <c r="A355" s="72" t="str">
        <f>IF(Main!A$52="","",Main!A$52)</f>
        <v/>
      </c>
      <c r="B355" s="75" t="str">
        <f t="shared" si="98"/>
        <v/>
      </c>
      <c r="C355" s="50" t="str">
        <f>IF($A355="","",IF(C354="","",IF(Main!E$87=0,0,IF(Main!K$123="","",IF($C$28="PM",Main!K$123/Main!E$87*Main!E108,ROUND(Main!K$123/Main!E$87*Main!E108*$B52,0))))))</f>
        <v/>
      </c>
      <c r="D355" s="32" t="str">
        <f>IF($A355="","",IF(D354="","",IF(Main!F$87=0,0,IF(Main!L$123="","",IF($C$28="PM",Main!L$123/Main!F$87*Main!F108,ROUND(Main!L$123/Main!F$87*Main!F108*$B52,0))))))</f>
        <v/>
      </c>
      <c r="E355" s="32" t="str">
        <f>IF($A355="","",IF(E354="","",IF(Main!G$87=0,0,IF(Main!M$123="","",IF($C$28="PM",Main!M$123/Main!G$87*Main!G108,ROUND(Main!M$123/Main!G$87*Main!G108*$B52,0))))))</f>
        <v/>
      </c>
      <c r="F355" s="32" t="str">
        <f>IF($A355="","",IF(F354="","",IF(Main!H$87=0,0,IF(Main!N$123="","",IF($C$28="PM",Main!N$123/Main!H$87*Main!H108,ROUND(Main!N$123/Main!H$87*Main!H108*$B52,0))))))</f>
        <v/>
      </c>
      <c r="G355" s="32" t="str">
        <f>IF($A355="","",IF(G354="","",IF(Main!I$87=0,0,IF(Main!O$123="","",IF($C$28="PM",Main!O$123/Main!I$87*Main!I108,ROUND(Main!O$123/Main!I$87*Main!I108*$B52,0))))))</f>
        <v/>
      </c>
      <c r="H355" s="32" t="str">
        <f>IF($A355="","",IF(H354="","",IF(Main!J$87=0,0,IF(Main!P$123="","",IF($C$28="PM",Main!P$123/Main!J$87*Main!J108,ROUND(Main!P$123/Main!J$87*Main!J108*$B52,0))))))</f>
        <v/>
      </c>
      <c r="I355" s="32" t="str">
        <f>IF($A355="","",IF(I354="","",IF(Main!K$87=0,0,IF(Main!Q$123="","",IF($C$28="PM",Main!Q$123/Main!K$87*Main!K108,ROUND(Main!Q$123/Main!K$87*Main!K108*$B52,0))))))</f>
        <v/>
      </c>
      <c r="J355" s="32" t="str">
        <f>IF($A355="","",IF(J354="","",IF(Main!L$87=0,0,IF(Main!R$123="","",IF($C$28="PM",Main!R$123/Main!L$87*Main!L108,ROUND(Main!R$123/Main!L$87*Main!L108*$B52,0))))))</f>
        <v/>
      </c>
      <c r="K355" s="32" t="str">
        <f>IF($A355="","",IF(K354="","",IF(Main!M$87=0,0,IF(Main!S$123="","",IF($C$28="PM",Main!S$123/Main!M$87*Main!M108,ROUND(Main!S$123/Main!M$87*Main!M108*$B52,0))))))</f>
        <v/>
      </c>
      <c r="L355" s="32" t="str">
        <f>IF($A355="","",IF(L354="","",IF(Main!N$87=0,0,IF(Main!T$123="","",IF($C$28="PM",Main!T$123/Main!N$87*Main!N108,ROUND(Main!T$123/Main!N$87*Main!N108*$B52,0))))))</f>
        <v/>
      </c>
      <c r="M355" s="32" t="str">
        <f>IF($A355="","",IF(M354="","",IF(Main!O$87=0,0,IF(Main!U$123="","",IF($C$28="PM",Main!U$123/Main!O$87*Main!O108,ROUND(Main!U$123/Main!O$87*Main!O108*$B52,0))))))</f>
        <v/>
      </c>
      <c r="N355" s="51" t="str">
        <f>IF($A355="","",IF(N354="","",IF(Main!P$87=0,0,IF(Main!V$123="","",IF($C$28="PM",Main!V$123/Main!P$87*Main!P108,ROUND(Main!V$123/Main!P$87*Main!P108*$B52,0))))))</f>
        <v/>
      </c>
      <c r="O355" s="32" t="str">
        <f>IF($A355="","",IF(O354="","",IF(Main!Q$87=0,0,IF(Main!W$123="","",IF($C$28="PM",Main!W$123/Main!Q$87*Main!Q108,ROUND(Main!W$123/Main!Q$87*Main!Q108*$B52,0))))))</f>
        <v/>
      </c>
      <c r="P355" s="32" t="str">
        <f>IF($A355="","",IF(P354="","",IF(Main!R$87=0,0,IF(Main!X$123="","",IF($C$28="PM",Main!X$123/Main!R$87*Main!R108,ROUND(Main!X$123/Main!R$87*Main!R108*$B52,0))))))</f>
        <v/>
      </c>
      <c r="Q355" s="32" t="str">
        <f>IF($A355="","",IF(Q354="","",IF(Main!S$87=0,0,IF(Main!Y$123="","",IF($C$28="PM",Main!Y$123/Main!S$87*Main!S108,ROUND(Main!Y$123/Main!S$87*Main!S108*$B52,0))))))</f>
        <v/>
      </c>
      <c r="R355" s="32" t="str">
        <f>IF($A355="","",IF(R354="","",IF(Main!T$87=0,0,IF(Main!Z$123="","",IF($C$28="PM",Main!Z$123/Main!T$87*Main!T108,ROUND(Main!Z$123/Main!T$87*Main!T108*$B52,0))))))</f>
        <v/>
      </c>
      <c r="S355" s="32" t="str">
        <f>IF($A355="","",IF(S354="","",IF(Main!U$87=0,0,IF(Main!AA$123="","",IF($C$28="PM",Main!AA$123/Main!U$87*Main!U108,ROUND(Main!AA$123/Main!U$87*Main!U108*$B52,0))))))</f>
        <v/>
      </c>
      <c r="T355" s="32" t="str">
        <f>IF($A355="","",IF(T354="","",IF(Main!V$87=0,0,IF(Main!AB$123="","",IF($C$28="PM",Main!AB$123/Main!V$87*Main!V108,ROUND(Main!AB$123/Main!V$87*Main!V108*$B52,0))))))</f>
        <v/>
      </c>
      <c r="U355" s="32" t="str">
        <f>IF($A355="","",IF(U354="","",IF(Main!W$87=0,0,IF(Main!AC$123="","",IF($C$28="PM",Main!AC$123/Main!W$87*Main!W108,ROUND(Main!AC$123/Main!W$87*Main!W108*$B52,0))))))</f>
        <v/>
      </c>
      <c r="V355" s="32" t="str">
        <f>IF($A355="","",IF(V354="","",IF(Main!X$87=0,0,IF(Main!AD$123="","",IF($C$28="PM",Main!AD$123/Main!X$87*Main!X108,ROUND(Main!AD$123/Main!X$87*Main!X108*$B52,0))))))</f>
        <v/>
      </c>
      <c r="W355" s="32" t="str">
        <f>IF($A355="","",IF(W354="","",IF(Main!Y$87=0,0,IF(Main!AE$123="","",IF($C$28="PM",Main!AE$123/Main!Y$87*Main!Y108,ROUND(Main!AE$123/Main!Y$87*Main!Y108*$B52,0))))))</f>
        <v/>
      </c>
      <c r="X355" s="32" t="str">
        <f>IF($A355="","",IF(X354="","",IF(Main!Z$87=0,0,IF(Main!AF$123="","",IF($C$28="PM",Main!AF$123/Main!Z$87*Main!Z108,ROUND(Main!AF$123/Main!Z$87*Main!Z108*$B52,0))))))</f>
        <v/>
      </c>
      <c r="Y355" s="32" t="str">
        <f>IF($A355="","",IF(Y354="","",IF(Main!AA$87=0,0,IF(Main!AG$123="","",IF($C$28="PM",Main!AG$123/Main!AA$87*Main!AA108,ROUND(Main!AG$123/Main!AA$87*Main!AA108*$B52,0))))))</f>
        <v/>
      </c>
      <c r="Z355" s="32" t="str">
        <f>IF($A355="","",IF(Z354="","",IF(Main!AB$87=0,0,IF(Main!AH$123="","",IF($C$28="PM",Main!AH$123/Main!AB$87*Main!AB108,ROUND(Main!AH$123/Main!AB$87*Main!AB108*$B52,0))))))</f>
        <v/>
      </c>
      <c r="AA355" s="50" t="str">
        <f>IF($A355="","",IF(AA354="","",IF(Main!AC$87=0,0,IF(Main!AI$123="","",IF($C$28="PM",Main!AI$123/Main!AC$87*Main!AC108,ROUND(Main!AI$123/Main!AC$87*Main!AC108*$B52,0))))))</f>
        <v/>
      </c>
      <c r="AB355" s="32" t="str">
        <f>IF($A355="","",IF(AB354="","",IF(Main!AD$87=0,0,IF(Main!AJ$123="","",IF($C$28="PM",Main!AJ$123/Main!AD$87*Main!AD108,ROUND(Main!AJ$123/Main!AD$87*Main!AD108*$B52,0))))))</f>
        <v/>
      </c>
      <c r="AC355" s="32" t="str">
        <f>IF($A355="","",IF(AC354="","",IF(Main!AE$87=0,0,IF(Main!AK$123="","",IF($C$28="PM",Main!AK$123/Main!AE$87*Main!AE108,ROUND(Main!AK$123/Main!AE$87*Main!AE108*$B52,0))))))</f>
        <v/>
      </c>
      <c r="AD355" s="32" t="str">
        <f>IF($A355="","",IF(AD354="","",IF(Main!AF$87=0,0,IF(Main!AL$123="","",IF($C$28="PM",Main!AL$123/Main!AF$87*Main!AF108,ROUND(Main!AL$123/Main!AF$87*Main!AF108*$B52,0))))))</f>
        <v/>
      </c>
      <c r="AE355" s="32" t="str">
        <f>IF($A355="","",IF(AE354="","",IF(Main!AG$87=0,0,IF(Main!AM$123="","",IF($C$28="PM",Main!AM$123/Main!AG$87*Main!AG108,ROUND(Main!AM$123/Main!AG$87*Main!AG108*$B52,0))))))</f>
        <v/>
      </c>
      <c r="AF355" s="32" t="str">
        <f>IF($A355="","",IF(AF354="","",IF(Main!AH$87=0,0,IF(Main!AN$123="","",IF($C$28="PM",Main!AN$123/Main!AH$87*Main!AH108,ROUND(Main!AN$123/Main!AH$87*Main!AH108*$B52,0))))))</f>
        <v/>
      </c>
      <c r="AG355" s="32" t="str">
        <f>IF($A355="","",IF(AG354="","",IF(Main!AI$87=0,0,IF(Main!AO$123="","",IF($C$28="PM",Main!AO$123/Main!AI$87*Main!AI108,ROUND(Main!AO$123/Main!AI$87*Main!AI108*$B52,0))))))</f>
        <v/>
      </c>
      <c r="AH355" s="32" t="str">
        <f>IF($A355="","",IF(AH354="","",IF(Main!AJ$87=0,0,IF(Main!AP$123="","",IF($C$28="PM",Main!AP$123/Main!AJ$87*Main!AJ108,ROUND(Main!AP$123/Main!AJ$87*Main!AJ108*$B52,0))))))</f>
        <v/>
      </c>
      <c r="AI355" s="32" t="str">
        <f>IF($A355="","",IF(AI354="","",IF(Main!AK$87=0,0,IF(Main!AQ$123="","",IF($C$28="PM",Main!AQ$123/Main!AK$87*Main!AK108,ROUND(Main!AQ$123/Main!AK$87*Main!AK108*$B52,0))))))</f>
        <v/>
      </c>
      <c r="AJ355" s="32" t="str">
        <f>IF($A355="","",IF(AJ354="","",IF(Main!AL$87=0,0,IF(Main!AR$123="","",IF($C$28="PM",Main!AR$123/Main!AL$87*Main!AL108,ROUND(Main!AR$123/Main!AL$87*Main!AL108*$B52,0))))))</f>
        <v/>
      </c>
      <c r="AK355" s="32" t="str">
        <f>IF($A355="","",IF(AK354="","",IF(Main!AM$87=0,0,IF(Main!AS$123="","",IF($C$28="PM",Main!AS$123/Main!AM$87*Main!AM108,ROUND(Main!AS$123/Main!AM$87*Main!AM108*$B52,0))))))</f>
        <v/>
      </c>
      <c r="AL355" s="51" t="str">
        <f>IF($A355="","",IF(AL354="","",IF(Main!AN$87=0,0,IF(Main!AT$123="","",IF($C$28="PM",Main!AT$123/Main!AN$87*Main!AN108,ROUND(Main!AT$123/Main!AN$87*Main!AN108*$B52,0))))))</f>
        <v/>
      </c>
      <c r="AM355" s="32" t="str">
        <f>IF($A355="","",IF(AM354="","",IF(Main!AO$87=0,0,IF(Main!AU$123="","",IF($C$28="PM",Main!AU$123/Main!AO$87*Main!AO108,ROUND(Main!AU$123/Main!AO$87*Main!AO108*$B52,0))))))</f>
        <v/>
      </c>
      <c r="AN355" s="32" t="str">
        <f>IF($A355="","",IF(AN354="","",IF(Main!AP$87=0,0,IF(Main!AV$123="","",IF($C$28="PM",Main!AV$123/Main!AP$87*Main!AP108,ROUND(Main!AV$123/Main!AP$87*Main!AP108*$B52,0))))))</f>
        <v/>
      </c>
      <c r="AO355" s="32" t="str">
        <f>IF($A355="","",IF(AO354="","",IF(Main!AQ$87=0,0,IF(Main!AW$123="","",IF($C$28="PM",Main!AW$123/Main!AQ$87*Main!AQ108,ROUND(Main!AW$123/Main!AQ$87*Main!AQ108*$B52,0))))))</f>
        <v/>
      </c>
      <c r="AP355" s="32" t="str">
        <f>IF($A355="","",IF(AP354="","",IF(Main!AR$87=0,0,IF(Main!AX$123="","",IF($C$28="PM",Main!AX$123/Main!AR$87*Main!AR108,ROUND(Main!AX$123/Main!AR$87*Main!AR108*$B52,0))))))</f>
        <v/>
      </c>
      <c r="AQ355" s="32" t="str">
        <f>IF($A355="","",IF(AQ354="","",IF(Main!AS$87=0,0,IF(Main!AY$123="","",IF($C$28="PM",Main!AY$123/Main!AS$87*Main!AS108,ROUND(Main!AY$123/Main!AS$87*Main!AS108*$B52,0))))))</f>
        <v/>
      </c>
      <c r="AR355" s="32" t="str">
        <f>IF($A355="","",IF(AR354="","",IF(Main!AT$87=0,0,IF(Main!AZ$123="","",IF($C$28="PM",Main!AZ$123/Main!AT$87*Main!AT108,ROUND(Main!AZ$123/Main!AT$87*Main!AT108*$B52,0))))))</f>
        <v/>
      </c>
      <c r="AS355" s="32" t="str">
        <f>IF($A355="","",IF(AS354="","",IF(Main!AU$87=0,0,IF(Main!BA$123="","",IF($C$28="PM",Main!BA$123/Main!AU$87*Main!AU108,ROUND(Main!BA$123/Main!AU$87*Main!AU108*$B52,0))))))</f>
        <v/>
      </c>
      <c r="AT355" s="32" t="str">
        <f>IF($A355="","",IF(AT354="","",IF(Main!AV$87=0,0,IF(Main!BB$123="","",IF($C$28="PM",Main!BB$123/Main!AV$87*Main!AV108,ROUND(Main!BB$123/Main!AV$87*Main!AV108*$B52,0))))))</f>
        <v/>
      </c>
      <c r="AU355" s="32" t="str">
        <f>IF($A355="","",IF(AU354="","",IF(Main!AW$87=0,0,IF(Main!BC$123="","",IF($C$28="PM",Main!BC$123/Main!AW$87*Main!AW108,ROUND(Main!BC$123/Main!AW$87*Main!AW108*$B52,0))))))</f>
        <v/>
      </c>
      <c r="AV355" s="32" t="str">
        <f>IF($A355="","",IF(AV354="","",IF(Main!AX$87=0,0,IF(Main!BD$123="","",IF($C$28="PM",Main!BD$123/Main!AX$87*Main!AX108,ROUND(Main!BD$123/Main!AX$87*Main!AX108*$B52,0))))))</f>
        <v/>
      </c>
      <c r="AW355" s="32" t="str">
        <f>IF($A355="","",IF(AW354="","",IF(Main!AY$87=0,0,IF(Main!BE$123="","",IF($C$28="PM",Main!BE$123/Main!AY$87*Main!AY108,ROUND(Main!BE$123/Main!AY$87*Main!AY108*$B52,0))))))</f>
        <v/>
      </c>
      <c r="AX355" s="51" t="str">
        <f>IF($A355="","",IF(AX354="","",IF(Main!AZ$87=0,0,IF(Main!BF$123="","",IF($C$28="PM",Main!BF$123/Main!AZ$87*Main!AZ108,ROUND(Main!BF$123/Main!AZ$87*Main!AZ108*$B52,0))))))</f>
        <v/>
      </c>
    </row>
    <row r="356" spans="1:50" x14ac:dyDescent="0.2">
      <c r="A356" s="73" t="str">
        <f>IF(Main!A$53="","",Main!A$53)</f>
        <v/>
      </c>
      <c r="B356" s="76" t="str">
        <f t="shared" si="98"/>
        <v/>
      </c>
      <c r="C356" s="54" t="str">
        <f>IF($A356="","",IF(C355="","",IF(Main!E$87=0,0,IF(Main!K$123="","",IF($C$28="PM",Main!K$123/Main!E$87*Main!E109,ROUND(Main!K$123/Main!E$87*Main!E109*$B53,0))))))</f>
        <v/>
      </c>
      <c r="D356" s="52" t="str">
        <f>IF($A356="","",IF(D355="","",IF(Main!F$87=0,0,IF(Main!L$123="","",IF($C$28="PM",Main!L$123/Main!F$87*Main!F109,ROUND(Main!L$123/Main!F$87*Main!F109*$B53,0))))))</f>
        <v/>
      </c>
      <c r="E356" s="52" t="str">
        <f>IF($A356="","",IF(E355="","",IF(Main!G$87=0,0,IF(Main!M$123="","",IF($C$28="PM",Main!M$123/Main!G$87*Main!G109,ROUND(Main!M$123/Main!G$87*Main!G109*$B53,0))))))</f>
        <v/>
      </c>
      <c r="F356" s="52" t="str">
        <f>IF($A356="","",IF(F355="","",IF(Main!H$87=0,0,IF(Main!N$123="","",IF($C$28="PM",Main!N$123/Main!H$87*Main!H109,ROUND(Main!N$123/Main!H$87*Main!H109*$B53,0))))))</f>
        <v/>
      </c>
      <c r="G356" s="52" t="str">
        <f>IF($A356="","",IF(G355="","",IF(Main!I$87=0,0,IF(Main!O$123="","",IF($C$28="PM",Main!O$123/Main!I$87*Main!I109,ROUND(Main!O$123/Main!I$87*Main!I109*$B53,0))))))</f>
        <v/>
      </c>
      <c r="H356" s="52" t="str">
        <f>IF($A356="","",IF(H355="","",IF(Main!J$87=0,0,IF(Main!P$123="","",IF($C$28="PM",Main!P$123/Main!J$87*Main!J109,ROUND(Main!P$123/Main!J$87*Main!J109*$B53,0))))))</f>
        <v/>
      </c>
      <c r="I356" s="52" t="str">
        <f>IF($A356="","",IF(I355="","",IF(Main!K$87=0,0,IF(Main!Q$123="","",IF($C$28="PM",Main!Q$123/Main!K$87*Main!K109,ROUND(Main!Q$123/Main!K$87*Main!K109*$B53,0))))))</f>
        <v/>
      </c>
      <c r="J356" s="52" t="str">
        <f>IF($A356="","",IF(J355="","",IF(Main!L$87=0,0,IF(Main!R$123="","",IF($C$28="PM",Main!R$123/Main!L$87*Main!L109,ROUND(Main!R$123/Main!L$87*Main!L109*$B53,0))))))</f>
        <v/>
      </c>
      <c r="K356" s="52" t="str">
        <f>IF($A356="","",IF(K355="","",IF(Main!M$87=0,0,IF(Main!S$123="","",IF($C$28="PM",Main!S$123/Main!M$87*Main!M109,ROUND(Main!S$123/Main!M$87*Main!M109*$B53,0))))))</f>
        <v/>
      </c>
      <c r="L356" s="52" t="str">
        <f>IF($A356="","",IF(L355="","",IF(Main!N$87=0,0,IF(Main!T$123="","",IF($C$28="PM",Main!T$123/Main!N$87*Main!N109,ROUND(Main!T$123/Main!N$87*Main!N109*$B53,0))))))</f>
        <v/>
      </c>
      <c r="M356" s="52" t="str">
        <f>IF($A356="","",IF(M355="","",IF(Main!O$87=0,0,IF(Main!U$123="","",IF($C$28="PM",Main!U$123/Main!O$87*Main!O109,ROUND(Main!U$123/Main!O$87*Main!O109*$B53,0))))))</f>
        <v/>
      </c>
      <c r="N356" s="53" t="str">
        <f>IF($A356="","",IF(N355="","",IF(Main!P$87=0,0,IF(Main!V$123="","",IF($C$28="PM",Main!V$123/Main!P$87*Main!P109,ROUND(Main!V$123/Main!P$87*Main!P109*$B53,0))))))</f>
        <v/>
      </c>
      <c r="O356" s="52" t="str">
        <f>IF($A356="","",IF(O355="","",IF(Main!Q$87=0,0,IF(Main!W$123="","",IF($C$28="PM",Main!W$123/Main!Q$87*Main!Q109,ROUND(Main!W$123/Main!Q$87*Main!Q109*$B53,0))))))</f>
        <v/>
      </c>
      <c r="P356" s="52" t="str">
        <f>IF($A356="","",IF(P355="","",IF(Main!R$87=0,0,IF(Main!X$123="","",IF($C$28="PM",Main!X$123/Main!R$87*Main!R109,ROUND(Main!X$123/Main!R$87*Main!R109*$B53,0))))))</f>
        <v/>
      </c>
      <c r="Q356" s="52" t="str">
        <f>IF($A356="","",IF(Q355="","",IF(Main!S$87=0,0,IF(Main!Y$123="","",IF($C$28="PM",Main!Y$123/Main!S$87*Main!S109,ROUND(Main!Y$123/Main!S$87*Main!S109*$B53,0))))))</f>
        <v/>
      </c>
      <c r="R356" s="52" t="str">
        <f>IF($A356="","",IF(R355="","",IF(Main!T$87=0,0,IF(Main!Z$123="","",IF($C$28="PM",Main!Z$123/Main!T$87*Main!T109,ROUND(Main!Z$123/Main!T$87*Main!T109*$B53,0))))))</f>
        <v/>
      </c>
      <c r="S356" s="52" t="str">
        <f>IF($A356="","",IF(S355="","",IF(Main!U$87=0,0,IF(Main!AA$123="","",IF($C$28="PM",Main!AA$123/Main!U$87*Main!U109,ROUND(Main!AA$123/Main!U$87*Main!U109*$B53,0))))))</f>
        <v/>
      </c>
      <c r="T356" s="52" t="str">
        <f>IF($A356="","",IF(T355="","",IF(Main!V$87=0,0,IF(Main!AB$123="","",IF($C$28="PM",Main!AB$123/Main!V$87*Main!V109,ROUND(Main!AB$123/Main!V$87*Main!V109*$B53,0))))))</f>
        <v/>
      </c>
      <c r="U356" s="52" t="str">
        <f>IF($A356="","",IF(U355="","",IF(Main!W$87=0,0,IF(Main!AC$123="","",IF($C$28="PM",Main!AC$123/Main!W$87*Main!W109,ROUND(Main!AC$123/Main!W$87*Main!W109*$B53,0))))))</f>
        <v/>
      </c>
      <c r="V356" s="52" t="str">
        <f>IF($A356="","",IF(V355="","",IF(Main!X$87=0,0,IF(Main!AD$123="","",IF($C$28="PM",Main!AD$123/Main!X$87*Main!X109,ROUND(Main!AD$123/Main!X$87*Main!X109*$B53,0))))))</f>
        <v/>
      </c>
      <c r="W356" s="52" t="str">
        <f>IF($A356="","",IF(W355="","",IF(Main!Y$87=0,0,IF(Main!AE$123="","",IF($C$28="PM",Main!AE$123/Main!Y$87*Main!Y109,ROUND(Main!AE$123/Main!Y$87*Main!Y109*$B53,0))))))</f>
        <v/>
      </c>
      <c r="X356" s="52" t="str">
        <f>IF($A356="","",IF(X355="","",IF(Main!Z$87=0,0,IF(Main!AF$123="","",IF($C$28="PM",Main!AF$123/Main!Z$87*Main!Z109,ROUND(Main!AF$123/Main!Z$87*Main!Z109*$B53,0))))))</f>
        <v/>
      </c>
      <c r="Y356" s="52" t="str">
        <f>IF($A356="","",IF(Y355="","",IF(Main!AA$87=0,0,IF(Main!AG$123="","",IF($C$28="PM",Main!AG$123/Main!AA$87*Main!AA109,ROUND(Main!AG$123/Main!AA$87*Main!AA109*$B53,0))))))</f>
        <v/>
      </c>
      <c r="Z356" s="52" t="str">
        <f>IF($A356="","",IF(Z355="","",IF(Main!AB$87=0,0,IF(Main!AH$123="","",IF($C$28="PM",Main!AH$123/Main!AB$87*Main!AB109,ROUND(Main!AH$123/Main!AB$87*Main!AB109*$B53,0))))))</f>
        <v/>
      </c>
      <c r="AA356" s="54" t="str">
        <f>IF($A356="","",IF(AA355="","",IF(Main!AC$87=0,0,IF(Main!AI$123="","",IF($C$28="PM",Main!AI$123/Main!AC$87*Main!AC109,ROUND(Main!AI$123/Main!AC$87*Main!AC109*$B53,0))))))</f>
        <v/>
      </c>
      <c r="AB356" s="52" t="str">
        <f>IF($A356="","",IF(AB355="","",IF(Main!AD$87=0,0,IF(Main!AJ$123="","",IF($C$28="PM",Main!AJ$123/Main!AD$87*Main!AD109,ROUND(Main!AJ$123/Main!AD$87*Main!AD109*$B53,0))))))</f>
        <v/>
      </c>
      <c r="AC356" s="52" t="str">
        <f>IF($A356="","",IF(AC355="","",IF(Main!AE$87=0,0,IF(Main!AK$123="","",IF($C$28="PM",Main!AK$123/Main!AE$87*Main!AE109,ROUND(Main!AK$123/Main!AE$87*Main!AE109*$B53,0))))))</f>
        <v/>
      </c>
      <c r="AD356" s="52" t="str">
        <f>IF($A356="","",IF(AD355="","",IF(Main!AF$87=0,0,IF(Main!AL$123="","",IF($C$28="PM",Main!AL$123/Main!AF$87*Main!AF109,ROUND(Main!AL$123/Main!AF$87*Main!AF109*$B53,0))))))</f>
        <v/>
      </c>
      <c r="AE356" s="52" t="str">
        <f>IF($A356="","",IF(AE355="","",IF(Main!AG$87=0,0,IF(Main!AM$123="","",IF($C$28="PM",Main!AM$123/Main!AG$87*Main!AG109,ROUND(Main!AM$123/Main!AG$87*Main!AG109*$B53,0))))))</f>
        <v/>
      </c>
      <c r="AF356" s="52" t="str">
        <f>IF($A356="","",IF(AF355="","",IF(Main!AH$87=0,0,IF(Main!AN$123="","",IF($C$28="PM",Main!AN$123/Main!AH$87*Main!AH109,ROUND(Main!AN$123/Main!AH$87*Main!AH109*$B53,0))))))</f>
        <v/>
      </c>
      <c r="AG356" s="52" t="str">
        <f>IF($A356="","",IF(AG355="","",IF(Main!AI$87=0,0,IF(Main!AO$123="","",IF($C$28="PM",Main!AO$123/Main!AI$87*Main!AI109,ROUND(Main!AO$123/Main!AI$87*Main!AI109*$B53,0))))))</f>
        <v/>
      </c>
      <c r="AH356" s="52" t="str">
        <f>IF($A356="","",IF(AH355="","",IF(Main!AJ$87=0,0,IF(Main!AP$123="","",IF($C$28="PM",Main!AP$123/Main!AJ$87*Main!AJ109,ROUND(Main!AP$123/Main!AJ$87*Main!AJ109*$B53,0))))))</f>
        <v/>
      </c>
      <c r="AI356" s="52" t="str">
        <f>IF($A356="","",IF(AI355="","",IF(Main!AK$87=0,0,IF(Main!AQ$123="","",IF($C$28="PM",Main!AQ$123/Main!AK$87*Main!AK109,ROUND(Main!AQ$123/Main!AK$87*Main!AK109*$B53,0))))))</f>
        <v/>
      </c>
      <c r="AJ356" s="52" t="str">
        <f>IF($A356="","",IF(AJ355="","",IF(Main!AL$87=0,0,IF(Main!AR$123="","",IF($C$28="PM",Main!AR$123/Main!AL$87*Main!AL109,ROUND(Main!AR$123/Main!AL$87*Main!AL109*$B53,0))))))</f>
        <v/>
      </c>
      <c r="AK356" s="52" t="str">
        <f>IF($A356="","",IF(AK355="","",IF(Main!AM$87=0,0,IF(Main!AS$123="","",IF($C$28="PM",Main!AS$123/Main!AM$87*Main!AM109,ROUND(Main!AS$123/Main!AM$87*Main!AM109*$B53,0))))))</f>
        <v/>
      </c>
      <c r="AL356" s="53" t="str">
        <f>IF($A356="","",IF(AL355="","",IF(Main!AN$87=0,0,IF(Main!AT$123="","",IF($C$28="PM",Main!AT$123/Main!AN$87*Main!AN109,ROUND(Main!AT$123/Main!AN$87*Main!AN109*$B53,0))))))</f>
        <v/>
      </c>
      <c r="AM356" s="52" t="str">
        <f>IF($A356="","",IF(AM355="","",IF(Main!AO$87=0,0,IF(Main!AU$123="","",IF($C$28="PM",Main!AU$123/Main!AO$87*Main!AO109,ROUND(Main!AU$123/Main!AO$87*Main!AO109*$B53,0))))))</f>
        <v/>
      </c>
      <c r="AN356" s="52" t="str">
        <f>IF($A356="","",IF(AN355="","",IF(Main!AP$87=0,0,IF(Main!AV$123="","",IF($C$28="PM",Main!AV$123/Main!AP$87*Main!AP109,ROUND(Main!AV$123/Main!AP$87*Main!AP109*$B53,0))))))</f>
        <v/>
      </c>
      <c r="AO356" s="52" t="str">
        <f>IF($A356="","",IF(AO355="","",IF(Main!AQ$87=0,0,IF(Main!AW$123="","",IF($C$28="PM",Main!AW$123/Main!AQ$87*Main!AQ109,ROUND(Main!AW$123/Main!AQ$87*Main!AQ109*$B53,0))))))</f>
        <v/>
      </c>
      <c r="AP356" s="52" t="str">
        <f>IF($A356="","",IF(AP355="","",IF(Main!AR$87=0,0,IF(Main!AX$123="","",IF($C$28="PM",Main!AX$123/Main!AR$87*Main!AR109,ROUND(Main!AX$123/Main!AR$87*Main!AR109*$B53,0))))))</f>
        <v/>
      </c>
      <c r="AQ356" s="52" t="str">
        <f>IF($A356="","",IF(AQ355="","",IF(Main!AS$87=0,0,IF(Main!AY$123="","",IF($C$28="PM",Main!AY$123/Main!AS$87*Main!AS109,ROUND(Main!AY$123/Main!AS$87*Main!AS109*$B53,0))))))</f>
        <v/>
      </c>
      <c r="AR356" s="52" t="str">
        <f>IF($A356="","",IF(AR355="","",IF(Main!AT$87=0,0,IF(Main!AZ$123="","",IF($C$28="PM",Main!AZ$123/Main!AT$87*Main!AT109,ROUND(Main!AZ$123/Main!AT$87*Main!AT109*$B53,0))))))</f>
        <v/>
      </c>
      <c r="AS356" s="52" t="str">
        <f>IF($A356="","",IF(AS355="","",IF(Main!AU$87=0,0,IF(Main!BA$123="","",IF($C$28="PM",Main!BA$123/Main!AU$87*Main!AU109,ROUND(Main!BA$123/Main!AU$87*Main!AU109*$B53,0))))))</f>
        <v/>
      </c>
      <c r="AT356" s="52" t="str">
        <f>IF($A356="","",IF(AT355="","",IF(Main!AV$87=0,0,IF(Main!BB$123="","",IF($C$28="PM",Main!BB$123/Main!AV$87*Main!AV109,ROUND(Main!BB$123/Main!AV$87*Main!AV109*$B53,0))))))</f>
        <v/>
      </c>
      <c r="AU356" s="52" t="str">
        <f>IF($A356="","",IF(AU355="","",IF(Main!AW$87=0,0,IF(Main!BC$123="","",IF($C$28="PM",Main!BC$123/Main!AW$87*Main!AW109,ROUND(Main!BC$123/Main!AW$87*Main!AW109*$B53,0))))))</f>
        <v/>
      </c>
      <c r="AV356" s="52" t="str">
        <f>IF($A356="","",IF(AV355="","",IF(Main!AX$87=0,0,IF(Main!BD$123="","",IF($C$28="PM",Main!BD$123/Main!AX$87*Main!AX109,ROUND(Main!BD$123/Main!AX$87*Main!AX109*$B53,0))))))</f>
        <v/>
      </c>
      <c r="AW356" s="52" t="str">
        <f>IF($A356="","",IF(AW355="","",IF(Main!AY$87=0,0,IF(Main!BE$123="","",IF($C$28="PM",Main!BE$123/Main!AY$87*Main!AY109,ROUND(Main!BE$123/Main!AY$87*Main!AY109*$B53,0))))))</f>
        <v/>
      </c>
      <c r="AX356" s="53" t="str">
        <f>IF($A356="","",IF(AX355="","",IF(Main!AZ$87=0,0,IF(Main!BF$123="","",IF($C$28="PM",Main!BF$123/Main!AZ$87*Main!AZ109,ROUND(Main!BF$123/Main!AZ$87*Main!AZ109*$B53,0))))))</f>
        <v/>
      </c>
    </row>
    <row r="357" spans="1:50" s="87" customFormat="1" x14ac:dyDescent="0.2">
      <c r="A357" s="95" t="s">
        <v>35</v>
      </c>
      <c r="B357" s="77" t="str">
        <f>CONCATENATE("TOTAL ",$C$28)</f>
        <v>TOTAL Hours</v>
      </c>
      <c r="C357" s="96" t="str">
        <f t="shared" ref="C357:AX357" si="99">IF(C335="","",SUM(C336:C356))</f>
        <v/>
      </c>
      <c r="D357" s="97" t="str">
        <f t="shared" si="99"/>
        <v/>
      </c>
      <c r="E357" s="97" t="str">
        <f t="shared" si="99"/>
        <v/>
      </c>
      <c r="F357" s="97" t="str">
        <f t="shared" si="99"/>
        <v/>
      </c>
      <c r="G357" s="97" t="str">
        <f t="shared" si="99"/>
        <v/>
      </c>
      <c r="H357" s="97" t="str">
        <f t="shared" si="99"/>
        <v/>
      </c>
      <c r="I357" s="97" t="str">
        <f t="shared" si="99"/>
        <v/>
      </c>
      <c r="J357" s="97" t="str">
        <f t="shared" si="99"/>
        <v/>
      </c>
      <c r="K357" s="97" t="str">
        <f t="shared" si="99"/>
        <v/>
      </c>
      <c r="L357" s="97" t="str">
        <f t="shared" si="99"/>
        <v/>
      </c>
      <c r="M357" s="97" t="str">
        <f t="shared" si="99"/>
        <v/>
      </c>
      <c r="N357" s="98" t="str">
        <f t="shared" si="99"/>
        <v/>
      </c>
      <c r="O357" s="97" t="str">
        <f t="shared" si="99"/>
        <v/>
      </c>
      <c r="P357" s="97" t="str">
        <f t="shared" si="99"/>
        <v/>
      </c>
      <c r="Q357" s="97" t="str">
        <f t="shared" si="99"/>
        <v/>
      </c>
      <c r="R357" s="97" t="str">
        <f t="shared" si="99"/>
        <v/>
      </c>
      <c r="S357" s="97" t="str">
        <f t="shared" si="99"/>
        <v/>
      </c>
      <c r="T357" s="97" t="str">
        <f t="shared" si="99"/>
        <v/>
      </c>
      <c r="U357" s="97" t="str">
        <f t="shared" si="99"/>
        <v/>
      </c>
      <c r="V357" s="97" t="str">
        <f t="shared" si="99"/>
        <v/>
      </c>
      <c r="W357" s="97" t="str">
        <f t="shared" si="99"/>
        <v/>
      </c>
      <c r="X357" s="97" t="str">
        <f t="shared" si="99"/>
        <v/>
      </c>
      <c r="Y357" s="97" t="str">
        <f t="shared" si="99"/>
        <v/>
      </c>
      <c r="Z357" s="97" t="str">
        <f t="shared" si="99"/>
        <v/>
      </c>
      <c r="AA357" s="96" t="str">
        <f t="shared" si="99"/>
        <v/>
      </c>
      <c r="AB357" s="97" t="str">
        <f t="shared" si="99"/>
        <v/>
      </c>
      <c r="AC357" s="97" t="str">
        <f t="shared" si="99"/>
        <v/>
      </c>
      <c r="AD357" s="97" t="str">
        <f t="shared" si="99"/>
        <v/>
      </c>
      <c r="AE357" s="97" t="str">
        <f t="shared" si="99"/>
        <v/>
      </c>
      <c r="AF357" s="97" t="str">
        <f t="shared" si="99"/>
        <v/>
      </c>
      <c r="AG357" s="97" t="str">
        <f t="shared" si="99"/>
        <v/>
      </c>
      <c r="AH357" s="97" t="str">
        <f t="shared" si="99"/>
        <v/>
      </c>
      <c r="AI357" s="97" t="str">
        <f t="shared" si="99"/>
        <v/>
      </c>
      <c r="AJ357" s="97" t="str">
        <f t="shared" si="99"/>
        <v/>
      </c>
      <c r="AK357" s="97" t="str">
        <f t="shared" si="99"/>
        <v/>
      </c>
      <c r="AL357" s="98" t="str">
        <f t="shared" si="99"/>
        <v/>
      </c>
      <c r="AM357" s="97" t="str">
        <f t="shared" si="99"/>
        <v/>
      </c>
      <c r="AN357" s="97" t="str">
        <f t="shared" si="99"/>
        <v/>
      </c>
      <c r="AO357" s="97" t="str">
        <f t="shared" si="99"/>
        <v/>
      </c>
      <c r="AP357" s="97" t="str">
        <f t="shared" si="99"/>
        <v/>
      </c>
      <c r="AQ357" s="97" t="str">
        <f t="shared" si="99"/>
        <v/>
      </c>
      <c r="AR357" s="97" t="str">
        <f t="shared" si="99"/>
        <v/>
      </c>
      <c r="AS357" s="97" t="str">
        <f t="shared" si="99"/>
        <v/>
      </c>
      <c r="AT357" s="97" t="str">
        <f t="shared" si="99"/>
        <v/>
      </c>
      <c r="AU357" s="97" t="str">
        <f t="shared" si="99"/>
        <v/>
      </c>
      <c r="AV357" s="97" t="str">
        <f t="shared" si="99"/>
        <v/>
      </c>
      <c r="AW357" s="97" t="str">
        <f t="shared" si="99"/>
        <v/>
      </c>
      <c r="AX357" s="98" t="str">
        <f t="shared" si="99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53" t="str">
        <f>Main!A$32</f>
        <v>STAFF MEMBER</v>
      </c>
      <c r="B361" s="90"/>
      <c r="C361" s="155" t="str">
        <f>Main!E$57</f>
        <v/>
      </c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7"/>
      <c r="O361" s="156" t="str">
        <f>Main!Q$57</f>
        <v/>
      </c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5" t="str">
        <f>Main!AC$57</f>
        <v/>
      </c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7"/>
      <c r="AM361" s="156" t="str">
        <f>Main!AO$57</f>
        <v/>
      </c>
      <c r="AN361" s="156"/>
      <c r="AO361" s="156"/>
      <c r="AP361" s="156"/>
      <c r="AQ361" s="156"/>
      <c r="AR361" s="156"/>
      <c r="AS361" s="156"/>
      <c r="AT361" s="156"/>
      <c r="AU361" s="156"/>
      <c r="AV361" s="156"/>
      <c r="AW361" s="156"/>
      <c r="AX361" s="157"/>
    </row>
    <row r="362" spans="1:50" s="87" customFormat="1" ht="34" x14ac:dyDescent="0.2">
      <c r="A362" s="154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100">IF(A363="","",SUM(C363:AL363))</f>
        <v/>
      </c>
      <c r="C363" s="50" t="str">
        <f>IF($A363="","",IF(C362="","",IF(Main!E$87=0,0,IF(Main!K$124="","",IF($C$28="PM",Main!K$124/Main!E$87*Main!E89,ROUND(Main!K$124/Main!E$87*Main!E89*$B33,0))))))</f>
        <v/>
      </c>
      <c r="D363" s="32" t="str">
        <f>IF($A363="","",IF(D362="","",IF(Main!F$87=0,0,IF(Main!L$124="","",IF($C$28="PM",Main!L$124/Main!F$87*Main!F89,ROUND(Main!L$124/Main!F$87*Main!F89*$B33,0))))))</f>
        <v/>
      </c>
      <c r="E363" s="32" t="str">
        <f>IF($A363="","",IF(E362="","",IF(Main!G$87=0,0,IF(Main!M$124="","",IF($C$28="PM",Main!M$124/Main!G$87*Main!G89,ROUND(Main!M$124/Main!G$87*Main!G89*$B33,0))))))</f>
        <v/>
      </c>
      <c r="F363" s="32" t="str">
        <f>IF($A363="","",IF(F362="","",IF(Main!H$87=0,0,IF(Main!N$124="","",IF($C$28="PM",Main!N$124/Main!H$87*Main!H89,ROUND(Main!N$124/Main!H$87*Main!H89*$B33,0))))))</f>
        <v/>
      </c>
      <c r="G363" s="32" t="str">
        <f>IF($A363="","",IF(G362="","",IF(Main!I$87=0,0,IF(Main!O$124="","",IF($C$28="PM",Main!O$124/Main!I$87*Main!I89,ROUND(Main!O$124/Main!I$87*Main!I89*$B33,0))))))</f>
        <v/>
      </c>
      <c r="H363" s="32" t="str">
        <f>IF($A363="","",IF(H362="","",IF(Main!J$87=0,0,IF(Main!P$124="","",IF($C$28="PM",Main!P$124/Main!J$87*Main!J89,ROUND(Main!P$124/Main!J$87*Main!J89*$B33,0))))))</f>
        <v/>
      </c>
      <c r="I363" s="32" t="str">
        <f>IF($A363="","",IF(I362="","",IF(Main!K$87=0,0,IF(Main!Q$124="","",IF($C$28="PM",Main!Q$124/Main!K$87*Main!K89,ROUND(Main!Q$124/Main!K$87*Main!K89*$B33,0))))))</f>
        <v/>
      </c>
      <c r="J363" s="32" t="str">
        <f>IF($A363="","",IF(J362="","",IF(Main!L$87=0,0,IF(Main!R$124="","",IF($C$28="PM",Main!R$124/Main!L$87*Main!L89,ROUND(Main!R$124/Main!L$87*Main!L89*$B33,0))))))</f>
        <v/>
      </c>
      <c r="K363" s="32" t="str">
        <f>IF($A363="","",IF(K362="","",IF(Main!M$87=0,0,IF(Main!S$124="","",IF($C$28="PM",Main!S$124/Main!M$87*Main!M89,ROUND(Main!S$124/Main!M$87*Main!M89*$B33,0))))))</f>
        <v/>
      </c>
      <c r="L363" s="32" t="str">
        <f>IF($A363="","",IF(L362="","",IF(Main!N$87=0,0,IF(Main!T$124="","",IF($C$28="PM",Main!T$124/Main!N$87*Main!N89,ROUND(Main!T$124/Main!N$87*Main!N89*$B33,0))))))</f>
        <v/>
      </c>
      <c r="M363" s="32" t="str">
        <f>IF($A363="","",IF(M362="","",IF(Main!O$87=0,0,IF(Main!U$124="","",IF($C$28="PM",Main!U$124/Main!O$87*Main!O89,ROUND(Main!U$124/Main!O$87*Main!O89*$B33,0))))))</f>
        <v/>
      </c>
      <c r="N363" s="51" t="str">
        <f>IF($A363="","",IF(N362="","",IF(Main!P$87=0,0,IF(Main!V$124="","",IF($C$28="PM",Main!V$124/Main!P$87*Main!P89,ROUND(Main!V$124/Main!P$87*Main!P89*$B33,0))))))</f>
        <v/>
      </c>
      <c r="O363" s="32" t="str">
        <f>IF($A363="","",IF(O362="","",IF(Main!Q$87=0,0,IF(Main!W$124="","",IF($C$28="PM",Main!W$124/Main!Q$87*Main!Q89,ROUND(Main!W$124/Main!Q$87*Main!Q89*$B33,0))))))</f>
        <v/>
      </c>
      <c r="P363" s="32" t="str">
        <f>IF($A363="","",IF(P362="","",IF(Main!R$87=0,0,IF(Main!X$124="","",IF($C$28="PM",Main!X$124/Main!R$87*Main!R89,ROUND(Main!X$124/Main!R$87*Main!R89*$B33,0))))))</f>
        <v/>
      </c>
      <c r="Q363" s="32" t="str">
        <f>IF($A363="","",IF(Q362="","",IF(Main!S$87=0,0,IF(Main!Y$124="","",IF($C$28="PM",Main!Y$124/Main!S$87*Main!S89,ROUND(Main!Y$124/Main!S$87*Main!S89*$B33,0))))))</f>
        <v/>
      </c>
      <c r="R363" s="32" t="str">
        <f>IF($A363="","",IF(R362="","",IF(Main!T$87=0,0,IF(Main!Z$124="","",IF($C$28="PM",Main!Z$124/Main!T$87*Main!T89,ROUND(Main!Z$124/Main!T$87*Main!T89*$B33,0))))))</f>
        <v/>
      </c>
      <c r="S363" s="32" t="str">
        <f>IF($A363="","",IF(S362="","",IF(Main!U$87=0,0,IF(Main!AA$124="","",IF($C$28="PM",Main!AA$124/Main!U$87*Main!U89,ROUND(Main!AA$124/Main!U$87*Main!U89*$B33,0))))))</f>
        <v/>
      </c>
      <c r="T363" s="32" t="str">
        <f>IF($A363="","",IF(T362="","",IF(Main!V$87=0,0,IF(Main!AB$124="","",IF($C$28="PM",Main!AB$124/Main!V$87*Main!V89,ROUND(Main!AB$124/Main!V$87*Main!V89*$B33,0))))))</f>
        <v/>
      </c>
      <c r="U363" s="32" t="str">
        <f>IF($A363="","",IF(U362="","",IF(Main!W$87=0,0,IF(Main!AC$124="","",IF($C$28="PM",Main!AC$124/Main!W$87*Main!W89,ROUND(Main!AC$124/Main!W$87*Main!W89*$B33,0))))))</f>
        <v/>
      </c>
      <c r="V363" s="32" t="str">
        <f>IF($A363="","",IF(V362="","",IF(Main!X$87=0,0,IF(Main!AD$124="","",IF($C$28="PM",Main!AD$124/Main!X$87*Main!X89,ROUND(Main!AD$124/Main!X$87*Main!X89*$B33,0))))))</f>
        <v/>
      </c>
      <c r="W363" s="32" t="str">
        <f>IF($A363="","",IF(W362="","",IF(Main!Y$87=0,0,IF(Main!AE$124="","",IF($C$28="PM",Main!AE$124/Main!Y$87*Main!Y89,ROUND(Main!AE$124/Main!Y$87*Main!Y89*$B33,0))))))</f>
        <v/>
      </c>
      <c r="X363" s="32" t="str">
        <f>IF($A363="","",IF(X362="","",IF(Main!Z$87=0,0,IF(Main!AF$124="","",IF($C$28="PM",Main!AF$124/Main!Z$87*Main!Z89,ROUND(Main!AF$124/Main!Z$87*Main!Z89*$B33,0))))))</f>
        <v/>
      </c>
      <c r="Y363" s="32" t="str">
        <f>IF($A363="","",IF(Y362="","",IF(Main!AA$87=0,0,IF(Main!AG$124="","",IF($C$28="PM",Main!AG$124/Main!AA$87*Main!AA89,ROUND(Main!AG$124/Main!AA$87*Main!AA89*$B33,0))))))</f>
        <v/>
      </c>
      <c r="Z363" s="32" t="str">
        <f>IF($A363="","",IF(Z362="","",IF(Main!AB$87=0,0,IF(Main!AH$124="","",IF($C$28="PM",Main!AH$124/Main!AB$87*Main!AB89,ROUND(Main!AH$124/Main!AB$87*Main!AB89*$B33,0))))))</f>
        <v/>
      </c>
      <c r="AA363" s="50" t="str">
        <f>IF($A363="","",IF(AA362="","",IF(Main!AC$87=0,0,IF(Main!AI$124="","",IF($C$28="PM",Main!AI$124/Main!AC$87*Main!AC89,ROUND(Main!AI$124/Main!AC$87*Main!AC89*$B33,0))))))</f>
        <v/>
      </c>
      <c r="AB363" s="32" t="str">
        <f>IF($A363="","",IF(AB362="","",IF(Main!AD$87=0,0,IF(Main!AJ$124="","",IF($C$28="PM",Main!AJ$124/Main!AD$87*Main!AD89,ROUND(Main!AJ$124/Main!AD$87*Main!AD89*$B33,0))))))</f>
        <v/>
      </c>
      <c r="AC363" s="32" t="str">
        <f>IF($A363="","",IF(AC362="","",IF(Main!AE$87=0,0,IF(Main!AK$124="","",IF($C$28="PM",Main!AK$124/Main!AE$87*Main!AE89,ROUND(Main!AK$124/Main!AE$87*Main!AE89*$B33,0))))))</f>
        <v/>
      </c>
      <c r="AD363" s="32" t="str">
        <f>IF($A363="","",IF(AD362="","",IF(Main!AF$87=0,0,IF(Main!AL$124="","",IF($C$28="PM",Main!AL$124/Main!AF$87*Main!AF89,ROUND(Main!AL$124/Main!AF$87*Main!AF89*$B33,0))))))</f>
        <v/>
      </c>
      <c r="AE363" s="32" t="str">
        <f>IF($A363="","",IF(AE362="","",IF(Main!AG$87=0,0,IF(Main!AM$124="","",IF($C$28="PM",Main!AM$124/Main!AG$87*Main!AG89,ROUND(Main!AM$124/Main!AG$87*Main!AG89*$B33,0))))))</f>
        <v/>
      </c>
      <c r="AF363" s="32" t="str">
        <f>IF($A363="","",IF(AF362="","",IF(Main!AH$87=0,0,IF(Main!AN$124="","",IF($C$28="PM",Main!AN$124/Main!AH$87*Main!AH89,ROUND(Main!AN$124/Main!AH$87*Main!AH89*$B33,0))))))</f>
        <v/>
      </c>
      <c r="AG363" s="32" t="str">
        <f>IF($A363="","",IF(AG362="","",IF(Main!AI$87=0,0,IF(Main!AO$124="","",IF($C$28="PM",Main!AO$124/Main!AI$87*Main!AI89,ROUND(Main!AO$124/Main!AI$87*Main!AI89*$B33,0))))))</f>
        <v/>
      </c>
      <c r="AH363" s="32" t="str">
        <f>IF($A363="","",IF(AH362="","",IF(Main!AJ$87=0,0,IF(Main!AP$124="","",IF($C$28="PM",Main!AP$124/Main!AJ$87*Main!AJ89,ROUND(Main!AP$124/Main!AJ$87*Main!AJ89*$B33,0))))))</f>
        <v/>
      </c>
      <c r="AI363" s="32" t="str">
        <f>IF($A363="","",IF(AI362="","",IF(Main!AK$87=0,0,IF(Main!AQ$124="","",IF($C$28="PM",Main!AQ$124/Main!AK$87*Main!AK89,ROUND(Main!AQ$124/Main!AK$87*Main!AK89*$B33,0))))))</f>
        <v/>
      </c>
      <c r="AJ363" s="32" t="str">
        <f>IF($A363="","",IF(AJ362="","",IF(Main!AL$87=0,0,IF(Main!AR$124="","",IF($C$28="PM",Main!AR$124/Main!AL$87*Main!AL89,ROUND(Main!AR$124/Main!AL$87*Main!AL89*$B33,0))))))</f>
        <v/>
      </c>
      <c r="AK363" s="32" t="str">
        <f>IF($A363="","",IF(AK362="","",IF(Main!AM$87=0,0,IF(Main!AS$124="","",IF($C$28="PM",Main!AS$124/Main!AM$87*Main!AM89,ROUND(Main!AS$124/Main!AM$87*Main!AM89*$B33,0))))))</f>
        <v/>
      </c>
      <c r="AL363" s="51" t="str">
        <f>IF($A363="","",IF(AL362="","",IF(Main!AN$87=0,0,IF(Main!AT$124="","",IF($C$28="PM",Main!AT$124/Main!AN$87*Main!AN89,ROUND(Main!AT$124/Main!AN$87*Main!AN89*$B33,0))))))</f>
        <v/>
      </c>
      <c r="AM363" s="32" t="str">
        <f>IF($A363="","",IF(AM362="","",IF(Main!AO$87=0,0,IF(Main!AU$124="","",IF($C$28="PM",Main!AU$124/Main!AO$87*Main!AO89,ROUND(Main!AU$124/Main!AO$87*Main!AO89*$B33,0))))))</f>
        <v/>
      </c>
      <c r="AN363" s="32" t="str">
        <f>IF($A363="","",IF(AN362="","",IF(Main!AP$87=0,0,IF(Main!AV$124="","",IF($C$28="PM",Main!AV$124/Main!AP$87*Main!AP89,ROUND(Main!AV$124/Main!AP$87*Main!AP89*$B33,0))))))</f>
        <v/>
      </c>
      <c r="AO363" s="32" t="str">
        <f>IF($A363="","",IF(AO362="","",IF(Main!AQ$87=0,0,IF(Main!AW$124="","",IF($C$28="PM",Main!AW$124/Main!AQ$87*Main!AQ89,ROUND(Main!AW$124/Main!AQ$87*Main!AQ89*$B33,0))))))</f>
        <v/>
      </c>
      <c r="AP363" s="32" t="str">
        <f>IF($A363="","",IF(AP362="","",IF(Main!AR$87=0,0,IF(Main!AX$124="","",IF($C$28="PM",Main!AX$124/Main!AR$87*Main!AR89,ROUND(Main!AX$124/Main!AR$87*Main!AR89*$B33,0))))))</f>
        <v/>
      </c>
      <c r="AQ363" s="32" t="str">
        <f>IF($A363="","",IF(AQ362="","",IF(Main!AS$87=0,0,IF(Main!AY$124="","",IF($C$28="PM",Main!AY$124/Main!AS$87*Main!AS89,ROUND(Main!AY$124/Main!AS$87*Main!AS89*$B33,0))))))</f>
        <v/>
      </c>
      <c r="AR363" s="32" t="str">
        <f>IF($A363="","",IF(AR362="","",IF(Main!AT$87=0,0,IF(Main!AZ$124="","",IF($C$28="PM",Main!AZ$124/Main!AT$87*Main!AT89,ROUND(Main!AZ$124/Main!AT$87*Main!AT89*$B33,0))))))</f>
        <v/>
      </c>
      <c r="AS363" s="32" t="str">
        <f>IF($A363="","",IF(AS362="","",IF(Main!AU$87=0,0,IF(Main!BA$124="","",IF($C$28="PM",Main!BA$124/Main!AU$87*Main!AU89,ROUND(Main!BA$124/Main!AU$87*Main!AU89*$B33,0))))))</f>
        <v/>
      </c>
      <c r="AT363" s="32" t="str">
        <f>IF($A363="","",IF(AT362="","",IF(Main!AV$87=0,0,IF(Main!BB$124="","",IF($C$28="PM",Main!BB$124/Main!AV$87*Main!AV89,ROUND(Main!BB$124/Main!AV$87*Main!AV89*$B33,0))))))</f>
        <v/>
      </c>
      <c r="AU363" s="32" t="str">
        <f>IF($A363="","",IF(AU362="","",IF(Main!AW$87=0,0,IF(Main!BC$124="","",IF($C$28="PM",Main!BC$124/Main!AW$87*Main!AW89,ROUND(Main!BC$124/Main!AW$87*Main!AW89*$B33,0))))))</f>
        <v/>
      </c>
      <c r="AV363" s="32" t="str">
        <f>IF($A363="","",IF(AV362="","",IF(Main!AX$87=0,0,IF(Main!BD$124="","",IF($C$28="PM",Main!BD$124/Main!AX$87*Main!AX89,ROUND(Main!BD$124/Main!AX$87*Main!AX89*$B33,0))))))</f>
        <v/>
      </c>
      <c r="AW363" s="32" t="str">
        <f>IF($A363="","",IF(AW362="","",IF(Main!AY$87=0,0,IF(Main!BE$124="","",IF($C$28="PM",Main!BE$124/Main!AY$87*Main!AY89,ROUND(Main!BE$124/Main!AY$87*Main!AY89*$B33,0))))))</f>
        <v/>
      </c>
      <c r="AX363" s="51" t="str">
        <f>IF($A363="","",IF(AX362="","",IF(Main!AZ$87=0,0,IF(Main!BF$124="","",IF($C$28="PM",Main!BF$124/Main!AZ$87*Main!AZ89,ROUND(Main!BF$124/Main!AZ$87*Main!AZ89*$B33,0))))))</f>
        <v/>
      </c>
    </row>
    <row r="364" spans="1:50" x14ac:dyDescent="0.2">
      <c r="A364" s="72" t="str">
        <f>IF(Main!A$34="","",Main!A$34)</f>
        <v/>
      </c>
      <c r="B364" s="75" t="str">
        <f t="shared" si="100"/>
        <v/>
      </c>
      <c r="C364" s="50" t="str">
        <f>IF($A364="","",IF(C363="","",IF(Main!E$87=0,0,IF(Main!K$124="","",IF($C$28="PM",Main!K$124/Main!E$87*Main!E90,ROUND(Main!K$124/Main!E$87*Main!E90*$B34,0))))))</f>
        <v/>
      </c>
      <c r="D364" s="32" t="str">
        <f>IF($A364="","",IF(D363="","",IF(Main!F$87=0,0,IF(Main!L$124="","",IF($C$28="PM",Main!L$124/Main!F$87*Main!F90,ROUND(Main!L$124/Main!F$87*Main!F90*$B34,0))))))</f>
        <v/>
      </c>
      <c r="E364" s="32" t="str">
        <f>IF($A364="","",IF(E363="","",IF(Main!G$87=0,0,IF(Main!M$124="","",IF($C$28="PM",Main!M$124/Main!G$87*Main!G90,ROUND(Main!M$124/Main!G$87*Main!G90*$B34,0))))))</f>
        <v/>
      </c>
      <c r="F364" s="32" t="str">
        <f>IF($A364="","",IF(F363="","",IF(Main!H$87=0,0,IF(Main!N$124="","",IF($C$28="PM",Main!N$124/Main!H$87*Main!H90,ROUND(Main!N$124/Main!H$87*Main!H90*$B34,0))))))</f>
        <v/>
      </c>
      <c r="G364" s="32" t="str">
        <f>IF($A364="","",IF(G363="","",IF(Main!I$87=0,0,IF(Main!O$124="","",IF($C$28="PM",Main!O$124/Main!I$87*Main!I90,ROUND(Main!O$124/Main!I$87*Main!I90*$B34,0))))))</f>
        <v/>
      </c>
      <c r="H364" s="32" t="str">
        <f>IF($A364="","",IF(H363="","",IF(Main!J$87=0,0,IF(Main!P$124="","",IF($C$28="PM",Main!P$124/Main!J$87*Main!J90,ROUND(Main!P$124/Main!J$87*Main!J90*$B34,0))))))</f>
        <v/>
      </c>
      <c r="I364" s="32" t="str">
        <f>IF($A364="","",IF(I363="","",IF(Main!K$87=0,0,IF(Main!Q$124="","",IF($C$28="PM",Main!Q$124/Main!K$87*Main!K90,ROUND(Main!Q$124/Main!K$87*Main!K90*$B34,0))))))</f>
        <v/>
      </c>
      <c r="J364" s="32" t="str">
        <f>IF($A364="","",IF(J363="","",IF(Main!L$87=0,0,IF(Main!R$124="","",IF($C$28="PM",Main!R$124/Main!L$87*Main!L90,ROUND(Main!R$124/Main!L$87*Main!L90*$B34,0))))))</f>
        <v/>
      </c>
      <c r="K364" s="32" t="str">
        <f>IF($A364="","",IF(K363="","",IF(Main!M$87=0,0,IF(Main!S$124="","",IF($C$28="PM",Main!S$124/Main!M$87*Main!M90,ROUND(Main!S$124/Main!M$87*Main!M90*$B34,0))))))</f>
        <v/>
      </c>
      <c r="L364" s="32" t="str">
        <f>IF($A364="","",IF(L363="","",IF(Main!N$87=0,0,IF(Main!T$124="","",IF($C$28="PM",Main!T$124/Main!N$87*Main!N90,ROUND(Main!T$124/Main!N$87*Main!N90*$B34,0))))))</f>
        <v/>
      </c>
      <c r="M364" s="32" t="str">
        <f>IF($A364="","",IF(M363="","",IF(Main!O$87=0,0,IF(Main!U$124="","",IF($C$28="PM",Main!U$124/Main!O$87*Main!O90,ROUND(Main!U$124/Main!O$87*Main!O90*$B34,0))))))</f>
        <v/>
      </c>
      <c r="N364" s="51" t="str">
        <f>IF($A364="","",IF(N363="","",IF(Main!P$87=0,0,IF(Main!V$124="","",IF($C$28="PM",Main!V$124/Main!P$87*Main!P90,ROUND(Main!V$124/Main!P$87*Main!P90*$B34,0))))))</f>
        <v/>
      </c>
      <c r="O364" s="32" t="str">
        <f>IF($A364="","",IF(O363="","",IF(Main!Q$87=0,0,IF(Main!W$124="","",IF($C$28="PM",Main!W$124/Main!Q$87*Main!Q90,ROUND(Main!W$124/Main!Q$87*Main!Q90*$B34,0))))))</f>
        <v/>
      </c>
      <c r="P364" s="32" t="str">
        <f>IF($A364="","",IF(P363="","",IF(Main!R$87=0,0,IF(Main!X$124="","",IF($C$28="PM",Main!X$124/Main!R$87*Main!R90,ROUND(Main!X$124/Main!R$87*Main!R90*$B34,0))))))</f>
        <v/>
      </c>
      <c r="Q364" s="32" t="str">
        <f>IF($A364="","",IF(Q363="","",IF(Main!S$87=0,0,IF(Main!Y$124="","",IF($C$28="PM",Main!Y$124/Main!S$87*Main!S90,ROUND(Main!Y$124/Main!S$87*Main!S90*$B34,0))))))</f>
        <v/>
      </c>
      <c r="R364" s="32" t="str">
        <f>IF($A364="","",IF(R363="","",IF(Main!T$87=0,0,IF(Main!Z$124="","",IF($C$28="PM",Main!Z$124/Main!T$87*Main!T90,ROUND(Main!Z$124/Main!T$87*Main!T90*$B34,0))))))</f>
        <v/>
      </c>
      <c r="S364" s="32" t="str">
        <f>IF($A364="","",IF(S363="","",IF(Main!U$87=0,0,IF(Main!AA$124="","",IF($C$28="PM",Main!AA$124/Main!U$87*Main!U90,ROUND(Main!AA$124/Main!U$87*Main!U90*$B34,0))))))</f>
        <v/>
      </c>
      <c r="T364" s="32" t="str">
        <f>IF($A364="","",IF(T363="","",IF(Main!V$87=0,0,IF(Main!AB$124="","",IF($C$28="PM",Main!AB$124/Main!V$87*Main!V90,ROUND(Main!AB$124/Main!V$87*Main!V90*$B34,0))))))</f>
        <v/>
      </c>
      <c r="U364" s="32" t="str">
        <f>IF($A364="","",IF(U363="","",IF(Main!W$87=0,0,IF(Main!AC$124="","",IF($C$28="PM",Main!AC$124/Main!W$87*Main!W90,ROUND(Main!AC$124/Main!W$87*Main!W90*$B34,0))))))</f>
        <v/>
      </c>
      <c r="V364" s="32" t="str">
        <f>IF($A364="","",IF(V363="","",IF(Main!X$87=0,0,IF(Main!AD$124="","",IF($C$28="PM",Main!AD$124/Main!X$87*Main!X90,ROUND(Main!AD$124/Main!X$87*Main!X90*$B34,0))))))</f>
        <v/>
      </c>
      <c r="W364" s="32" t="str">
        <f>IF($A364="","",IF(W363="","",IF(Main!Y$87=0,0,IF(Main!AE$124="","",IF($C$28="PM",Main!AE$124/Main!Y$87*Main!Y90,ROUND(Main!AE$124/Main!Y$87*Main!Y90*$B34,0))))))</f>
        <v/>
      </c>
      <c r="X364" s="32" t="str">
        <f>IF($A364="","",IF(X363="","",IF(Main!Z$87=0,0,IF(Main!AF$124="","",IF($C$28="PM",Main!AF$124/Main!Z$87*Main!Z90,ROUND(Main!AF$124/Main!Z$87*Main!Z90*$B34,0))))))</f>
        <v/>
      </c>
      <c r="Y364" s="32" t="str">
        <f>IF($A364="","",IF(Y363="","",IF(Main!AA$87=0,0,IF(Main!AG$124="","",IF($C$28="PM",Main!AG$124/Main!AA$87*Main!AA90,ROUND(Main!AG$124/Main!AA$87*Main!AA90*$B34,0))))))</f>
        <v/>
      </c>
      <c r="Z364" s="32" t="str">
        <f>IF($A364="","",IF(Z363="","",IF(Main!AB$87=0,0,IF(Main!AH$124="","",IF($C$28="PM",Main!AH$124/Main!AB$87*Main!AB90,ROUND(Main!AH$124/Main!AB$87*Main!AB90*$B34,0))))))</f>
        <v/>
      </c>
      <c r="AA364" s="50" t="str">
        <f>IF($A364="","",IF(AA363="","",IF(Main!AC$87=0,0,IF(Main!AI$124="","",IF($C$28="PM",Main!AI$124/Main!AC$87*Main!AC90,ROUND(Main!AI$124/Main!AC$87*Main!AC90*$B34,0))))))</f>
        <v/>
      </c>
      <c r="AB364" s="32" t="str">
        <f>IF($A364="","",IF(AB363="","",IF(Main!AD$87=0,0,IF(Main!AJ$124="","",IF($C$28="PM",Main!AJ$124/Main!AD$87*Main!AD90,ROUND(Main!AJ$124/Main!AD$87*Main!AD90*$B34,0))))))</f>
        <v/>
      </c>
      <c r="AC364" s="32" t="str">
        <f>IF($A364="","",IF(AC363="","",IF(Main!AE$87=0,0,IF(Main!AK$124="","",IF($C$28="PM",Main!AK$124/Main!AE$87*Main!AE90,ROUND(Main!AK$124/Main!AE$87*Main!AE90*$B34,0))))))</f>
        <v/>
      </c>
      <c r="AD364" s="32" t="str">
        <f>IF($A364="","",IF(AD363="","",IF(Main!AF$87=0,0,IF(Main!AL$124="","",IF($C$28="PM",Main!AL$124/Main!AF$87*Main!AF90,ROUND(Main!AL$124/Main!AF$87*Main!AF90*$B34,0))))))</f>
        <v/>
      </c>
      <c r="AE364" s="32" t="str">
        <f>IF($A364="","",IF(AE363="","",IF(Main!AG$87=0,0,IF(Main!AM$124="","",IF($C$28="PM",Main!AM$124/Main!AG$87*Main!AG90,ROUND(Main!AM$124/Main!AG$87*Main!AG90*$B34,0))))))</f>
        <v/>
      </c>
      <c r="AF364" s="32" t="str">
        <f>IF($A364="","",IF(AF363="","",IF(Main!AH$87=0,0,IF(Main!AN$124="","",IF($C$28="PM",Main!AN$124/Main!AH$87*Main!AH90,ROUND(Main!AN$124/Main!AH$87*Main!AH90*$B34,0))))))</f>
        <v/>
      </c>
      <c r="AG364" s="32" t="str">
        <f>IF($A364="","",IF(AG363="","",IF(Main!AI$87=0,0,IF(Main!AO$124="","",IF($C$28="PM",Main!AO$124/Main!AI$87*Main!AI90,ROUND(Main!AO$124/Main!AI$87*Main!AI90*$B34,0))))))</f>
        <v/>
      </c>
      <c r="AH364" s="32" t="str">
        <f>IF($A364="","",IF(AH363="","",IF(Main!AJ$87=0,0,IF(Main!AP$124="","",IF($C$28="PM",Main!AP$124/Main!AJ$87*Main!AJ90,ROUND(Main!AP$124/Main!AJ$87*Main!AJ90*$B34,0))))))</f>
        <v/>
      </c>
      <c r="AI364" s="32" t="str">
        <f>IF($A364="","",IF(AI363="","",IF(Main!AK$87=0,0,IF(Main!AQ$124="","",IF($C$28="PM",Main!AQ$124/Main!AK$87*Main!AK90,ROUND(Main!AQ$124/Main!AK$87*Main!AK90*$B34,0))))))</f>
        <v/>
      </c>
      <c r="AJ364" s="32" t="str">
        <f>IF($A364="","",IF(AJ363="","",IF(Main!AL$87=0,0,IF(Main!AR$124="","",IF($C$28="PM",Main!AR$124/Main!AL$87*Main!AL90,ROUND(Main!AR$124/Main!AL$87*Main!AL90*$B34,0))))))</f>
        <v/>
      </c>
      <c r="AK364" s="32" t="str">
        <f>IF($A364="","",IF(AK363="","",IF(Main!AM$87=0,0,IF(Main!AS$124="","",IF($C$28="PM",Main!AS$124/Main!AM$87*Main!AM90,ROUND(Main!AS$124/Main!AM$87*Main!AM90*$B34,0))))))</f>
        <v/>
      </c>
      <c r="AL364" s="51" t="str">
        <f>IF($A364="","",IF(AL363="","",IF(Main!AN$87=0,0,IF(Main!AT$124="","",IF($C$28="PM",Main!AT$124/Main!AN$87*Main!AN90,ROUND(Main!AT$124/Main!AN$87*Main!AN90*$B34,0))))))</f>
        <v/>
      </c>
      <c r="AM364" s="32" t="str">
        <f>IF($A364="","",IF(AM363="","",IF(Main!AO$87=0,0,IF(Main!AU$124="","",IF($C$28="PM",Main!AU$124/Main!AO$87*Main!AO90,ROUND(Main!AU$124/Main!AO$87*Main!AO90*$B34,0))))))</f>
        <v/>
      </c>
      <c r="AN364" s="32" t="str">
        <f>IF($A364="","",IF(AN363="","",IF(Main!AP$87=0,0,IF(Main!AV$124="","",IF($C$28="PM",Main!AV$124/Main!AP$87*Main!AP90,ROUND(Main!AV$124/Main!AP$87*Main!AP90*$B34,0))))))</f>
        <v/>
      </c>
      <c r="AO364" s="32" t="str">
        <f>IF($A364="","",IF(AO363="","",IF(Main!AQ$87=0,0,IF(Main!AW$124="","",IF($C$28="PM",Main!AW$124/Main!AQ$87*Main!AQ90,ROUND(Main!AW$124/Main!AQ$87*Main!AQ90*$B34,0))))))</f>
        <v/>
      </c>
      <c r="AP364" s="32" t="str">
        <f>IF($A364="","",IF(AP363="","",IF(Main!AR$87=0,0,IF(Main!AX$124="","",IF($C$28="PM",Main!AX$124/Main!AR$87*Main!AR90,ROUND(Main!AX$124/Main!AR$87*Main!AR90*$B34,0))))))</f>
        <v/>
      </c>
      <c r="AQ364" s="32" t="str">
        <f>IF($A364="","",IF(AQ363="","",IF(Main!AS$87=0,0,IF(Main!AY$124="","",IF($C$28="PM",Main!AY$124/Main!AS$87*Main!AS90,ROUND(Main!AY$124/Main!AS$87*Main!AS90*$B34,0))))))</f>
        <v/>
      </c>
      <c r="AR364" s="32" t="str">
        <f>IF($A364="","",IF(AR363="","",IF(Main!AT$87=0,0,IF(Main!AZ$124="","",IF($C$28="PM",Main!AZ$124/Main!AT$87*Main!AT90,ROUND(Main!AZ$124/Main!AT$87*Main!AT90*$B34,0))))))</f>
        <v/>
      </c>
      <c r="AS364" s="32" t="str">
        <f>IF($A364="","",IF(AS363="","",IF(Main!AU$87=0,0,IF(Main!BA$124="","",IF($C$28="PM",Main!BA$124/Main!AU$87*Main!AU90,ROUND(Main!BA$124/Main!AU$87*Main!AU90*$B34,0))))))</f>
        <v/>
      </c>
      <c r="AT364" s="32" t="str">
        <f>IF($A364="","",IF(AT363="","",IF(Main!AV$87=0,0,IF(Main!BB$124="","",IF($C$28="PM",Main!BB$124/Main!AV$87*Main!AV90,ROUND(Main!BB$124/Main!AV$87*Main!AV90*$B34,0))))))</f>
        <v/>
      </c>
      <c r="AU364" s="32" t="str">
        <f>IF($A364="","",IF(AU363="","",IF(Main!AW$87=0,0,IF(Main!BC$124="","",IF($C$28="PM",Main!BC$124/Main!AW$87*Main!AW90,ROUND(Main!BC$124/Main!AW$87*Main!AW90*$B34,0))))))</f>
        <v/>
      </c>
      <c r="AV364" s="32" t="str">
        <f>IF($A364="","",IF(AV363="","",IF(Main!AX$87=0,0,IF(Main!BD$124="","",IF($C$28="PM",Main!BD$124/Main!AX$87*Main!AX90,ROUND(Main!BD$124/Main!AX$87*Main!AX90*$B34,0))))))</f>
        <v/>
      </c>
      <c r="AW364" s="32" t="str">
        <f>IF($A364="","",IF(AW363="","",IF(Main!AY$87=0,0,IF(Main!BE$124="","",IF($C$28="PM",Main!BE$124/Main!AY$87*Main!AY90,ROUND(Main!BE$124/Main!AY$87*Main!AY90*$B34,0))))))</f>
        <v/>
      </c>
      <c r="AX364" s="51" t="str">
        <f>IF($A364="","",IF(AX363="","",IF(Main!AZ$87=0,0,IF(Main!BF$124="","",IF($C$28="PM",Main!BF$124/Main!AZ$87*Main!AZ90,ROUND(Main!BF$124/Main!AZ$87*Main!AZ90*$B34,0))))))</f>
        <v/>
      </c>
    </row>
    <row r="365" spans="1:50" x14ac:dyDescent="0.2">
      <c r="A365" s="72" t="str">
        <f>IF(Main!A$35="","",Main!A$35)</f>
        <v/>
      </c>
      <c r="B365" s="75" t="str">
        <f t="shared" si="100"/>
        <v/>
      </c>
      <c r="C365" s="50" t="str">
        <f>IF($A365="","",IF(C364="","",IF(Main!E$87=0,0,IF(Main!K$124="","",IF($C$28="PM",Main!K$124/Main!E$87*Main!E91,ROUND(Main!K$124/Main!E$87*Main!E91*$B35,0))))))</f>
        <v/>
      </c>
      <c r="D365" s="32" t="str">
        <f>IF($A365="","",IF(D364="","",IF(Main!F$87=0,0,IF(Main!L$124="","",IF($C$28="PM",Main!L$124/Main!F$87*Main!F91,ROUND(Main!L$124/Main!F$87*Main!F91*$B35,0))))))</f>
        <v/>
      </c>
      <c r="E365" s="32" t="str">
        <f>IF($A365="","",IF(E364="","",IF(Main!G$87=0,0,IF(Main!M$124="","",IF($C$28="PM",Main!M$124/Main!G$87*Main!G91,ROUND(Main!M$124/Main!G$87*Main!G91*$B35,0))))))</f>
        <v/>
      </c>
      <c r="F365" s="32" t="str">
        <f>IF($A365="","",IF(F364="","",IF(Main!H$87=0,0,IF(Main!N$124="","",IF($C$28="PM",Main!N$124/Main!H$87*Main!H91,ROUND(Main!N$124/Main!H$87*Main!H91*$B35,0))))))</f>
        <v/>
      </c>
      <c r="G365" s="32" t="str">
        <f>IF($A365="","",IF(G364="","",IF(Main!I$87=0,0,IF(Main!O$124="","",IF($C$28="PM",Main!O$124/Main!I$87*Main!I91,ROUND(Main!O$124/Main!I$87*Main!I91*$B35,0))))))</f>
        <v/>
      </c>
      <c r="H365" s="32" t="str">
        <f>IF($A365="","",IF(H364="","",IF(Main!J$87=0,0,IF(Main!P$124="","",IF($C$28="PM",Main!P$124/Main!J$87*Main!J91,ROUND(Main!P$124/Main!J$87*Main!J91*$B35,0))))))</f>
        <v/>
      </c>
      <c r="I365" s="32" t="str">
        <f>IF($A365="","",IF(I364="","",IF(Main!K$87=0,0,IF(Main!Q$124="","",IF($C$28="PM",Main!Q$124/Main!K$87*Main!K91,ROUND(Main!Q$124/Main!K$87*Main!K91*$B35,0))))))</f>
        <v/>
      </c>
      <c r="J365" s="32" t="str">
        <f>IF($A365="","",IF(J364="","",IF(Main!L$87=0,0,IF(Main!R$124="","",IF($C$28="PM",Main!R$124/Main!L$87*Main!L91,ROUND(Main!R$124/Main!L$87*Main!L91*$B35,0))))))</f>
        <v/>
      </c>
      <c r="K365" s="32" t="str">
        <f>IF($A365="","",IF(K364="","",IF(Main!M$87=0,0,IF(Main!S$124="","",IF($C$28="PM",Main!S$124/Main!M$87*Main!M91,ROUND(Main!S$124/Main!M$87*Main!M91*$B35,0))))))</f>
        <v/>
      </c>
      <c r="L365" s="32" t="str">
        <f>IF($A365="","",IF(L364="","",IF(Main!N$87=0,0,IF(Main!T$124="","",IF($C$28="PM",Main!T$124/Main!N$87*Main!N91,ROUND(Main!T$124/Main!N$87*Main!N91*$B35,0))))))</f>
        <v/>
      </c>
      <c r="M365" s="32" t="str">
        <f>IF($A365="","",IF(M364="","",IF(Main!O$87=0,0,IF(Main!U$124="","",IF($C$28="PM",Main!U$124/Main!O$87*Main!O91,ROUND(Main!U$124/Main!O$87*Main!O91*$B35,0))))))</f>
        <v/>
      </c>
      <c r="N365" s="51" t="str">
        <f>IF($A365="","",IF(N364="","",IF(Main!P$87=0,0,IF(Main!V$124="","",IF($C$28="PM",Main!V$124/Main!P$87*Main!P91,ROUND(Main!V$124/Main!P$87*Main!P91*$B35,0))))))</f>
        <v/>
      </c>
      <c r="O365" s="32" t="str">
        <f>IF($A365="","",IF(O364="","",IF(Main!Q$87=0,0,IF(Main!W$124="","",IF($C$28="PM",Main!W$124/Main!Q$87*Main!Q91,ROUND(Main!W$124/Main!Q$87*Main!Q91*$B35,0))))))</f>
        <v/>
      </c>
      <c r="P365" s="32" t="str">
        <f>IF($A365="","",IF(P364="","",IF(Main!R$87=0,0,IF(Main!X$124="","",IF($C$28="PM",Main!X$124/Main!R$87*Main!R91,ROUND(Main!X$124/Main!R$87*Main!R91*$B35,0))))))</f>
        <v/>
      </c>
      <c r="Q365" s="32" t="str">
        <f>IF($A365="","",IF(Q364="","",IF(Main!S$87=0,0,IF(Main!Y$124="","",IF($C$28="PM",Main!Y$124/Main!S$87*Main!S91,ROUND(Main!Y$124/Main!S$87*Main!S91*$B35,0))))))</f>
        <v/>
      </c>
      <c r="R365" s="32" t="str">
        <f>IF($A365="","",IF(R364="","",IF(Main!T$87=0,0,IF(Main!Z$124="","",IF($C$28="PM",Main!Z$124/Main!T$87*Main!T91,ROUND(Main!Z$124/Main!T$87*Main!T91*$B35,0))))))</f>
        <v/>
      </c>
      <c r="S365" s="32" t="str">
        <f>IF($A365="","",IF(S364="","",IF(Main!U$87=0,0,IF(Main!AA$124="","",IF($C$28="PM",Main!AA$124/Main!U$87*Main!U91,ROUND(Main!AA$124/Main!U$87*Main!U91*$B35,0))))))</f>
        <v/>
      </c>
      <c r="T365" s="32" t="str">
        <f>IF($A365="","",IF(T364="","",IF(Main!V$87=0,0,IF(Main!AB$124="","",IF($C$28="PM",Main!AB$124/Main!V$87*Main!V91,ROUND(Main!AB$124/Main!V$87*Main!V91*$B35,0))))))</f>
        <v/>
      </c>
      <c r="U365" s="32" t="str">
        <f>IF($A365="","",IF(U364="","",IF(Main!W$87=0,0,IF(Main!AC$124="","",IF($C$28="PM",Main!AC$124/Main!W$87*Main!W91,ROUND(Main!AC$124/Main!W$87*Main!W91*$B35,0))))))</f>
        <v/>
      </c>
      <c r="V365" s="32" t="str">
        <f>IF($A365="","",IF(V364="","",IF(Main!X$87=0,0,IF(Main!AD$124="","",IF($C$28="PM",Main!AD$124/Main!X$87*Main!X91,ROUND(Main!AD$124/Main!X$87*Main!X91*$B35,0))))))</f>
        <v/>
      </c>
      <c r="W365" s="32" t="str">
        <f>IF($A365="","",IF(W364="","",IF(Main!Y$87=0,0,IF(Main!AE$124="","",IF($C$28="PM",Main!AE$124/Main!Y$87*Main!Y91,ROUND(Main!AE$124/Main!Y$87*Main!Y91*$B35,0))))))</f>
        <v/>
      </c>
      <c r="X365" s="32" t="str">
        <f>IF($A365="","",IF(X364="","",IF(Main!Z$87=0,0,IF(Main!AF$124="","",IF($C$28="PM",Main!AF$124/Main!Z$87*Main!Z91,ROUND(Main!AF$124/Main!Z$87*Main!Z91*$B35,0))))))</f>
        <v/>
      </c>
      <c r="Y365" s="32" t="str">
        <f>IF($A365="","",IF(Y364="","",IF(Main!AA$87=0,0,IF(Main!AG$124="","",IF($C$28="PM",Main!AG$124/Main!AA$87*Main!AA91,ROUND(Main!AG$124/Main!AA$87*Main!AA91*$B35,0))))))</f>
        <v/>
      </c>
      <c r="Z365" s="32" t="str">
        <f>IF($A365="","",IF(Z364="","",IF(Main!AB$87=0,0,IF(Main!AH$124="","",IF($C$28="PM",Main!AH$124/Main!AB$87*Main!AB91,ROUND(Main!AH$124/Main!AB$87*Main!AB91*$B35,0))))))</f>
        <v/>
      </c>
      <c r="AA365" s="50" t="str">
        <f>IF($A365="","",IF(AA364="","",IF(Main!AC$87=0,0,IF(Main!AI$124="","",IF($C$28="PM",Main!AI$124/Main!AC$87*Main!AC91,ROUND(Main!AI$124/Main!AC$87*Main!AC91*$B35,0))))))</f>
        <v/>
      </c>
      <c r="AB365" s="32" t="str">
        <f>IF($A365="","",IF(AB364="","",IF(Main!AD$87=0,0,IF(Main!AJ$124="","",IF($C$28="PM",Main!AJ$124/Main!AD$87*Main!AD91,ROUND(Main!AJ$124/Main!AD$87*Main!AD91*$B35,0))))))</f>
        <v/>
      </c>
      <c r="AC365" s="32" t="str">
        <f>IF($A365="","",IF(AC364="","",IF(Main!AE$87=0,0,IF(Main!AK$124="","",IF($C$28="PM",Main!AK$124/Main!AE$87*Main!AE91,ROUND(Main!AK$124/Main!AE$87*Main!AE91*$B35,0))))))</f>
        <v/>
      </c>
      <c r="AD365" s="32" t="str">
        <f>IF($A365="","",IF(AD364="","",IF(Main!AF$87=0,0,IF(Main!AL$124="","",IF($C$28="PM",Main!AL$124/Main!AF$87*Main!AF91,ROUND(Main!AL$124/Main!AF$87*Main!AF91*$B35,0))))))</f>
        <v/>
      </c>
      <c r="AE365" s="32" t="str">
        <f>IF($A365="","",IF(AE364="","",IF(Main!AG$87=0,0,IF(Main!AM$124="","",IF($C$28="PM",Main!AM$124/Main!AG$87*Main!AG91,ROUND(Main!AM$124/Main!AG$87*Main!AG91*$B35,0))))))</f>
        <v/>
      </c>
      <c r="AF365" s="32" t="str">
        <f>IF($A365="","",IF(AF364="","",IF(Main!AH$87=0,0,IF(Main!AN$124="","",IF($C$28="PM",Main!AN$124/Main!AH$87*Main!AH91,ROUND(Main!AN$124/Main!AH$87*Main!AH91*$B35,0))))))</f>
        <v/>
      </c>
      <c r="AG365" s="32" t="str">
        <f>IF($A365="","",IF(AG364="","",IF(Main!AI$87=0,0,IF(Main!AO$124="","",IF($C$28="PM",Main!AO$124/Main!AI$87*Main!AI91,ROUND(Main!AO$124/Main!AI$87*Main!AI91*$B35,0))))))</f>
        <v/>
      </c>
      <c r="AH365" s="32" t="str">
        <f>IF($A365="","",IF(AH364="","",IF(Main!AJ$87=0,0,IF(Main!AP$124="","",IF($C$28="PM",Main!AP$124/Main!AJ$87*Main!AJ91,ROUND(Main!AP$124/Main!AJ$87*Main!AJ91*$B35,0))))))</f>
        <v/>
      </c>
      <c r="AI365" s="32" t="str">
        <f>IF($A365="","",IF(AI364="","",IF(Main!AK$87=0,0,IF(Main!AQ$124="","",IF($C$28="PM",Main!AQ$124/Main!AK$87*Main!AK91,ROUND(Main!AQ$124/Main!AK$87*Main!AK91*$B35,0))))))</f>
        <v/>
      </c>
      <c r="AJ365" s="32" t="str">
        <f>IF($A365="","",IF(AJ364="","",IF(Main!AL$87=0,0,IF(Main!AR$124="","",IF($C$28="PM",Main!AR$124/Main!AL$87*Main!AL91,ROUND(Main!AR$124/Main!AL$87*Main!AL91*$B35,0))))))</f>
        <v/>
      </c>
      <c r="AK365" s="32" t="str">
        <f>IF($A365="","",IF(AK364="","",IF(Main!AM$87=0,0,IF(Main!AS$124="","",IF($C$28="PM",Main!AS$124/Main!AM$87*Main!AM91,ROUND(Main!AS$124/Main!AM$87*Main!AM91*$B35,0))))))</f>
        <v/>
      </c>
      <c r="AL365" s="51" t="str">
        <f>IF($A365="","",IF(AL364="","",IF(Main!AN$87=0,0,IF(Main!AT$124="","",IF($C$28="PM",Main!AT$124/Main!AN$87*Main!AN91,ROUND(Main!AT$124/Main!AN$87*Main!AN91*$B35,0))))))</f>
        <v/>
      </c>
      <c r="AM365" s="32" t="str">
        <f>IF($A365="","",IF(AM364="","",IF(Main!AO$87=0,0,IF(Main!AU$124="","",IF($C$28="PM",Main!AU$124/Main!AO$87*Main!AO91,ROUND(Main!AU$124/Main!AO$87*Main!AO91*$B35,0))))))</f>
        <v/>
      </c>
      <c r="AN365" s="32" t="str">
        <f>IF($A365="","",IF(AN364="","",IF(Main!AP$87=0,0,IF(Main!AV$124="","",IF($C$28="PM",Main!AV$124/Main!AP$87*Main!AP91,ROUND(Main!AV$124/Main!AP$87*Main!AP91*$B35,0))))))</f>
        <v/>
      </c>
      <c r="AO365" s="32" t="str">
        <f>IF($A365="","",IF(AO364="","",IF(Main!AQ$87=0,0,IF(Main!AW$124="","",IF($C$28="PM",Main!AW$124/Main!AQ$87*Main!AQ91,ROUND(Main!AW$124/Main!AQ$87*Main!AQ91*$B35,0))))))</f>
        <v/>
      </c>
      <c r="AP365" s="32" t="str">
        <f>IF($A365="","",IF(AP364="","",IF(Main!AR$87=0,0,IF(Main!AX$124="","",IF($C$28="PM",Main!AX$124/Main!AR$87*Main!AR91,ROUND(Main!AX$124/Main!AR$87*Main!AR91*$B35,0))))))</f>
        <v/>
      </c>
      <c r="AQ365" s="32" t="str">
        <f>IF($A365="","",IF(AQ364="","",IF(Main!AS$87=0,0,IF(Main!AY$124="","",IF($C$28="PM",Main!AY$124/Main!AS$87*Main!AS91,ROUND(Main!AY$124/Main!AS$87*Main!AS91*$B35,0))))))</f>
        <v/>
      </c>
      <c r="AR365" s="32" t="str">
        <f>IF($A365="","",IF(AR364="","",IF(Main!AT$87=0,0,IF(Main!AZ$124="","",IF($C$28="PM",Main!AZ$124/Main!AT$87*Main!AT91,ROUND(Main!AZ$124/Main!AT$87*Main!AT91*$B35,0))))))</f>
        <v/>
      </c>
      <c r="AS365" s="32" t="str">
        <f>IF($A365="","",IF(AS364="","",IF(Main!AU$87=0,0,IF(Main!BA$124="","",IF($C$28="PM",Main!BA$124/Main!AU$87*Main!AU91,ROUND(Main!BA$124/Main!AU$87*Main!AU91*$B35,0))))))</f>
        <v/>
      </c>
      <c r="AT365" s="32" t="str">
        <f>IF($A365="","",IF(AT364="","",IF(Main!AV$87=0,0,IF(Main!BB$124="","",IF($C$28="PM",Main!BB$124/Main!AV$87*Main!AV91,ROUND(Main!BB$124/Main!AV$87*Main!AV91*$B35,0))))))</f>
        <v/>
      </c>
      <c r="AU365" s="32" t="str">
        <f>IF($A365="","",IF(AU364="","",IF(Main!AW$87=0,0,IF(Main!BC$124="","",IF($C$28="PM",Main!BC$124/Main!AW$87*Main!AW91,ROUND(Main!BC$124/Main!AW$87*Main!AW91*$B35,0))))))</f>
        <v/>
      </c>
      <c r="AV365" s="32" t="str">
        <f>IF($A365="","",IF(AV364="","",IF(Main!AX$87=0,0,IF(Main!BD$124="","",IF($C$28="PM",Main!BD$124/Main!AX$87*Main!AX91,ROUND(Main!BD$124/Main!AX$87*Main!AX91*$B35,0))))))</f>
        <v/>
      </c>
      <c r="AW365" s="32" t="str">
        <f>IF($A365="","",IF(AW364="","",IF(Main!AY$87=0,0,IF(Main!BE$124="","",IF($C$28="PM",Main!BE$124/Main!AY$87*Main!AY91,ROUND(Main!BE$124/Main!AY$87*Main!AY91*$B35,0))))))</f>
        <v/>
      </c>
      <c r="AX365" s="51" t="str">
        <f>IF($A365="","",IF(AX364="","",IF(Main!AZ$87=0,0,IF(Main!BF$124="","",IF($C$28="PM",Main!BF$124/Main!AZ$87*Main!AZ91,ROUND(Main!BF$124/Main!AZ$87*Main!AZ91*$B35,0))))))</f>
        <v/>
      </c>
    </row>
    <row r="366" spans="1:50" x14ac:dyDescent="0.2">
      <c r="A366" s="72" t="str">
        <f>IF(Main!A$36="","",Main!A$36)</f>
        <v/>
      </c>
      <c r="B366" s="75" t="str">
        <f t="shared" si="100"/>
        <v/>
      </c>
      <c r="C366" s="50" t="str">
        <f>IF($A366="","",IF(C365="","",IF(Main!E$87=0,0,IF(Main!K$124="","",IF($C$28="PM",Main!K$124/Main!E$87*Main!E92,ROUND(Main!K$124/Main!E$87*Main!E92*$B36,0))))))</f>
        <v/>
      </c>
      <c r="D366" s="32" t="str">
        <f>IF($A366="","",IF(D365="","",IF(Main!F$87=0,0,IF(Main!L$124="","",IF($C$28="PM",Main!L$124/Main!F$87*Main!F92,ROUND(Main!L$124/Main!F$87*Main!F92*$B36,0))))))</f>
        <v/>
      </c>
      <c r="E366" s="32" t="str">
        <f>IF($A366="","",IF(E365="","",IF(Main!G$87=0,0,IF(Main!M$124="","",IF($C$28="PM",Main!M$124/Main!G$87*Main!G92,ROUND(Main!M$124/Main!G$87*Main!G92*$B36,0))))))</f>
        <v/>
      </c>
      <c r="F366" s="32" t="str">
        <f>IF($A366="","",IF(F365="","",IF(Main!H$87=0,0,IF(Main!N$124="","",IF($C$28="PM",Main!N$124/Main!H$87*Main!H92,ROUND(Main!N$124/Main!H$87*Main!H92*$B36,0))))))</f>
        <v/>
      </c>
      <c r="G366" s="32" t="str">
        <f>IF($A366="","",IF(G365="","",IF(Main!I$87=0,0,IF(Main!O$124="","",IF($C$28="PM",Main!O$124/Main!I$87*Main!I92,ROUND(Main!O$124/Main!I$87*Main!I92*$B36,0))))))</f>
        <v/>
      </c>
      <c r="H366" s="32" t="str">
        <f>IF($A366="","",IF(H365="","",IF(Main!J$87=0,0,IF(Main!P$124="","",IF($C$28="PM",Main!P$124/Main!J$87*Main!J92,ROUND(Main!P$124/Main!J$87*Main!J92*$B36,0))))))</f>
        <v/>
      </c>
      <c r="I366" s="32" t="str">
        <f>IF($A366="","",IF(I365="","",IF(Main!K$87=0,0,IF(Main!Q$124="","",IF($C$28="PM",Main!Q$124/Main!K$87*Main!K92,ROUND(Main!Q$124/Main!K$87*Main!K92*$B36,0))))))</f>
        <v/>
      </c>
      <c r="J366" s="32" t="str">
        <f>IF($A366="","",IF(J365="","",IF(Main!L$87=0,0,IF(Main!R$124="","",IF($C$28="PM",Main!R$124/Main!L$87*Main!L92,ROUND(Main!R$124/Main!L$87*Main!L92*$B36,0))))))</f>
        <v/>
      </c>
      <c r="K366" s="32" t="str">
        <f>IF($A366="","",IF(K365="","",IF(Main!M$87=0,0,IF(Main!S$124="","",IF($C$28="PM",Main!S$124/Main!M$87*Main!M92,ROUND(Main!S$124/Main!M$87*Main!M92*$B36,0))))))</f>
        <v/>
      </c>
      <c r="L366" s="32" t="str">
        <f>IF($A366="","",IF(L365="","",IF(Main!N$87=0,0,IF(Main!T$124="","",IF($C$28="PM",Main!T$124/Main!N$87*Main!N92,ROUND(Main!T$124/Main!N$87*Main!N92*$B36,0))))))</f>
        <v/>
      </c>
      <c r="M366" s="32" t="str">
        <f>IF($A366="","",IF(M365="","",IF(Main!O$87=0,0,IF(Main!U$124="","",IF($C$28="PM",Main!U$124/Main!O$87*Main!O92,ROUND(Main!U$124/Main!O$87*Main!O92*$B36,0))))))</f>
        <v/>
      </c>
      <c r="N366" s="51" t="str">
        <f>IF($A366="","",IF(N365="","",IF(Main!P$87=0,0,IF(Main!V$124="","",IF($C$28="PM",Main!V$124/Main!P$87*Main!P92,ROUND(Main!V$124/Main!P$87*Main!P92*$B36,0))))))</f>
        <v/>
      </c>
      <c r="O366" s="32" t="str">
        <f>IF($A366="","",IF(O365="","",IF(Main!Q$87=0,0,IF(Main!W$124="","",IF($C$28="PM",Main!W$124/Main!Q$87*Main!Q92,ROUND(Main!W$124/Main!Q$87*Main!Q92*$B36,0))))))</f>
        <v/>
      </c>
      <c r="P366" s="32" t="str">
        <f>IF($A366="","",IF(P365="","",IF(Main!R$87=0,0,IF(Main!X$124="","",IF($C$28="PM",Main!X$124/Main!R$87*Main!R92,ROUND(Main!X$124/Main!R$87*Main!R92*$B36,0))))))</f>
        <v/>
      </c>
      <c r="Q366" s="32" t="str">
        <f>IF($A366="","",IF(Q365="","",IF(Main!S$87=0,0,IF(Main!Y$124="","",IF($C$28="PM",Main!Y$124/Main!S$87*Main!S92,ROUND(Main!Y$124/Main!S$87*Main!S92*$B36,0))))))</f>
        <v/>
      </c>
      <c r="R366" s="32" t="str">
        <f>IF($A366="","",IF(R365="","",IF(Main!T$87=0,0,IF(Main!Z$124="","",IF($C$28="PM",Main!Z$124/Main!T$87*Main!T92,ROUND(Main!Z$124/Main!T$87*Main!T92*$B36,0))))))</f>
        <v/>
      </c>
      <c r="S366" s="32" t="str">
        <f>IF($A366="","",IF(S365="","",IF(Main!U$87=0,0,IF(Main!AA$124="","",IF($C$28="PM",Main!AA$124/Main!U$87*Main!U92,ROUND(Main!AA$124/Main!U$87*Main!U92*$B36,0))))))</f>
        <v/>
      </c>
      <c r="T366" s="32" t="str">
        <f>IF($A366="","",IF(T365="","",IF(Main!V$87=0,0,IF(Main!AB$124="","",IF($C$28="PM",Main!AB$124/Main!V$87*Main!V92,ROUND(Main!AB$124/Main!V$87*Main!V92*$B36,0))))))</f>
        <v/>
      </c>
      <c r="U366" s="32" t="str">
        <f>IF($A366="","",IF(U365="","",IF(Main!W$87=0,0,IF(Main!AC$124="","",IF($C$28="PM",Main!AC$124/Main!W$87*Main!W92,ROUND(Main!AC$124/Main!W$87*Main!W92*$B36,0))))))</f>
        <v/>
      </c>
      <c r="V366" s="32" t="str">
        <f>IF($A366="","",IF(V365="","",IF(Main!X$87=0,0,IF(Main!AD$124="","",IF($C$28="PM",Main!AD$124/Main!X$87*Main!X92,ROUND(Main!AD$124/Main!X$87*Main!X92*$B36,0))))))</f>
        <v/>
      </c>
      <c r="W366" s="32" t="str">
        <f>IF($A366="","",IF(W365="","",IF(Main!Y$87=0,0,IF(Main!AE$124="","",IF($C$28="PM",Main!AE$124/Main!Y$87*Main!Y92,ROUND(Main!AE$124/Main!Y$87*Main!Y92*$B36,0))))))</f>
        <v/>
      </c>
      <c r="X366" s="32" t="str">
        <f>IF($A366="","",IF(X365="","",IF(Main!Z$87=0,0,IF(Main!AF$124="","",IF($C$28="PM",Main!AF$124/Main!Z$87*Main!Z92,ROUND(Main!AF$124/Main!Z$87*Main!Z92*$B36,0))))))</f>
        <v/>
      </c>
      <c r="Y366" s="32" t="str">
        <f>IF($A366="","",IF(Y365="","",IF(Main!AA$87=0,0,IF(Main!AG$124="","",IF($C$28="PM",Main!AG$124/Main!AA$87*Main!AA92,ROUND(Main!AG$124/Main!AA$87*Main!AA92*$B36,0))))))</f>
        <v/>
      </c>
      <c r="Z366" s="32" t="str">
        <f>IF($A366="","",IF(Z365="","",IF(Main!AB$87=0,0,IF(Main!AH$124="","",IF($C$28="PM",Main!AH$124/Main!AB$87*Main!AB92,ROUND(Main!AH$124/Main!AB$87*Main!AB92*$B36,0))))))</f>
        <v/>
      </c>
      <c r="AA366" s="50" t="str">
        <f>IF($A366="","",IF(AA365="","",IF(Main!AC$87=0,0,IF(Main!AI$124="","",IF($C$28="PM",Main!AI$124/Main!AC$87*Main!AC92,ROUND(Main!AI$124/Main!AC$87*Main!AC92*$B36,0))))))</f>
        <v/>
      </c>
      <c r="AB366" s="32" t="str">
        <f>IF($A366="","",IF(AB365="","",IF(Main!AD$87=0,0,IF(Main!AJ$124="","",IF($C$28="PM",Main!AJ$124/Main!AD$87*Main!AD92,ROUND(Main!AJ$124/Main!AD$87*Main!AD92*$B36,0))))))</f>
        <v/>
      </c>
      <c r="AC366" s="32" t="str">
        <f>IF($A366="","",IF(AC365="","",IF(Main!AE$87=0,0,IF(Main!AK$124="","",IF($C$28="PM",Main!AK$124/Main!AE$87*Main!AE92,ROUND(Main!AK$124/Main!AE$87*Main!AE92*$B36,0))))))</f>
        <v/>
      </c>
      <c r="AD366" s="32" t="str">
        <f>IF($A366="","",IF(AD365="","",IF(Main!AF$87=0,0,IF(Main!AL$124="","",IF($C$28="PM",Main!AL$124/Main!AF$87*Main!AF92,ROUND(Main!AL$124/Main!AF$87*Main!AF92*$B36,0))))))</f>
        <v/>
      </c>
      <c r="AE366" s="32" t="str">
        <f>IF($A366="","",IF(AE365="","",IF(Main!AG$87=0,0,IF(Main!AM$124="","",IF($C$28="PM",Main!AM$124/Main!AG$87*Main!AG92,ROUND(Main!AM$124/Main!AG$87*Main!AG92*$B36,0))))))</f>
        <v/>
      </c>
      <c r="AF366" s="32" t="str">
        <f>IF($A366="","",IF(AF365="","",IF(Main!AH$87=0,0,IF(Main!AN$124="","",IF($C$28="PM",Main!AN$124/Main!AH$87*Main!AH92,ROUND(Main!AN$124/Main!AH$87*Main!AH92*$B36,0))))))</f>
        <v/>
      </c>
      <c r="AG366" s="32" t="str">
        <f>IF($A366="","",IF(AG365="","",IF(Main!AI$87=0,0,IF(Main!AO$124="","",IF($C$28="PM",Main!AO$124/Main!AI$87*Main!AI92,ROUND(Main!AO$124/Main!AI$87*Main!AI92*$B36,0))))))</f>
        <v/>
      </c>
      <c r="AH366" s="32" t="str">
        <f>IF($A366="","",IF(AH365="","",IF(Main!AJ$87=0,0,IF(Main!AP$124="","",IF($C$28="PM",Main!AP$124/Main!AJ$87*Main!AJ92,ROUND(Main!AP$124/Main!AJ$87*Main!AJ92*$B36,0))))))</f>
        <v/>
      </c>
      <c r="AI366" s="32" t="str">
        <f>IF($A366="","",IF(AI365="","",IF(Main!AK$87=0,0,IF(Main!AQ$124="","",IF($C$28="PM",Main!AQ$124/Main!AK$87*Main!AK92,ROUND(Main!AQ$124/Main!AK$87*Main!AK92*$B36,0))))))</f>
        <v/>
      </c>
      <c r="AJ366" s="32" t="str">
        <f>IF($A366="","",IF(AJ365="","",IF(Main!AL$87=0,0,IF(Main!AR$124="","",IF($C$28="PM",Main!AR$124/Main!AL$87*Main!AL92,ROUND(Main!AR$124/Main!AL$87*Main!AL92*$B36,0))))))</f>
        <v/>
      </c>
      <c r="AK366" s="32" t="str">
        <f>IF($A366="","",IF(AK365="","",IF(Main!AM$87=0,0,IF(Main!AS$124="","",IF($C$28="PM",Main!AS$124/Main!AM$87*Main!AM92,ROUND(Main!AS$124/Main!AM$87*Main!AM92*$B36,0))))))</f>
        <v/>
      </c>
      <c r="AL366" s="51" t="str">
        <f>IF($A366="","",IF(AL365="","",IF(Main!AN$87=0,0,IF(Main!AT$124="","",IF($C$28="PM",Main!AT$124/Main!AN$87*Main!AN92,ROUND(Main!AT$124/Main!AN$87*Main!AN92*$B36,0))))))</f>
        <v/>
      </c>
      <c r="AM366" s="32" t="str">
        <f>IF($A366="","",IF(AM365="","",IF(Main!AO$87=0,0,IF(Main!AU$124="","",IF($C$28="PM",Main!AU$124/Main!AO$87*Main!AO92,ROUND(Main!AU$124/Main!AO$87*Main!AO92*$B36,0))))))</f>
        <v/>
      </c>
      <c r="AN366" s="32" t="str">
        <f>IF($A366="","",IF(AN365="","",IF(Main!AP$87=0,0,IF(Main!AV$124="","",IF($C$28="PM",Main!AV$124/Main!AP$87*Main!AP92,ROUND(Main!AV$124/Main!AP$87*Main!AP92*$B36,0))))))</f>
        <v/>
      </c>
      <c r="AO366" s="32" t="str">
        <f>IF($A366="","",IF(AO365="","",IF(Main!AQ$87=0,0,IF(Main!AW$124="","",IF($C$28="PM",Main!AW$124/Main!AQ$87*Main!AQ92,ROUND(Main!AW$124/Main!AQ$87*Main!AQ92*$B36,0))))))</f>
        <v/>
      </c>
      <c r="AP366" s="32" t="str">
        <f>IF($A366="","",IF(AP365="","",IF(Main!AR$87=0,0,IF(Main!AX$124="","",IF($C$28="PM",Main!AX$124/Main!AR$87*Main!AR92,ROUND(Main!AX$124/Main!AR$87*Main!AR92*$B36,0))))))</f>
        <v/>
      </c>
      <c r="AQ366" s="32" t="str">
        <f>IF($A366="","",IF(AQ365="","",IF(Main!AS$87=0,0,IF(Main!AY$124="","",IF($C$28="PM",Main!AY$124/Main!AS$87*Main!AS92,ROUND(Main!AY$124/Main!AS$87*Main!AS92*$B36,0))))))</f>
        <v/>
      </c>
      <c r="AR366" s="32" t="str">
        <f>IF($A366="","",IF(AR365="","",IF(Main!AT$87=0,0,IF(Main!AZ$124="","",IF($C$28="PM",Main!AZ$124/Main!AT$87*Main!AT92,ROUND(Main!AZ$124/Main!AT$87*Main!AT92*$B36,0))))))</f>
        <v/>
      </c>
      <c r="AS366" s="32" t="str">
        <f>IF($A366="","",IF(AS365="","",IF(Main!AU$87=0,0,IF(Main!BA$124="","",IF($C$28="PM",Main!BA$124/Main!AU$87*Main!AU92,ROUND(Main!BA$124/Main!AU$87*Main!AU92*$B36,0))))))</f>
        <v/>
      </c>
      <c r="AT366" s="32" t="str">
        <f>IF($A366="","",IF(AT365="","",IF(Main!AV$87=0,0,IF(Main!BB$124="","",IF($C$28="PM",Main!BB$124/Main!AV$87*Main!AV92,ROUND(Main!BB$124/Main!AV$87*Main!AV92*$B36,0))))))</f>
        <v/>
      </c>
      <c r="AU366" s="32" t="str">
        <f>IF($A366="","",IF(AU365="","",IF(Main!AW$87=0,0,IF(Main!BC$124="","",IF($C$28="PM",Main!BC$124/Main!AW$87*Main!AW92,ROUND(Main!BC$124/Main!AW$87*Main!AW92*$B36,0))))))</f>
        <v/>
      </c>
      <c r="AV366" s="32" t="str">
        <f>IF($A366="","",IF(AV365="","",IF(Main!AX$87=0,0,IF(Main!BD$124="","",IF($C$28="PM",Main!BD$124/Main!AX$87*Main!AX92,ROUND(Main!BD$124/Main!AX$87*Main!AX92*$B36,0))))))</f>
        <v/>
      </c>
      <c r="AW366" s="32" t="str">
        <f>IF($A366="","",IF(AW365="","",IF(Main!AY$87=0,0,IF(Main!BE$124="","",IF($C$28="PM",Main!BE$124/Main!AY$87*Main!AY92,ROUND(Main!BE$124/Main!AY$87*Main!AY92*$B36,0))))))</f>
        <v/>
      </c>
      <c r="AX366" s="51" t="str">
        <f>IF($A366="","",IF(AX365="","",IF(Main!AZ$87=0,0,IF(Main!BF$124="","",IF($C$28="PM",Main!BF$124/Main!AZ$87*Main!AZ92,ROUND(Main!BF$124/Main!AZ$87*Main!AZ92*$B36,0))))))</f>
        <v/>
      </c>
    </row>
    <row r="367" spans="1:50" x14ac:dyDescent="0.2">
      <c r="A367" s="72" t="str">
        <f>IF(Main!A$37="","",Main!A$37)</f>
        <v/>
      </c>
      <c r="B367" s="75" t="str">
        <f t="shared" si="100"/>
        <v/>
      </c>
      <c r="C367" s="50" t="str">
        <f>IF($A367="","",IF(C366="","",IF(Main!E$87=0,0,IF(Main!K$124="","",IF($C$28="PM",Main!K$124/Main!E$87*Main!E93,ROUND(Main!K$124/Main!E$87*Main!E93*$B37,0))))))</f>
        <v/>
      </c>
      <c r="D367" s="32" t="str">
        <f>IF($A367="","",IF(D366="","",IF(Main!F$87=0,0,IF(Main!L$124="","",IF($C$28="PM",Main!L$124/Main!F$87*Main!F93,ROUND(Main!L$124/Main!F$87*Main!F93*$B37,0))))))</f>
        <v/>
      </c>
      <c r="E367" s="32" t="str">
        <f>IF($A367="","",IF(E366="","",IF(Main!G$87=0,0,IF(Main!M$124="","",IF($C$28="PM",Main!M$124/Main!G$87*Main!G93,ROUND(Main!M$124/Main!G$87*Main!G93*$B37,0))))))</f>
        <v/>
      </c>
      <c r="F367" s="32" t="str">
        <f>IF($A367="","",IF(F366="","",IF(Main!H$87=0,0,IF(Main!N$124="","",IF($C$28="PM",Main!N$124/Main!H$87*Main!H93,ROUND(Main!N$124/Main!H$87*Main!H93*$B37,0))))))</f>
        <v/>
      </c>
      <c r="G367" s="32" t="str">
        <f>IF($A367="","",IF(G366="","",IF(Main!I$87=0,0,IF(Main!O$124="","",IF($C$28="PM",Main!O$124/Main!I$87*Main!I93,ROUND(Main!O$124/Main!I$87*Main!I93*$B37,0))))))</f>
        <v/>
      </c>
      <c r="H367" s="32" t="str">
        <f>IF($A367="","",IF(H366="","",IF(Main!J$87=0,0,IF(Main!P$124="","",IF($C$28="PM",Main!P$124/Main!J$87*Main!J93,ROUND(Main!P$124/Main!J$87*Main!J93*$B37,0))))))</f>
        <v/>
      </c>
      <c r="I367" s="32" t="str">
        <f>IF($A367="","",IF(I366="","",IF(Main!K$87=0,0,IF(Main!Q$124="","",IF($C$28="PM",Main!Q$124/Main!K$87*Main!K93,ROUND(Main!Q$124/Main!K$87*Main!K93*$B37,0))))))</f>
        <v/>
      </c>
      <c r="J367" s="32" t="str">
        <f>IF($A367="","",IF(J366="","",IF(Main!L$87=0,0,IF(Main!R$124="","",IF($C$28="PM",Main!R$124/Main!L$87*Main!L93,ROUND(Main!R$124/Main!L$87*Main!L93*$B37,0))))))</f>
        <v/>
      </c>
      <c r="K367" s="32" t="str">
        <f>IF($A367="","",IF(K366="","",IF(Main!M$87=0,0,IF(Main!S$124="","",IF($C$28="PM",Main!S$124/Main!M$87*Main!M93,ROUND(Main!S$124/Main!M$87*Main!M93*$B37,0))))))</f>
        <v/>
      </c>
      <c r="L367" s="32" t="str">
        <f>IF($A367="","",IF(L366="","",IF(Main!N$87=0,0,IF(Main!T$124="","",IF($C$28="PM",Main!T$124/Main!N$87*Main!N93,ROUND(Main!T$124/Main!N$87*Main!N93*$B37,0))))))</f>
        <v/>
      </c>
      <c r="M367" s="32" t="str">
        <f>IF($A367="","",IF(M366="","",IF(Main!O$87=0,0,IF(Main!U$124="","",IF($C$28="PM",Main!U$124/Main!O$87*Main!O93,ROUND(Main!U$124/Main!O$87*Main!O93*$B37,0))))))</f>
        <v/>
      </c>
      <c r="N367" s="51" t="str">
        <f>IF($A367="","",IF(N366="","",IF(Main!P$87=0,0,IF(Main!V$124="","",IF($C$28="PM",Main!V$124/Main!P$87*Main!P93,ROUND(Main!V$124/Main!P$87*Main!P93*$B37,0))))))</f>
        <v/>
      </c>
      <c r="O367" s="32" t="str">
        <f>IF($A367="","",IF(O366="","",IF(Main!Q$87=0,0,IF(Main!W$124="","",IF($C$28="PM",Main!W$124/Main!Q$87*Main!Q93,ROUND(Main!W$124/Main!Q$87*Main!Q93*$B37,0))))))</f>
        <v/>
      </c>
      <c r="P367" s="32" t="str">
        <f>IF($A367="","",IF(P366="","",IF(Main!R$87=0,0,IF(Main!X$124="","",IF($C$28="PM",Main!X$124/Main!R$87*Main!R93,ROUND(Main!X$124/Main!R$87*Main!R93*$B37,0))))))</f>
        <v/>
      </c>
      <c r="Q367" s="32" t="str">
        <f>IF($A367="","",IF(Q366="","",IF(Main!S$87=0,0,IF(Main!Y$124="","",IF($C$28="PM",Main!Y$124/Main!S$87*Main!S93,ROUND(Main!Y$124/Main!S$87*Main!S93*$B37,0))))))</f>
        <v/>
      </c>
      <c r="R367" s="32" t="str">
        <f>IF($A367="","",IF(R366="","",IF(Main!T$87=0,0,IF(Main!Z$124="","",IF($C$28="PM",Main!Z$124/Main!T$87*Main!T93,ROUND(Main!Z$124/Main!T$87*Main!T93*$B37,0))))))</f>
        <v/>
      </c>
      <c r="S367" s="32" t="str">
        <f>IF($A367="","",IF(S366="","",IF(Main!U$87=0,0,IF(Main!AA$124="","",IF($C$28="PM",Main!AA$124/Main!U$87*Main!U93,ROUND(Main!AA$124/Main!U$87*Main!U93*$B37,0))))))</f>
        <v/>
      </c>
      <c r="T367" s="32" t="str">
        <f>IF($A367="","",IF(T366="","",IF(Main!V$87=0,0,IF(Main!AB$124="","",IF($C$28="PM",Main!AB$124/Main!V$87*Main!V93,ROUND(Main!AB$124/Main!V$87*Main!V93*$B37,0))))))</f>
        <v/>
      </c>
      <c r="U367" s="32" t="str">
        <f>IF($A367="","",IF(U366="","",IF(Main!W$87=0,0,IF(Main!AC$124="","",IF($C$28="PM",Main!AC$124/Main!W$87*Main!W93,ROUND(Main!AC$124/Main!W$87*Main!W93*$B37,0))))))</f>
        <v/>
      </c>
      <c r="V367" s="32" t="str">
        <f>IF($A367="","",IF(V366="","",IF(Main!X$87=0,0,IF(Main!AD$124="","",IF($C$28="PM",Main!AD$124/Main!X$87*Main!X93,ROUND(Main!AD$124/Main!X$87*Main!X93*$B37,0))))))</f>
        <v/>
      </c>
      <c r="W367" s="32" t="str">
        <f>IF($A367="","",IF(W366="","",IF(Main!Y$87=0,0,IF(Main!AE$124="","",IF($C$28="PM",Main!AE$124/Main!Y$87*Main!Y93,ROUND(Main!AE$124/Main!Y$87*Main!Y93*$B37,0))))))</f>
        <v/>
      </c>
      <c r="X367" s="32" t="str">
        <f>IF($A367="","",IF(X366="","",IF(Main!Z$87=0,0,IF(Main!AF$124="","",IF($C$28="PM",Main!AF$124/Main!Z$87*Main!Z93,ROUND(Main!AF$124/Main!Z$87*Main!Z93*$B37,0))))))</f>
        <v/>
      </c>
      <c r="Y367" s="32" t="str">
        <f>IF($A367="","",IF(Y366="","",IF(Main!AA$87=0,0,IF(Main!AG$124="","",IF($C$28="PM",Main!AG$124/Main!AA$87*Main!AA93,ROUND(Main!AG$124/Main!AA$87*Main!AA93*$B37,0))))))</f>
        <v/>
      </c>
      <c r="Z367" s="32" t="str">
        <f>IF($A367="","",IF(Z366="","",IF(Main!AB$87=0,0,IF(Main!AH$124="","",IF($C$28="PM",Main!AH$124/Main!AB$87*Main!AB93,ROUND(Main!AH$124/Main!AB$87*Main!AB93*$B37,0))))))</f>
        <v/>
      </c>
      <c r="AA367" s="50" t="str">
        <f>IF($A367="","",IF(AA366="","",IF(Main!AC$87=0,0,IF(Main!AI$124="","",IF($C$28="PM",Main!AI$124/Main!AC$87*Main!AC93,ROUND(Main!AI$124/Main!AC$87*Main!AC93*$B37,0))))))</f>
        <v/>
      </c>
      <c r="AB367" s="32" t="str">
        <f>IF($A367="","",IF(AB366="","",IF(Main!AD$87=0,0,IF(Main!AJ$124="","",IF($C$28="PM",Main!AJ$124/Main!AD$87*Main!AD93,ROUND(Main!AJ$124/Main!AD$87*Main!AD93*$B37,0))))))</f>
        <v/>
      </c>
      <c r="AC367" s="32" t="str">
        <f>IF($A367="","",IF(AC366="","",IF(Main!AE$87=0,0,IF(Main!AK$124="","",IF($C$28="PM",Main!AK$124/Main!AE$87*Main!AE93,ROUND(Main!AK$124/Main!AE$87*Main!AE93*$B37,0))))))</f>
        <v/>
      </c>
      <c r="AD367" s="32" t="str">
        <f>IF($A367="","",IF(AD366="","",IF(Main!AF$87=0,0,IF(Main!AL$124="","",IF($C$28="PM",Main!AL$124/Main!AF$87*Main!AF93,ROUND(Main!AL$124/Main!AF$87*Main!AF93*$B37,0))))))</f>
        <v/>
      </c>
      <c r="AE367" s="32" t="str">
        <f>IF($A367="","",IF(AE366="","",IF(Main!AG$87=0,0,IF(Main!AM$124="","",IF($C$28="PM",Main!AM$124/Main!AG$87*Main!AG93,ROUND(Main!AM$124/Main!AG$87*Main!AG93*$B37,0))))))</f>
        <v/>
      </c>
      <c r="AF367" s="32" t="str">
        <f>IF($A367="","",IF(AF366="","",IF(Main!AH$87=0,0,IF(Main!AN$124="","",IF($C$28="PM",Main!AN$124/Main!AH$87*Main!AH93,ROUND(Main!AN$124/Main!AH$87*Main!AH93*$B37,0))))))</f>
        <v/>
      </c>
      <c r="AG367" s="32" t="str">
        <f>IF($A367="","",IF(AG366="","",IF(Main!AI$87=0,0,IF(Main!AO$124="","",IF($C$28="PM",Main!AO$124/Main!AI$87*Main!AI93,ROUND(Main!AO$124/Main!AI$87*Main!AI93*$B37,0))))))</f>
        <v/>
      </c>
      <c r="AH367" s="32" t="str">
        <f>IF($A367="","",IF(AH366="","",IF(Main!AJ$87=0,0,IF(Main!AP$124="","",IF($C$28="PM",Main!AP$124/Main!AJ$87*Main!AJ93,ROUND(Main!AP$124/Main!AJ$87*Main!AJ93*$B37,0))))))</f>
        <v/>
      </c>
      <c r="AI367" s="32" t="str">
        <f>IF($A367="","",IF(AI366="","",IF(Main!AK$87=0,0,IF(Main!AQ$124="","",IF($C$28="PM",Main!AQ$124/Main!AK$87*Main!AK93,ROUND(Main!AQ$124/Main!AK$87*Main!AK93*$B37,0))))))</f>
        <v/>
      </c>
      <c r="AJ367" s="32" t="str">
        <f>IF($A367="","",IF(AJ366="","",IF(Main!AL$87=0,0,IF(Main!AR$124="","",IF($C$28="PM",Main!AR$124/Main!AL$87*Main!AL93,ROUND(Main!AR$124/Main!AL$87*Main!AL93*$B37,0))))))</f>
        <v/>
      </c>
      <c r="AK367" s="32" t="str">
        <f>IF($A367="","",IF(AK366="","",IF(Main!AM$87=0,0,IF(Main!AS$124="","",IF($C$28="PM",Main!AS$124/Main!AM$87*Main!AM93,ROUND(Main!AS$124/Main!AM$87*Main!AM93*$B37,0))))))</f>
        <v/>
      </c>
      <c r="AL367" s="51" t="str">
        <f>IF($A367="","",IF(AL366="","",IF(Main!AN$87=0,0,IF(Main!AT$124="","",IF($C$28="PM",Main!AT$124/Main!AN$87*Main!AN93,ROUND(Main!AT$124/Main!AN$87*Main!AN93*$B37,0))))))</f>
        <v/>
      </c>
      <c r="AM367" s="32" t="str">
        <f>IF($A367="","",IF(AM366="","",IF(Main!AO$87=0,0,IF(Main!AU$124="","",IF($C$28="PM",Main!AU$124/Main!AO$87*Main!AO93,ROUND(Main!AU$124/Main!AO$87*Main!AO93*$B37,0))))))</f>
        <v/>
      </c>
      <c r="AN367" s="32" t="str">
        <f>IF($A367="","",IF(AN366="","",IF(Main!AP$87=0,0,IF(Main!AV$124="","",IF($C$28="PM",Main!AV$124/Main!AP$87*Main!AP93,ROUND(Main!AV$124/Main!AP$87*Main!AP93*$B37,0))))))</f>
        <v/>
      </c>
      <c r="AO367" s="32" t="str">
        <f>IF($A367="","",IF(AO366="","",IF(Main!AQ$87=0,0,IF(Main!AW$124="","",IF($C$28="PM",Main!AW$124/Main!AQ$87*Main!AQ93,ROUND(Main!AW$124/Main!AQ$87*Main!AQ93*$B37,0))))))</f>
        <v/>
      </c>
      <c r="AP367" s="32" t="str">
        <f>IF($A367="","",IF(AP366="","",IF(Main!AR$87=0,0,IF(Main!AX$124="","",IF($C$28="PM",Main!AX$124/Main!AR$87*Main!AR93,ROUND(Main!AX$124/Main!AR$87*Main!AR93*$B37,0))))))</f>
        <v/>
      </c>
      <c r="AQ367" s="32" t="str">
        <f>IF($A367="","",IF(AQ366="","",IF(Main!AS$87=0,0,IF(Main!AY$124="","",IF($C$28="PM",Main!AY$124/Main!AS$87*Main!AS93,ROUND(Main!AY$124/Main!AS$87*Main!AS93*$B37,0))))))</f>
        <v/>
      </c>
      <c r="AR367" s="32" t="str">
        <f>IF($A367="","",IF(AR366="","",IF(Main!AT$87=0,0,IF(Main!AZ$124="","",IF($C$28="PM",Main!AZ$124/Main!AT$87*Main!AT93,ROUND(Main!AZ$124/Main!AT$87*Main!AT93*$B37,0))))))</f>
        <v/>
      </c>
      <c r="AS367" s="32" t="str">
        <f>IF($A367="","",IF(AS366="","",IF(Main!AU$87=0,0,IF(Main!BA$124="","",IF($C$28="PM",Main!BA$124/Main!AU$87*Main!AU93,ROUND(Main!BA$124/Main!AU$87*Main!AU93*$B37,0))))))</f>
        <v/>
      </c>
      <c r="AT367" s="32" t="str">
        <f>IF($A367="","",IF(AT366="","",IF(Main!AV$87=0,0,IF(Main!BB$124="","",IF($C$28="PM",Main!BB$124/Main!AV$87*Main!AV93,ROUND(Main!BB$124/Main!AV$87*Main!AV93*$B37,0))))))</f>
        <v/>
      </c>
      <c r="AU367" s="32" t="str">
        <f>IF($A367="","",IF(AU366="","",IF(Main!AW$87=0,0,IF(Main!BC$124="","",IF($C$28="PM",Main!BC$124/Main!AW$87*Main!AW93,ROUND(Main!BC$124/Main!AW$87*Main!AW93*$B37,0))))))</f>
        <v/>
      </c>
      <c r="AV367" s="32" t="str">
        <f>IF($A367="","",IF(AV366="","",IF(Main!AX$87=0,0,IF(Main!BD$124="","",IF($C$28="PM",Main!BD$124/Main!AX$87*Main!AX93,ROUND(Main!BD$124/Main!AX$87*Main!AX93*$B37,0))))))</f>
        <v/>
      </c>
      <c r="AW367" s="32" t="str">
        <f>IF($A367="","",IF(AW366="","",IF(Main!AY$87=0,0,IF(Main!BE$124="","",IF($C$28="PM",Main!BE$124/Main!AY$87*Main!AY93,ROUND(Main!BE$124/Main!AY$87*Main!AY93*$B37,0))))))</f>
        <v/>
      </c>
      <c r="AX367" s="51" t="str">
        <f>IF($A367="","",IF(AX366="","",IF(Main!AZ$87=0,0,IF(Main!BF$124="","",IF($C$28="PM",Main!BF$124/Main!AZ$87*Main!AZ93,ROUND(Main!BF$124/Main!AZ$87*Main!AZ93*$B37,0))))))</f>
        <v/>
      </c>
    </row>
    <row r="368" spans="1:50" x14ac:dyDescent="0.2">
      <c r="A368" s="72" t="str">
        <f>IF(Main!A$38="","",Main!A$38)</f>
        <v/>
      </c>
      <c r="B368" s="75" t="str">
        <f t="shared" si="100"/>
        <v/>
      </c>
      <c r="C368" s="50" t="str">
        <f>IF($A368="","",IF(C367="","",IF(Main!E$87=0,0,IF(Main!K$124="","",IF($C$28="PM",Main!K$124/Main!E$87*Main!E94,ROUND(Main!K$124/Main!E$87*Main!E94*$B38,0))))))</f>
        <v/>
      </c>
      <c r="D368" s="32" t="str">
        <f>IF($A368="","",IF(D367="","",IF(Main!F$87=0,0,IF(Main!L$124="","",IF($C$28="PM",Main!L$124/Main!F$87*Main!F94,ROUND(Main!L$124/Main!F$87*Main!F94*$B38,0))))))</f>
        <v/>
      </c>
      <c r="E368" s="32" t="str">
        <f>IF($A368="","",IF(E367="","",IF(Main!G$87=0,0,IF(Main!M$124="","",IF($C$28="PM",Main!M$124/Main!G$87*Main!G94,ROUND(Main!M$124/Main!G$87*Main!G94*$B38,0))))))</f>
        <v/>
      </c>
      <c r="F368" s="32" t="str">
        <f>IF($A368="","",IF(F367="","",IF(Main!H$87=0,0,IF(Main!N$124="","",IF($C$28="PM",Main!N$124/Main!H$87*Main!H94,ROUND(Main!N$124/Main!H$87*Main!H94*$B38,0))))))</f>
        <v/>
      </c>
      <c r="G368" s="32" t="str">
        <f>IF($A368="","",IF(G367="","",IF(Main!I$87=0,0,IF(Main!O$124="","",IF($C$28="PM",Main!O$124/Main!I$87*Main!I94,ROUND(Main!O$124/Main!I$87*Main!I94*$B38,0))))))</f>
        <v/>
      </c>
      <c r="H368" s="32" t="str">
        <f>IF($A368="","",IF(H367="","",IF(Main!J$87=0,0,IF(Main!P$124="","",IF($C$28="PM",Main!P$124/Main!J$87*Main!J94,ROUND(Main!P$124/Main!J$87*Main!J94*$B38,0))))))</f>
        <v/>
      </c>
      <c r="I368" s="32" t="str">
        <f>IF($A368="","",IF(I367="","",IF(Main!K$87=0,0,IF(Main!Q$124="","",IF($C$28="PM",Main!Q$124/Main!K$87*Main!K94,ROUND(Main!Q$124/Main!K$87*Main!K94*$B38,0))))))</f>
        <v/>
      </c>
      <c r="J368" s="32" t="str">
        <f>IF($A368="","",IF(J367="","",IF(Main!L$87=0,0,IF(Main!R$124="","",IF($C$28="PM",Main!R$124/Main!L$87*Main!L94,ROUND(Main!R$124/Main!L$87*Main!L94*$B38,0))))))</f>
        <v/>
      </c>
      <c r="K368" s="32" t="str">
        <f>IF($A368="","",IF(K367="","",IF(Main!M$87=0,0,IF(Main!S$124="","",IF($C$28="PM",Main!S$124/Main!M$87*Main!M94,ROUND(Main!S$124/Main!M$87*Main!M94*$B38,0))))))</f>
        <v/>
      </c>
      <c r="L368" s="32" t="str">
        <f>IF($A368="","",IF(L367="","",IF(Main!N$87=0,0,IF(Main!T$124="","",IF($C$28="PM",Main!T$124/Main!N$87*Main!N94,ROUND(Main!T$124/Main!N$87*Main!N94*$B38,0))))))</f>
        <v/>
      </c>
      <c r="M368" s="32" t="str">
        <f>IF($A368="","",IF(M367="","",IF(Main!O$87=0,0,IF(Main!U$124="","",IF($C$28="PM",Main!U$124/Main!O$87*Main!O94,ROUND(Main!U$124/Main!O$87*Main!O94*$B38,0))))))</f>
        <v/>
      </c>
      <c r="N368" s="51" t="str">
        <f>IF($A368="","",IF(N367="","",IF(Main!P$87=0,0,IF(Main!V$124="","",IF($C$28="PM",Main!V$124/Main!P$87*Main!P94,ROUND(Main!V$124/Main!P$87*Main!P94*$B38,0))))))</f>
        <v/>
      </c>
      <c r="O368" s="32" t="str">
        <f>IF($A368="","",IF(O367="","",IF(Main!Q$87=0,0,IF(Main!W$124="","",IF($C$28="PM",Main!W$124/Main!Q$87*Main!Q94,ROUND(Main!W$124/Main!Q$87*Main!Q94*$B38,0))))))</f>
        <v/>
      </c>
      <c r="P368" s="32" t="str">
        <f>IF($A368="","",IF(P367="","",IF(Main!R$87=0,0,IF(Main!X$124="","",IF($C$28="PM",Main!X$124/Main!R$87*Main!R94,ROUND(Main!X$124/Main!R$87*Main!R94*$B38,0))))))</f>
        <v/>
      </c>
      <c r="Q368" s="32" t="str">
        <f>IF($A368="","",IF(Q367="","",IF(Main!S$87=0,0,IF(Main!Y$124="","",IF($C$28="PM",Main!Y$124/Main!S$87*Main!S94,ROUND(Main!Y$124/Main!S$87*Main!S94*$B38,0))))))</f>
        <v/>
      </c>
      <c r="R368" s="32" t="str">
        <f>IF($A368="","",IF(R367="","",IF(Main!T$87=0,0,IF(Main!Z$124="","",IF($C$28="PM",Main!Z$124/Main!T$87*Main!T94,ROUND(Main!Z$124/Main!T$87*Main!T94*$B38,0))))))</f>
        <v/>
      </c>
      <c r="S368" s="32" t="str">
        <f>IF($A368="","",IF(S367="","",IF(Main!U$87=0,0,IF(Main!AA$124="","",IF($C$28="PM",Main!AA$124/Main!U$87*Main!U94,ROUND(Main!AA$124/Main!U$87*Main!U94*$B38,0))))))</f>
        <v/>
      </c>
      <c r="T368" s="32" t="str">
        <f>IF($A368="","",IF(T367="","",IF(Main!V$87=0,0,IF(Main!AB$124="","",IF($C$28="PM",Main!AB$124/Main!V$87*Main!V94,ROUND(Main!AB$124/Main!V$87*Main!V94*$B38,0))))))</f>
        <v/>
      </c>
      <c r="U368" s="32" t="str">
        <f>IF($A368="","",IF(U367="","",IF(Main!W$87=0,0,IF(Main!AC$124="","",IF($C$28="PM",Main!AC$124/Main!W$87*Main!W94,ROUND(Main!AC$124/Main!W$87*Main!W94*$B38,0))))))</f>
        <v/>
      </c>
      <c r="V368" s="32" t="str">
        <f>IF($A368="","",IF(V367="","",IF(Main!X$87=0,0,IF(Main!AD$124="","",IF($C$28="PM",Main!AD$124/Main!X$87*Main!X94,ROUND(Main!AD$124/Main!X$87*Main!X94*$B38,0))))))</f>
        <v/>
      </c>
      <c r="W368" s="32" t="str">
        <f>IF($A368="","",IF(W367="","",IF(Main!Y$87=0,0,IF(Main!AE$124="","",IF($C$28="PM",Main!AE$124/Main!Y$87*Main!Y94,ROUND(Main!AE$124/Main!Y$87*Main!Y94*$B38,0))))))</f>
        <v/>
      </c>
      <c r="X368" s="32" t="str">
        <f>IF($A368="","",IF(X367="","",IF(Main!Z$87=0,0,IF(Main!AF$124="","",IF($C$28="PM",Main!AF$124/Main!Z$87*Main!Z94,ROUND(Main!AF$124/Main!Z$87*Main!Z94*$B38,0))))))</f>
        <v/>
      </c>
      <c r="Y368" s="32" t="str">
        <f>IF($A368="","",IF(Y367="","",IF(Main!AA$87=0,0,IF(Main!AG$124="","",IF($C$28="PM",Main!AG$124/Main!AA$87*Main!AA94,ROUND(Main!AG$124/Main!AA$87*Main!AA94*$B38,0))))))</f>
        <v/>
      </c>
      <c r="Z368" s="32" t="str">
        <f>IF($A368="","",IF(Z367="","",IF(Main!AB$87=0,0,IF(Main!AH$124="","",IF($C$28="PM",Main!AH$124/Main!AB$87*Main!AB94,ROUND(Main!AH$124/Main!AB$87*Main!AB94*$B38,0))))))</f>
        <v/>
      </c>
      <c r="AA368" s="50" t="str">
        <f>IF($A368="","",IF(AA367="","",IF(Main!AC$87=0,0,IF(Main!AI$124="","",IF($C$28="PM",Main!AI$124/Main!AC$87*Main!AC94,ROUND(Main!AI$124/Main!AC$87*Main!AC94*$B38,0))))))</f>
        <v/>
      </c>
      <c r="AB368" s="32" t="str">
        <f>IF($A368="","",IF(AB367="","",IF(Main!AD$87=0,0,IF(Main!AJ$124="","",IF($C$28="PM",Main!AJ$124/Main!AD$87*Main!AD94,ROUND(Main!AJ$124/Main!AD$87*Main!AD94*$B38,0))))))</f>
        <v/>
      </c>
      <c r="AC368" s="32" t="str">
        <f>IF($A368="","",IF(AC367="","",IF(Main!AE$87=0,0,IF(Main!AK$124="","",IF($C$28="PM",Main!AK$124/Main!AE$87*Main!AE94,ROUND(Main!AK$124/Main!AE$87*Main!AE94*$B38,0))))))</f>
        <v/>
      </c>
      <c r="AD368" s="32" t="str">
        <f>IF($A368="","",IF(AD367="","",IF(Main!AF$87=0,0,IF(Main!AL$124="","",IF($C$28="PM",Main!AL$124/Main!AF$87*Main!AF94,ROUND(Main!AL$124/Main!AF$87*Main!AF94*$B38,0))))))</f>
        <v/>
      </c>
      <c r="AE368" s="32" t="str">
        <f>IF($A368="","",IF(AE367="","",IF(Main!AG$87=0,0,IF(Main!AM$124="","",IF($C$28="PM",Main!AM$124/Main!AG$87*Main!AG94,ROUND(Main!AM$124/Main!AG$87*Main!AG94*$B38,0))))))</f>
        <v/>
      </c>
      <c r="AF368" s="32" t="str">
        <f>IF($A368="","",IF(AF367="","",IF(Main!AH$87=0,0,IF(Main!AN$124="","",IF($C$28="PM",Main!AN$124/Main!AH$87*Main!AH94,ROUND(Main!AN$124/Main!AH$87*Main!AH94*$B38,0))))))</f>
        <v/>
      </c>
      <c r="AG368" s="32" t="str">
        <f>IF($A368="","",IF(AG367="","",IF(Main!AI$87=0,0,IF(Main!AO$124="","",IF($C$28="PM",Main!AO$124/Main!AI$87*Main!AI94,ROUND(Main!AO$124/Main!AI$87*Main!AI94*$B38,0))))))</f>
        <v/>
      </c>
      <c r="AH368" s="32" t="str">
        <f>IF($A368="","",IF(AH367="","",IF(Main!AJ$87=0,0,IF(Main!AP$124="","",IF($C$28="PM",Main!AP$124/Main!AJ$87*Main!AJ94,ROUND(Main!AP$124/Main!AJ$87*Main!AJ94*$B38,0))))))</f>
        <v/>
      </c>
      <c r="AI368" s="32" t="str">
        <f>IF($A368="","",IF(AI367="","",IF(Main!AK$87=0,0,IF(Main!AQ$124="","",IF($C$28="PM",Main!AQ$124/Main!AK$87*Main!AK94,ROUND(Main!AQ$124/Main!AK$87*Main!AK94*$B38,0))))))</f>
        <v/>
      </c>
      <c r="AJ368" s="32" t="str">
        <f>IF($A368="","",IF(AJ367="","",IF(Main!AL$87=0,0,IF(Main!AR$124="","",IF($C$28="PM",Main!AR$124/Main!AL$87*Main!AL94,ROUND(Main!AR$124/Main!AL$87*Main!AL94*$B38,0))))))</f>
        <v/>
      </c>
      <c r="AK368" s="32" t="str">
        <f>IF($A368="","",IF(AK367="","",IF(Main!AM$87=0,0,IF(Main!AS$124="","",IF($C$28="PM",Main!AS$124/Main!AM$87*Main!AM94,ROUND(Main!AS$124/Main!AM$87*Main!AM94*$B38,0))))))</f>
        <v/>
      </c>
      <c r="AL368" s="51" t="str">
        <f>IF($A368="","",IF(AL367="","",IF(Main!AN$87=0,0,IF(Main!AT$124="","",IF($C$28="PM",Main!AT$124/Main!AN$87*Main!AN94,ROUND(Main!AT$124/Main!AN$87*Main!AN94*$B38,0))))))</f>
        <v/>
      </c>
      <c r="AM368" s="32" t="str">
        <f>IF($A368="","",IF(AM367="","",IF(Main!AO$87=0,0,IF(Main!AU$124="","",IF($C$28="PM",Main!AU$124/Main!AO$87*Main!AO94,ROUND(Main!AU$124/Main!AO$87*Main!AO94*$B38,0))))))</f>
        <v/>
      </c>
      <c r="AN368" s="32" t="str">
        <f>IF($A368="","",IF(AN367="","",IF(Main!AP$87=0,0,IF(Main!AV$124="","",IF($C$28="PM",Main!AV$124/Main!AP$87*Main!AP94,ROUND(Main!AV$124/Main!AP$87*Main!AP94*$B38,0))))))</f>
        <v/>
      </c>
      <c r="AO368" s="32" t="str">
        <f>IF($A368="","",IF(AO367="","",IF(Main!AQ$87=0,0,IF(Main!AW$124="","",IF($C$28="PM",Main!AW$124/Main!AQ$87*Main!AQ94,ROUND(Main!AW$124/Main!AQ$87*Main!AQ94*$B38,0))))))</f>
        <v/>
      </c>
      <c r="AP368" s="32" t="str">
        <f>IF($A368="","",IF(AP367="","",IF(Main!AR$87=0,0,IF(Main!AX$124="","",IF($C$28="PM",Main!AX$124/Main!AR$87*Main!AR94,ROUND(Main!AX$124/Main!AR$87*Main!AR94*$B38,0))))))</f>
        <v/>
      </c>
      <c r="AQ368" s="32" t="str">
        <f>IF($A368="","",IF(AQ367="","",IF(Main!AS$87=0,0,IF(Main!AY$124="","",IF($C$28="PM",Main!AY$124/Main!AS$87*Main!AS94,ROUND(Main!AY$124/Main!AS$87*Main!AS94*$B38,0))))))</f>
        <v/>
      </c>
      <c r="AR368" s="32" t="str">
        <f>IF($A368="","",IF(AR367="","",IF(Main!AT$87=0,0,IF(Main!AZ$124="","",IF($C$28="PM",Main!AZ$124/Main!AT$87*Main!AT94,ROUND(Main!AZ$124/Main!AT$87*Main!AT94*$B38,0))))))</f>
        <v/>
      </c>
      <c r="AS368" s="32" t="str">
        <f>IF($A368="","",IF(AS367="","",IF(Main!AU$87=0,0,IF(Main!BA$124="","",IF($C$28="PM",Main!BA$124/Main!AU$87*Main!AU94,ROUND(Main!BA$124/Main!AU$87*Main!AU94*$B38,0))))))</f>
        <v/>
      </c>
      <c r="AT368" s="32" t="str">
        <f>IF($A368="","",IF(AT367="","",IF(Main!AV$87=0,0,IF(Main!BB$124="","",IF($C$28="PM",Main!BB$124/Main!AV$87*Main!AV94,ROUND(Main!BB$124/Main!AV$87*Main!AV94*$B38,0))))))</f>
        <v/>
      </c>
      <c r="AU368" s="32" t="str">
        <f>IF($A368="","",IF(AU367="","",IF(Main!AW$87=0,0,IF(Main!BC$124="","",IF($C$28="PM",Main!BC$124/Main!AW$87*Main!AW94,ROUND(Main!BC$124/Main!AW$87*Main!AW94*$B38,0))))))</f>
        <v/>
      </c>
      <c r="AV368" s="32" t="str">
        <f>IF($A368="","",IF(AV367="","",IF(Main!AX$87=0,0,IF(Main!BD$124="","",IF($C$28="PM",Main!BD$124/Main!AX$87*Main!AX94,ROUND(Main!BD$124/Main!AX$87*Main!AX94*$B38,0))))))</f>
        <v/>
      </c>
      <c r="AW368" s="32" t="str">
        <f>IF($A368="","",IF(AW367="","",IF(Main!AY$87=0,0,IF(Main!BE$124="","",IF($C$28="PM",Main!BE$124/Main!AY$87*Main!AY94,ROUND(Main!BE$124/Main!AY$87*Main!AY94*$B38,0))))))</f>
        <v/>
      </c>
      <c r="AX368" s="51" t="str">
        <f>IF($A368="","",IF(AX367="","",IF(Main!AZ$87=0,0,IF(Main!BF$124="","",IF($C$28="PM",Main!BF$124/Main!AZ$87*Main!AZ94,ROUND(Main!BF$124/Main!AZ$87*Main!AZ94*$B38,0))))))</f>
        <v/>
      </c>
    </row>
    <row r="369" spans="1:50" x14ac:dyDescent="0.2">
      <c r="A369" s="72" t="str">
        <f>IF(Main!A$39="","",Main!A$39)</f>
        <v/>
      </c>
      <c r="B369" s="75" t="str">
        <f t="shared" si="100"/>
        <v/>
      </c>
      <c r="C369" s="50" t="str">
        <f>IF($A369="","",IF(C368="","",IF(Main!E$87=0,0,IF(Main!K$124="","",IF($C$28="PM",Main!K$124/Main!E$87*Main!E95,ROUND(Main!K$124/Main!E$87*Main!E95*$B39,0))))))</f>
        <v/>
      </c>
      <c r="D369" s="32" t="str">
        <f>IF($A369="","",IF(D368="","",IF(Main!F$87=0,0,IF(Main!L$124="","",IF($C$28="PM",Main!L$124/Main!F$87*Main!F95,ROUND(Main!L$124/Main!F$87*Main!F95*$B39,0))))))</f>
        <v/>
      </c>
      <c r="E369" s="32" t="str">
        <f>IF($A369="","",IF(E368="","",IF(Main!G$87=0,0,IF(Main!M$124="","",IF($C$28="PM",Main!M$124/Main!G$87*Main!G95,ROUND(Main!M$124/Main!G$87*Main!G95*$B39,0))))))</f>
        <v/>
      </c>
      <c r="F369" s="32" t="str">
        <f>IF($A369="","",IF(F368="","",IF(Main!H$87=0,0,IF(Main!N$124="","",IF($C$28="PM",Main!N$124/Main!H$87*Main!H95,ROUND(Main!N$124/Main!H$87*Main!H95*$B39,0))))))</f>
        <v/>
      </c>
      <c r="G369" s="32" t="str">
        <f>IF($A369="","",IF(G368="","",IF(Main!I$87=0,0,IF(Main!O$124="","",IF($C$28="PM",Main!O$124/Main!I$87*Main!I95,ROUND(Main!O$124/Main!I$87*Main!I95*$B39,0))))))</f>
        <v/>
      </c>
      <c r="H369" s="32" t="str">
        <f>IF($A369="","",IF(H368="","",IF(Main!J$87=0,0,IF(Main!P$124="","",IF($C$28="PM",Main!P$124/Main!J$87*Main!J95,ROUND(Main!P$124/Main!J$87*Main!J95*$B39,0))))))</f>
        <v/>
      </c>
      <c r="I369" s="32" t="str">
        <f>IF($A369="","",IF(I368="","",IF(Main!K$87=0,0,IF(Main!Q$124="","",IF($C$28="PM",Main!Q$124/Main!K$87*Main!K95,ROUND(Main!Q$124/Main!K$87*Main!K95*$B39,0))))))</f>
        <v/>
      </c>
      <c r="J369" s="32" t="str">
        <f>IF($A369="","",IF(J368="","",IF(Main!L$87=0,0,IF(Main!R$124="","",IF($C$28="PM",Main!R$124/Main!L$87*Main!L95,ROUND(Main!R$124/Main!L$87*Main!L95*$B39,0))))))</f>
        <v/>
      </c>
      <c r="K369" s="32" t="str">
        <f>IF($A369="","",IF(K368="","",IF(Main!M$87=0,0,IF(Main!S$124="","",IF($C$28="PM",Main!S$124/Main!M$87*Main!M95,ROUND(Main!S$124/Main!M$87*Main!M95*$B39,0))))))</f>
        <v/>
      </c>
      <c r="L369" s="32" t="str">
        <f>IF($A369="","",IF(L368="","",IF(Main!N$87=0,0,IF(Main!T$124="","",IF($C$28="PM",Main!T$124/Main!N$87*Main!N95,ROUND(Main!T$124/Main!N$87*Main!N95*$B39,0))))))</f>
        <v/>
      </c>
      <c r="M369" s="32" t="str">
        <f>IF($A369="","",IF(M368="","",IF(Main!O$87=0,0,IF(Main!U$124="","",IF($C$28="PM",Main!U$124/Main!O$87*Main!O95,ROUND(Main!U$124/Main!O$87*Main!O95*$B39,0))))))</f>
        <v/>
      </c>
      <c r="N369" s="51" t="str">
        <f>IF($A369="","",IF(N368="","",IF(Main!P$87=0,0,IF(Main!V$124="","",IF($C$28="PM",Main!V$124/Main!P$87*Main!P95,ROUND(Main!V$124/Main!P$87*Main!P95*$B39,0))))))</f>
        <v/>
      </c>
      <c r="O369" s="32" t="str">
        <f>IF($A369="","",IF(O368="","",IF(Main!Q$87=0,0,IF(Main!W$124="","",IF($C$28="PM",Main!W$124/Main!Q$87*Main!Q95,ROUND(Main!W$124/Main!Q$87*Main!Q95*$B39,0))))))</f>
        <v/>
      </c>
      <c r="P369" s="32" t="str">
        <f>IF($A369="","",IF(P368="","",IF(Main!R$87=0,0,IF(Main!X$124="","",IF($C$28="PM",Main!X$124/Main!R$87*Main!R95,ROUND(Main!X$124/Main!R$87*Main!R95*$B39,0))))))</f>
        <v/>
      </c>
      <c r="Q369" s="32" t="str">
        <f>IF($A369="","",IF(Q368="","",IF(Main!S$87=0,0,IF(Main!Y$124="","",IF($C$28="PM",Main!Y$124/Main!S$87*Main!S95,ROUND(Main!Y$124/Main!S$87*Main!S95*$B39,0))))))</f>
        <v/>
      </c>
      <c r="R369" s="32" t="str">
        <f>IF($A369="","",IF(R368="","",IF(Main!T$87=0,0,IF(Main!Z$124="","",IF($C$28="PM",Main!Z$124/Main!T$87*Main!T95,ROUND(Main!Z$124/Main!T$87*Main!T95*$B39,0))))))</f>
        <v/>
      </c>
      <c r="S369" s="32" t="str">
        <f>IF($A369="","",IF(S368="","",IF(Main!U$87=0,0,IF(Main!AA$124="","",IF($C$28="PM",Main!AA$124/Main!U$87*Main!U95,ROUND(Main!AA$124/Main!U$87*Main!U95*$B39,0))))))</f>
        <v/>
      </c>
      <c r="T369" s="32" t="str">
        <f>IF($A369="","",IF(T368="","",IF(Main!V$87=0,0,IF(Main!AB$124="","",IF($C$28="PM",Main!AB$124/Main!V$87*Main!V95,ROUND(Main!AB$124/Main!V$87*Main!V95*$B39,0))))))</f>
        <v/>
      </c>
      <c r="U369" s="32" t="str">
        <f>IF($A369="","",IF(U368="","",IF(Main!W$87=0,0,IF(Main!AC$124="","",IF($C$28="PM",Main!AC$124/Main!W$87*Main!W95,ROUND(Main!AC$124/Main!W$87*Main!W95*$B39,0))))))</f>
        <v/>
      </c>
      <c r="V369" s="32" t="str">
        <f>IF($A369="","",IF(V368="","",IF(Main!X$87=0,0,IF(Main!AD$124="","",IF($C$28="PM",Main!AD$124/Main!X$87*Main!X95,ROUND(Main!AD$124/Main!X$87*Main!X95*$B39,0))))))</f>
        <v/>
      </c>
      <c r="W369" s="32" t="str">
        <f>IF($A369="","",IF(W368="","",IF(Main!Y$87=0,0,IF(Main!AE$124="","",IF($C$28="PM",Main!AE$124/Main!Y$87*Main!Y95,ROUND(Main!AE$124/Main!Y$87*Main!Y95*$B39,0))))))</f>
        <v/>
      </c>
      <c r="X369" s="32" t="str">
        <f>IF($A369="","",IF(X368="","",IF(Main!Z$87=0,0,IF(Main!AF$124="","",IF($C$28="PM",Main!AF$124/Main!Z$87*Main!Z95,ROUND(Main!AF$124/Main!Z$87*Main!Z95*$B39,0))))))</f>
        <v/>
      </c>
      <c r="Y369" s="32" t="str">
        <f>IF($A369="","",IF(Y368="","",IF(Main!AA$87=0,0,IF(Main!AG$124="","",IF($C$28="PM",Main!AG$124/Main!AA$87*Main!AA95,ROUND(Main!AG$124/Main!AA$87*Main!AA95*$B39,0))))))</f>
        <v/>
      </c>
      <c r="Z369" s="32" t="str">
        <f>IF($A369="","",IF(Z368="","",IF(Main!AB$87=0,0,IF(Main!AH$124="","",IF($C$28="PM",Main!AH$124/Main!AB$87*Main!AB95,ROUND(Main!AH$124/Main!AB$87*Main!AB95*$B39,0))))))</f>
        <v/>
      </c>
      <c r="AA369" s="50" t="str">
        <f>IF($A369="","",IF(AA368="","",IF(Main!AC$87=0,0,IF(Main!AI$124="","",IF($C$28="PM",Main!AI$124/Main!AC$87*Main!AC95,ROUND(Main!AI$124/Main!AC$87*Main!AC95*$B39,0))))))</f>
        <v/>
      </c>
      <c r="AB369" s="32" t="str">
        <f>IF($A369="","",IF(AB368="","",IF(Main!AD$87=0,0,IF(Main!AJ$124="","",IF($C$28="PM",Main!AJ$124/Main!AD$87*Main!AD95,ROUND(Main!AJ$124/Main!AD$87*Main!AD95*$B39,0))))))</f>
        <v/>
      </c>
      <c r="AC369" s="32" t="str">
        <f>IF($A369="","",IF(AC368="","",IF(Main!AE$87=0,0,IF(Main!AK$124="","",IF($C$28="PM",Main!AK$124/Main!AE$87*Main!AE95,ROUND(Main!AK$124/Main!AE$87*Main!AE95*$B39,0))))))</f>
        <v/>
      </c>
      <c r="AD369" s="32" t="str">
        <f>IF($A369="","",IF(AD368="","",IF(Main!AF$87=0,0,IF(Main!AL$124="","",IF($C$28="PM",Main!AL$124/Main!AF$87*Main!AF95,ROUND(Main!AL$124/Main!AF$87*Main!AF95*$B39,0))))))</f>
        <v/>
      </c>
      <c r="AE369" s="32" t="str">
        <f>IF($A369="","",IF(AE368="","",IF(Main!AG$87=0,0,IF(Main!AM$124="","",IF($C$28="PM",Main!AM$124/Main!AG$87*Main!AG95,ROUND(Main!AM$124/Main!AG$87*Main!AG95*$B39,0))))))</f>
        <v/>
      </c>
      <c r="AF369" s="32" t="str">
        <f>IF($A369="","",IF(AF368="","",IF(Main!AH$87=0,0,IF(Main!AN$124="","",IF($C$28="PM",Main!AN$124/Main!AH$87*Main!AH95,ROUND(Main!AN$124/Main!AH$87*Main!AH95*$B39,0))))))</f>
        <v/>
      </c>
      <c r="AG369" s="32" t="str">
        <f>IF($A369="","",IF(AG368="","",IF(Main!AI$87=0,0,IF(Main!AO$124="","",IF($C$28="PM",Main!AO$124/Main!AI$87*Main!AI95,ROUND(Main!AO$124/Main!AI$87*Main!AI95*$B39,0))))))</f>
        <v/>
      </c>
      <c r="AH369" s="32" t="str">
        <f>IF($A369="","",IF(AH368="","",IF(Main!AJ$87=0,0,IF(Main!AP$124="","",IF($C$28="PM",Main!AP$124/Main!AJ$87*Main!AJ95,ROUND(Main!AP$124/Main!AJ$87*Main!AJ95*$B39,0))))))</f>
        <v/>
      </c>
      <c r="AI369" s="32" t="str">
        <f>IF($A369="","",IF(AI368="","",IF(Main!AK$87=0,0,IF(Main!AQ$124="","",IF($C$28="PM",Main!AQ$124/Main!AK$87*Main!AK95,ROUND(Main!AQ$124/Main!AK$87*Main!AK95*$B39,0))))))</f>
        <v/>
      </c>
      <c r="AJ369" s="32" t="str">
        <f>IF($A369="","",IF(AJ368="","",IF(Main!AL$87=0,0,IF(Main!AR$124="","",IF($C$28="PM",Main!AR$124/Main!AL$87*Main!AL95,ROUND(Main!AR$124/Main!AL$87*Main!AL95*$B39,0))))))</f>
        <v/>
      </c>
      <c r="AK369" s="32" t="str">
        <f>IF($A369="","",IF(AK368="","",IF(Main!AM$87=0,0,IF(Main!AS$124="","",IF($C$28="PM",Main!AS$124/Main!AM$87*Main!AM95,ROUND(Main!AS$124/Main!AM$87*Main!AM95*$B39,0))))))</f>
        <v/>
      </c>
      <c r="AL369" s="51" t="str">
        <f>IF($A369="","",IF(AL368="","",IF(Main!AN$87=0,0,IF(Main!AT$124="","",IF($C$28="PM",Main!AT$124/Main!AN$87*Main!AN95,ROUND(Main!AT$124/Main!AN$87*Main!AN95*$B39,0))))))</f>
        <v/>
      </c>
      <c r="AM369" s="32" t="str">
        <f>IF($A369="","",IF(AM368="","",IF(Main!AO$87=0,0,IF(Main!AU$124="","",IF($C$28="PM",Main!AU$124/Main!AO$87*Main!AO95,ROUND(Main!AU$124/Main!AO$87*Main!AO95*$B39,0))))))</f>
        <v/>
      </c>
      <c r="AN369" s="32" t="str">
        <f>IF($A369="","",IF(AN368="","",IF(Main!AP$87=0,0,IF(Main!AV$124="","",IF($C$28="PM",Main!AV$124/Main!AP$87*Main!AP95,ROUND(Main!AV$124/Main!AP$87*Main!AP95*$B39,0))))))</f>
        <v/>
      </c>
      <c r="AO369" s="32" t="str">
        <f>IF($A369="","",IF(AO368="","",IF(Main!AQ$87=0,0,IF(Main!AW$124="","",IF($C$28="PM",Main!AW$124/Main!AQ$87*Main!AQ95,ROUND(Main!AW$124/Main!AQ$87*Main!AQ95*$B39,0))))))</f>
        <v/>
      </c>
      <c r="AP369" s="32" t="str">
        <f>IF($A369="","",IF(AP368="","",IF(Main!AR$87=0,0,IF(Main!AX$124="","",IF($C$28="PM",Main!AX$124/Main!AR$87*Main!AR95,ROUND(Main!AX$124/Main!AR$87*Main!AR95*$B39,0))))))</f>
        <v/>
      </c>
      <c r="AQ369" s="32" t="str">
        <f>IF($A369="","",IF(AQ368="","",IF(Main!AS$87=0,0,IF(Main!AY$124="","",IF($C$28="PM",Main!AY$124/Main!AS$87*Main!AS95,ROUND(Main!AY$124/Main!AS$87*Main!AS95*$B39,0))))))</f>
        <v/>
      </c>
      <c r="AR369" s="32" t="str">
        <f>IF($A369="","",IF(AR368="","",IF(Main!AT$87=0,0,IF(Main!AZ$124="","",IF($C$28="PM",Main!AZ$124/Main!AT$87*Main!AT95,ROUND(Main!AZ$124/Main!AT$87*Main!AT95*$B39,0))))))</f>
        <v/>
      </c>
      <c r="AS369" s="32" t="str">
        <f>IF($A369="","",IF(AS368="","",IF(Main!AU$87=0,0,IF(Main!BA$124="","",IF($C$28="PM",Main!BA$124/Main!AU$87*Main!AU95,ROUND(Main!BA$124/Main!AU$87*Main!AU95*$B39,0))))))</f>
        <v/>
      </c>
      <c r="AT369" s="32" t="str">
        <f>IF($A369="","",IF(AT368="","",IF(Main!AV$87=0,0,IF(Main!BB$124="","",IF($C$28="PM",Main!BB$124/Main!AV$87*Main!AV95,ROUND(Main!BB$124/Main!AV$87*Main!AV95*$B39,0))))))</f>
        <v/>
      </c>
      <c r="AU369" s="32" t="str">
        <f>IF($A369="","",IF(AU368="","",IF(Main!AW$87=0,0,IF(Main!BC$124="","",IF($C$28="PM",Main!BC$124/Main!AW$87*Main!AW95,ROUND(Main!BC$124/Main!AW$87*Main!AW95*$B39,0))))))</f>
        <v/>
      </c>
      <c r="AV369" s="32" t="str">
        <f>IF($A369="","",IF(AV368="","",IF(Main!AX$87=0,0,IF(Main!BD$124="","",IF($C$28="PM",Main!BD$124/Main!AX$87*Main!AX95,ROUND(Main!BD$124/Main!AX$87*Main!AX95*$B39,0))))))</f>
        <v/>
      </c>
      <c r="AW369" s="32" t="str">
        <f>IF($A369="","",IF(AW368="","",IF(Main!AY$87=0,0,IF(Main!BE$124="","",IF($C$28="PM",Main!BE$124/Main!AY$87*Main!AY95,ROUND(Main!BE$124/Main!AY$87*Main!AY95*$B39,0))))))</f>
        <v/>
      </c>
      <c r="AX369" s="51" t="str">
        <f>IF($A369="","",IF(AX368="","",IF(Main!AZ$87=0,0,IF(Main!BF$124="","",IF($C$28="PM",Main!BF$124/Main!AZ$87*Main!AZ95,ROUND(Main!BF$124/Main!AZ$87*Main!AZ95*$B39,0))))))</f>
        <v/>
      </c>
    </row>
    <row r="370" spans="1:50" x14ac:dyDescent="0.2">
      <c r="A370" s="72" t="str">
        <f>IF(Main!A$40="","",Main!A$40)</f>
        <v/>
      </c>
      <c r="B370" s="75" t="str">
        <f t="shared" si="100"/>
        <v/>
      </c>
      <c r="C370" s="50" t="str">
        <f>IF($A370="","",IF(C369="","",IF(Main!E$87=0,0,IF(Main!K$124="","",IF($C$28="PM",Main!K$124/Main!E$87*Main!E96,ROUND(Main!K$124/Main!E$87*Main!E96*$B40,0))))))</f>
        <v/>
      </c>
      <c r="D370" s="32" t="str">
        <f>IF($A370="","",IF(D369="","",IF(Main!F$87=0,0,IF(Main!L$124="","",IF($C$28="PM",Main!L$124/Main!F$87*Main!F96,ROUND(Main!L$124/Main!F$87*Main!F96*$B40,0))))))</f>
        <v/>
      </c>
      <c r="E370" s="32" t="str">
        <f>IF($A370="","",IF(E369="","",IF(Main!G$87=0,0,IF(Main!M$124="","",IF($C$28="PM",Main!M$124/Main!G$87*Main!G96,ROUND(Main!M$124/Main!G$87*Main!G96*$B40,0))))))</f>
        <v/>
      </c>
      <c r="F370" s="32" t="str">
        <f>IF($A370="","",IF(F369="","",IF(Main!H$87=0,0,IF(Main!N$124="","",IF($C$28="PM",Main!N$124/Main!H$87*Main!H96,ROUND(Main!N$124/Main!H$87*Main!H96*$B40,0))))))</f>
        <v/>
      </c>
      <c r="G370" s="32" t="str">
        <f>IF($A370="","",IF(G369="","",IF(Main!I$87=0,0,IF(Main!O$124="","",IF($C$28="PM",Main!O$124/Main!I$87*Main!I96,ROUND(Main!O$124/Main!I$87*Main!I96*$B40,0))))))</f>
        <v/>
      </c>
      <c r="H370" s="32" t="str">
        <f>IF($A370="","",IF(H369="","",IF(Main!J$87=0,0,IF(Main!P$124="","",IF($C$28="PM",Main!P$124/Main!J$87*Main!J96,ROUND(Main!P$124/Main!J$87*Main!J96*$B40,0))))))</f>
        <v/>
      </c>
      <c r="I370" s="32" t="str">
        <f>IF($A370="","",IF(I369="","",IF(Main!K$87=0,0,IF(Main!Q$124="","",IF($C$28="PM",Main!Q$124/Main!K$87*Main!K96,ROUND(Main!Q$124/Main!K$87*Main!K96*$B40,0))))))</f>
        <v/>
      </c>
      <c r="J370" s="32" t="str">
        <f>IF($A370="","",IF(J369="","",IF(Main!L$87=0,0,IF(Main!R$124="","",IF($C$28="PM",Main!R$124/Main!L$87*Main!L96,ROUND(Main!R$124/Main!L$87*Main!L96*$B40,0))))))</f>
        <v/>
      </c>
      <c r="K370" s="32" t="str">
        <f>IF($A370="","",IF(K369="","",IF(Main!M$87=0,0,IF(Main!S$124="","",IF($C$28="PM",Main!S$124/Main!M$87*Main!M96,ROUND(Main!S$124/Main!M$87*Main!M96*$B40,0))))))</f>
        <v/>
      </c>
      <c r="L370" s="32" t="str">
        <f>IF($A370="","",IF(L369="","",IF(Main!N$87=0,0,IF(Main!T$124="","",IF($C$28="PM",Main!T$124/Main!N$87*Main!N96,ROUND(Main!T$124/Main!N$87*Main!N96*$B40,0))))))</f>
        <v/>
      </c>
      <c r="M370" s="32" t="str">
        <f>IF($A370="","",IF(M369="","",IF(Main!O$87=0,0,IF(Main!U$124="","",IF($C$28="PM",Main!U$124/Main!O$87*Main!O96,ROUND(Main!U$124/Main!O$87*Main!O96*$B40,0))))))</f>
        <v/>
      </c>
      <c r="N370" s="51" t="str">
        <f>IF($A370="","",IF(N369="","",IF(Main!P$87=0,0,IF(Main!V$124="","",IF($C$28="PM",Main!V$124/Main!P$87*Main!P96,ROUND(Main!V$124/Main!P$87*Main!P96*$B40,0))))))</f>
        <v/>
      </c>
      <c r="O370" s="32" t="str">
        <f>IF($A370="","",IF(O369="","",IF(Main!Q$87=0,0,IF(Main!W$124="","",IF($C$28="PM",Main!W$124/Main!Q$87*Main!Q96,ROUND(Main!W$124/Main!Q$87*Main!Q96*$B40,0))))))</f>
        <v/>
      </c>
      <c r="P370" s="32" t="str">
        <f>IF($A370="","",IF(P369="","",IF(Main!R$87=0,0,IF(Main!X$124="","",IF($C$28="PM",Main!X$124/Main!R$87*Main!R96,ROUND(Main!X$124/Main!R$87*Main!R96*$B40,0))))))</f>
        <v/>
      </c>
      <c r="Q370" s="32" t="str">
        <f>IF($A370="","",IF(Q369="","",IF(Main!S$87=0,0,IF(Main!Y$124="","",IF($C$28="PM",Main!Y$124/Main!S$87*Main!S96,ROUND(Main!Y$124/Main!S$87*Main!S96*$B40,0))))))</f>
        <v/>
      </c>
      <c r="R370" s="32" t="str">
        <f>IF($A370="","",IF(R369="","",IF(Main!T$87=0,0,IF(Main!Z$124="","",IF($C$28="PM",Main!Z$124/Main!T$87*Main!T96,ROUND(Main!Z$124/Main!T$87*Main!T96*$B40,0))))))</f>
        <v/>
      </c>
      <c r="S370" s="32" t="str">
        <f>IF($A370="","",IF(S369="","",IF(Main!U$87=0,0,IF(Main!AA$124="","",IF($C$28="PM",Main!AA$124/Main!U$87*Main!U96,ROUND(Main!AA$124/Main!U$87*Main!U96*$B40,0))))))</f>
        <v/>
      </c>
      <c r="T370" s="32" t="str">
        <f>IF($A370="","",IF(T369="","",IF(Main!V$87=0,0,IF(Main!AB$124="","",IF($C$28="PM",Main!AB$124/Main!V$87*Main!V96,ROUND(Main!AB$124/Main!V$87*Main!V96*$B40,0))))))</f>
        <v/>
      </c>
      <c r="U370" s="32" t="str">
        <f>IF($A370="","",IF(U369="","",IF(Main!W$87=0,0,IF(Main!AC$124="","",IF($C$28="PM",Main!AC$124/Main!W$87*Main!W96,ROUND(Main!AC$124/Main!W$87*Main!W96*$B40,0))))))</f>
        <v/>
      </c>
      <c r="V370" s="32" t="str">
        <f>IF($A370="","",IF(V369="","",IF(Main!X$87=0,0,IF(Main!AD$124="","",IF($C$28="PM",Main!AD$124/Main!X$87*Main!X96,ROUND(Main!AD$124/Main!X$87*Main!X96*$B40,0))))))</f>
        <v/>
      </c>
      <c r="W370" s="32" t="str">
        <f>IF($A370="","",IF(W369="","",IF(Main!Y$87=0,0,IF(Main!AE$124="","",IF($C$28="PM",Main!AE$124/Main!Y$87*Main!Y96,ROUND(Main!AE$124/Main!Y$87*Main!Y96*$B40,0))))))</f>
        <v/>
      </c>
      <c r="X370" s="32" t="str">
        <f>IF($A370="","",IF(X369="","",IF(Main!Z$87=0,0,IF(Main!AF$124="","",IF($C$28="PM",Main!AF$124/Main!Z$87*Main!Z96,ROUND(Main!AF$124/Main!Z$87*Main!Z96*$B40,0))))))</f>
        <v/>
      </c>
      <c r="Y370" s="32" t="str">
        <f>IF($A370="","",IF(Y369="","",IF(Main!AA$87=0,0,IF(Main!AG$124="","",IF($C$28="PM",Main!AG$124/Main!AA$87*Main!AA96,ROUND(Main!AG$124/Main!AA$87*Main!AA96*$B40,0))))))</f>
        <v/>
      </c>
      <c r="Z370" s="32" t="str">
        <f>IF($A370="","",IF(Z369="","",IF(Main!AB$87=0,0,IF(Main!AH$124="","",IF($C$28="PM",Main!AH$124/Main!AB$87*Main!AB96,ROUND(Main!AH$124/Main!AB$87*Main!AB96*$B40,0))))))</f>
        <v/>
      </c>
      <c r="AA370" s="50" t="str">
        <f>IF($A370="","",IF(AA369="","",IF(Main!AC$87=0,0,IF(Main!AI$124="","",IF($C$28="PM",Main!AI$124/Main!AC$87*Main!AC96,ROUND(Main!AI$124/Main!AC$87*Main!AC96*$B40,0))))))</f>
        <v/>
      </c>
      <c r="AB370" s="32" t="str">
        <f>IF($A370="","",IF(AB369="","",IF(Main!AD$87=0,0,IF(Main!AJ$124="","",IF($C$28="PM",Main!AJ$124/Main!AD$87*Main!AD96,ROUND(Main!AJ$124/Main!AD$87*Main!AD96*$B40,0))))))</f>
        <v/>
      </c>
      <c r="AC370" s="32" t="str">
        <f>IF($A370="","",IF(AC369="","",IF(Main!AE$87=0,0,IF(Main!AK$124="","",IF($C$28="PM",Main!AK$124/Main!AE$87*Main!AE96,ROUND(Main!AK$124/Main!AE$87*Main!AE96*$B40,0))))))</f>
        <v/>
      </c>
      <c r="AD370" s="32" t="str">
        <f>IF($A370="","",IF(AD369="","",IF(Main!AF$87=0,0,IF(Main!AL$124="","",IF($C$28="PM",Main!AL$124/Main!AF$87*Main!AF96,ROUND(Main!AL$124/Main!AF$87*Main!AF96*$B40,0))))))</f>
        <v/>
      </c>
      <c r="AE370" s="32" t="str">
        <f>IF($A370="","",IF(AE369="","",IF(Main!AG$87=0,0,IF(Main!AM$124="","",IF($C$28="PM",Main!AM$124/Main!AG$87*Main!AG96,ROUND(Main!AM$124/Main!AG$87*Main!AG96*$B40,0))))))</f>
        <v/>
      </c>
      <c r="AF370" s="32" t="str">
        <f>IF($A370="","",IF(AF369="","",IF(Main!AH$87=0,0,IF(Main!AN$124="","",IF($C$28="PM",Main!AN$124/Main!AH$87*Main!AH96,ROUND(Main!AN$124/Main!AH$87*Main!AH96*$B40,0))))))</f>
        <v/>
      </c>
      <c r="AG370" s="32" t="str">
        <f>IF($A370="","",IF(AG369="","",IF(Main!AI$87=0,0,IF(Main!AO$124="","",IF($C$28="PM",Main!AO$124/Main!AI$87*Main!AI96,ROUND(Main!AO$124/Main!AI$87*Main!AI96*$B40,0))))))</f>
        <v/>
      </c>
      <c r="AH370" s="32" t="str">
        <f>IF($A370="","",IF(AH369="","",IF(Main!AJ$87=0,0,IF(Main!AP$124="","",IF($C$28="PM",Main!AP$124/Main!AJ$87*Main!AJ96,ROUND(Main!AP$124/Main!AJ$87*Main!AJ96*$B40,0))))))</f>
        <v/>
      </c>
      <c r="AI370" s="32" t="str">
        <f>IF($A370="","",IF(AI369="","",IF(Main!AK$87=0,0,IF(Main!AQ$124="","",IF($C$28="PM",Main!AQ$124/Main!AK$87*Main!AK96,ROUND(Main!AQ$124/Main!AK$87*Main!AK96*$B40,0))))))</f>
        <v/>
      </c>
      <c r="AJ370" s="32" t="str">
        <f>IF($A370="","",IF(AJ369="","",IF(Main!AL$87=0,0,IF(Main!AR$124="","",IF($C$28="PM",Main!AR$124/Main!AL$87*Main!AL96,ROUND(Main!AR$124/Main!AL$87*Main!AL96*$B40,0))))))</f>
        <v/>
      </c>
      <c r="AK370" s="32" t="str">
        <f>IF($A370="","",IF(AK369="","",IF(Main!AM$87=0,0,IF(Main!AS$124="","",IF($C$28="PM",Main!AS$124/Main!AM$87*Main!AM96,ROUND(Main!AS$124/Main!AM$87*Main!AM96*$B40,0))))))</f>
        <v/>
      </c>
      <c r="AL370" s="51" t="str">
        <f>IF($A370="","",IF(AL369="","",IF(Main!AN$87=0,0,IF(Main!AT$124="","",IF($C$28="PM",Main!AT$124/Main!AN$87*Main!AN96,ROUND(Main!AT$124/Main!AN$87*Main!AN96*$B40,0))))))</f>
        <v/>
      </c>
      <c r="AM370" s="32" t="str">
        <f>IF($A370="","",IF(AM369="","",IF(Main!AO$87=0,0,IF(Main!AU$124="","",IF($C$28="PM",Main!AU$124/Main!AO$87*Main!AO96,ROUND(Main!AU$124/Main!AO$87*Main!AO96*$B40,0))))))</f>
        <v/>
      </c>
      <c r="AN370" s="32" t="str">
        <f>IF($A370="","",IF(AN369="","",IF(Main!AP$87=0,0,IF(Main!AV$124="","",IF($C$28="PM",Main!AV$124/Main!AP$87*Main!AP96,ROUND(Main!AV$124/Main!AP$87*Main!AP96*$B40,0))))))</f>
        <v/>
      </c>
      <c r="AO370" s="32" t="str">
        <f>IF($A370="","",IF(AO369="","",IF(Main!AQ$87=0,0,IF(Main!AW$124="","",IF($C$28="PM",Main!AW$124/Main!AQ$87*Main!AQ96,ROUND(Main!AW$124/Main!AQ$87*Main!AQ96*$B40,0))))))</f>
        <v/>
      </c>
      <c r="AP370" s="32" t="str">
        <f>IF($A370="","",IF(AP369="","",IF(Main!AR$87=0,0,IF(Main!AX$124="","",IF($C$28="PM",Main!AX$124/Main!AR$87*Main!AR96,ROUND(Main!AX$124/Main!AR$87*Main!AR96*$B40,0))))))</f>
        <v/>
      </c>
      <c r="AQ370" s="32" t="str">
        <f>IF($A370="","",IF(AQ369="","",IF(Main!AS$87=0,0,IF(Main!AY$124="","",IF($C$28="PM",Main!AY$124/Main!AS$87*Main!AS96,ROUND(Main!AY$124/Main!AS$87*Main!AS96*$B40,0))))))</f>
        <v/>
      </c>
      <c r="AR370" s="32" t="str">
        <f>IF($A370="","",IF(AR369="","",IF(Main!AT$87=0,0,IF(Main!AZ$124="","",IF($C$28="PM",Main!AZ$124/Main!AT$87*Main!AT96,ROUND(Main!AZ$124/Main!AT$87*Main!AT96*$B40,0))))))</f>
        <v/>
      </c>
      <c r="AS370" s="32" t="str">
        <f>IF($A370="","",IF(AS369="","",IF(Main!AU$87=0,0,IF(Main!BA$124="","",IF($C$28="PM",Main!BA$124/Main!AU$87*Main!AU96,ROUND(Main!BA$124/Main!AU$87*Main!AU96*$B40,0))))))</f>
        <v/>
      </c>
      <c r="AT370" s="32" t="str">
        <f>IF($A370="","",IF(AT369="","",IF(Main!AV$87=0,0,IF(Main!BB$124="","",IF($C$28="PM",Main!BB$124/Main!AV$87*Main!AV96,ROUND(Main!BB$124/Main!AV$87*Main!AV96*$B40,0))))))</f>
        <v/>
      </c>
      <c r="AU370" s="32" t="str">
        <f>IF($A370="","",IF(AU369="","",IF(Main!AW$87=0,0,IF(Main!BC$124="","",IF($C$28="PM",Main!BC$124/Main!AW$87*Main!AW96,ROUND(Main!BC$124/Main!AW$87*Main!AW96*$B40,0))))))</f>
        <v/>
      </c>
      <c r="AV370" s="32" t="str">
        <f>IF($A370="","",IF(AV369="","",IF(Main!AX$87=0,0,IF(Main!BD$124="","",IF($C$28="PM",Main!BD$124/Main!AX$87*Main!AX96,ROUND(Main!BD$124/Main!AX$87*Main!AX96*$B40,0))))))</f>
        <v/>
      </c>
      <c r="AW370" s="32" t="str">
        <f>IF($A370="","",IF(AW369="","",IF(Main!AY$87=0,0,IF(Main!BE$124="","",IF($C$28="PM",Main!BE$124/Main!AY$87*Main!AY96,ROUND(Main!BE$124/Main!AY$87*Main!AY96*$B40,0))))))</f>
        <v/>
      </c>
      <c r="AX370" s="51" t="str">
        <f>IF($A370="","",IF(AX369="","",IF(Main!AZ$87=0,0,IF(Main!BF$124="","",IF($C$28="PM",Main!BF$124/Main!AZ$87*Main!AZ96,ROUND(Main!BF$124/Main!AZ$87*Main!AZ96*$B40,0))))))</f>
        <v/>
      </c>
    </row>
    <row r="371" spans="1:50" x14ac:dyDescent="0.2">
      <c r="A371" s="72" t="str">
        <f>IF(Main!A$41="","",Main!A$41)</f>
        <v/>
      </c>
      <c r="B371" s="75" t="str">
        <f t="shared" si="100"/>
        <v/>
      </c>
      <c r="C371" s="50" t="str">
        <f>IF($A371="","",IF(C370="","",IF(Main!E$87=0,0,IF(Main!K$124="","",IF($C$28="PM",Main!K$124/Main!E$87*Main!E97,ROUND(Main!K$124/Main!E$87*Main!E97*$B41,0))))))</f>
        <v/>
      </c>
      <c r="D371" s="32" t="str">
        <f>IF($A371="","",IF(D370="","",IF(Main!F$87=0,0,IF(Main!L$124="","",IF($C$28="PM",Main!L$124/Main!F$87*Main!F97,ROUND(Main!L$124/Main!F$87*Main!F97*$B41,0))))))</f>
        <v/>
      </c>
      <c r="E371" s="32" t="str">
        <f>IF($A371="","",IF(E370="","",IF(Main!G$87=0,0,IF(Main!M$124="","",IF($C$28="PM",Main!M$124/Main!G$87*Main!G97,ROUND(Main!M$124/Main!G$87*Main!G97*$B41,0))))))</f>
        <v/>
      </c>
      <c r="F371" s="32" t="str">
        <f>IF($A371="","",IF(F370="","",IF(Main!H$87=0,0,IF(Main!N$124="","",IF($C$28="PM",Main!N$124/Main!H$87*Main!H97,ROUND(Main!N$124/Main!H$87*Main!H97*$B41,0))))))</f>
        <v/>
      </c>
      <c r="G371" s="32" t="str">
        <f>IF($A371="","",IF(G370="","",IF(Main!I$87=0,0,IF(Main!O$124="","",IF($C$28="PM",Main!O$124/Main!I$87*Main!I97,ROUND(Main!O$124/Main!I$87*Main!I97*$B41,0))))))</f>
        <v/>
      </c>
      <c r="H371" s="32" t="str">
        <f>IF($A371="","",IF(H370="","",IF(Main!J$87=0,0,IF(Main!P$124="","",IF($C$28="PM",Main!P$124/Main!J$87*Main!J97,ROUND(Main!P$124/Main!J$87*Main!J97*$B41,0))))))</f>
        <v/>
      </c>
      <c r="I371" s="32" t="str">
        <f>IF($A371="","",IF(I370="","",IF(Main!K$87=0,0,IF(Main!Q$124="","",IF($C$28="PM",Main!Q$124/Main!K$87*Main!K97,ROUND(Main!Q$124/Main!K$87*Main!K97*$B41,0))))))</f>
        <v/>
      </c>
      <c r="J371" s="32" t="str">
        <f>IF($A371="","",IF(J370="","",IF(Main!L$87=0,0,IF(Main!R$124="","",IF($C$28="PM",Main!R$124/Main!L$87*Main!L97,ROUND(Main!R$124/Main!L$87*Main!L97*$B41,0))))))</f>
        <v/>
      </c>
      <c r="K371" s="32" t="str">
        <f>IF($A371="","",IF(K370="","",IF(Main!M$87=0,0,IF(Main!S$124="","",IF($C$28="PM",Main!S$124/Main!M$87*Main!M97,ROUND(Main!S$124/Main!M$87*Main!M97*$B41,0))))))</f>
        <v/>
      </c>
      <c r="L371" s="32" t="str">
        <f>IF($A371="","",IF(L370="","",IF(Main!N$87=0,0,IF(Main!T$124="","",IF($C$28="PM",Main!T$124/Main!N$87*Main!N97,ROUND(Main!T$124/Main!N$87*Main!N97*$B41,0))))))</f>
        <v/>
      </c>
      <c r="M371" s="32" t="str">
        <f>IF($A371="","",IF(M370="","",IF(Main!O$87=0,0,IF(Main!U$124="","",IF($C$28="PM",Main!U$124/Main!O$87*Main!O97,ROUND(Main!U$124/Main!O$87*Main!O97*$B41,0))))))</f>
        <v/>
      </c>
      <c r="N371" s="51" t="str">
        <f>IF($A371="","",IF(N370="","",IF(Main!P$87=0,0,IF(Main!V$124="","",IF($C$28="PM",Main!V$124/Main!P$87*Main!P97,ROUND(Main!V$124/Main!P$87*Main!P97*$B41,0))))))</f>
        <v/>
      </c>
      <c r="O371" s="32" t="str">
        <f>IF($A371="","",IF(O370="","",IF(Main!Q$87=0,0,IF(Main!W$124="","",IF($C$28="PM",Main!W$124/Main!Q$87*Main!Q97,ROUND(Main!W$124/Main!Q$87*Main!Q97*$B41,0))))))</f>
        <v/>
      </c>
      <c r="P371" s="32" t="str">
        <f>IF($A371="","",IF(P370="","",IF(Main!R$87=0,0,IF(Main!X$124="","",IF($C$28="PM",Main!X$124/Main!R$87*Main!R97,ROUND(Main!X$124/Main!R$87*Main!R97*$B41,0))))))</f>
        <v/>
      </c>
      <c r="Q371" s="32" t="str">
        <f>IF($A371="","",IF(Q370="","",IF(Main!S$87=0,0,IF(Main!Y$124="","",IF($C$28="PM",Main!Y$124/Main!S$87*Main!S97,ROUND(Main!Y$124/Main!S$87*Main!S97*$B41,0))))))</f>
        <v/>
      </c>
      <c r="R371" s="32" t="str">
        <f>IF($A371="","",IF(R370="","",IF(Main!T$87=0,0,IF(Main!Z$124="","",IF($C$28="PM",Main!Z$124/Main!T$87*Main!T97,ROUND(Main!Z$124/Main!T$87*Main!T97*$B41,0))))))</f>
        <v/>
      </c>
      <c r="S371" s="32" t="str">
        <f>IF($A371="","",IF(S370="","",IF(Main!U$87=0,0,IF(Main!AA$124="","",IF($C$28="PM",Main!AA$124/Main!U$87*Main!U97,ROUND(Main!AA$124/Main!U$87*Main!U97*$B41,0))))))</f>
        <v/>
      </c>
      <c r="T371" s="32" t="str">
        <f>IF($A371="","",IF(T370="","",IF(Main!V$87=0,0,IF(Main!AB$124="","",IF($C$28="PM",Main!AB$124/Main!V$87*Main!V97,ROUND(Main!AB$124/Main!V$87*Main!V97*$B41,0))))))</f>
        <v/>
      </c>
      <c r="U371" s="32" t="str">
        <f>IF($A371="","",IF(U370="","",IF(Main!W$87=0,0,IF(Main!AC$124="","",IF($C$28="PM",Main!AC$124/Main!W$87*Main!W97,ROUND(Main!AC$124/Main!W$87*Main!W97*$B41,0))))))</f>
        <v/>
      </c>
      <c r="V371" s="32" t="str">
        <f>IF($A371="","",IF(V370="","",IF(Main!X$87=0,0,IF(Main!AD$124="","",IF($C$28="PM",Main!AD$124/Main!X$87*Main!X97,ROUND(Main!AD$124/Main!X$87*Main!X97*$B41,0))))))</f>
        <v/>
      </c>
      <c r="W371" s="32" t="str">
        <f>IF($A371="","",IF(W370="","",IF(Main!Y$87=0,0,IF(Main!AE$124="","",IF($C$28="PM",Main!AE$124/Main!Y$87*Main!Y97,ROUND(Main!AE$124/Main!Y$87*Main!Y97*$B41,0))))))</f>
        <v/>
      </c>
      <c r="X371" s="32" t="str">
        <f>IF($A371="","",IF(X370="","",IF(Main!Z$87=0,0,IF(Main!AF$124="","",IF($C$28="PM",Main!AF$124/Main!Z$87*Main!Z97,ROUND(Main!AF$124/Main!Z$87*Main!Z97*$B41,0))))))</f>
        <v/>
      </c>
      <c r="Y371" s="32" t="str">
        <f>IF($A371="","",IF(Y370="","",IF(Main!AA$87=0,0,IF(Main!AG$124="","",IF($C$28="PM",Main!AG$124/Main!AA$87*Main!AA97,ROUND(Main!AG$124/Main!AA$87*Main!AA97*$B41,0))))))</f>
        <v/>
      </c>
      <c r="Z371" s="32" t="str">
        <f>IF($A371="","",IF(Z370="","",IF(Main!AB$87=0,0,IF(Main!AH$124="","",IF($C$28="PM",Main!AH$124/Main!AB$87*Main!AB97,ROUND(Main!AH$124/Main!AB$87*Main!AB97*$B41,0))))))</f>
        <v/>
      </c>
      <c r="AA371" s="50" t="str">
        <f>IF($A371="","",IF(AA370="","",IF(Main!AC$87=0,0,IF(Main!AI$124="","",IF($C$28="PM",Main!AI$124/Main!AC$87*Main!AC97,ROUND(Main!AI$124/Main!AC$87*Main!AC97*$B41,0))))))</f>
        <v/>
      </c>
      <c r="AB371" s="32" t="str">
        <f>IF($A371="","",IF(AB370="","",IF(Main!AD$87=0,0,IF(Main!AJ$124="","",IF($C$28="PM",Main!AJ$124/Main!AD$87*Main!AD97,ROUND(Main!AJ$124/Main!AD$87*Main!AD97*$B41,0))))))</f>
        <v/>
      </c>
      <c r="AC371" s="32" t="str">
        <f>IF($A371="","",IF(AC370="","",IF(Main!AE$87=0,0,IF(Main!AK$124="","",IF($C$28="PM",Main!AK$124/Main!AE$87*Main!AE97,ROUND(Main!AK$124/Main!AE$87*Main!AE97*$B41,0))))))</f>
        <v/>
      </c>
      <c r="AD371" s="32" t="str">
        <f>IF($A371="","",IF(AD370="","",IF(Main!AF$87=0,0,IF(Main!AL$124="","",IF($C$28="PM",Main!AL$124/Main!AF$87*Main!AF97,ROUND(Main!AL$124/Main!AF$87*Main!AF97*$B41,0))))))</f>
        <v/>
      </c>
      <c r="AE371" s="32" t="str">
        <f>IF($A371="","",IF(AE370="","",IF(Main!AG$87=0,0,IF(Main!AM$124="","",IF($C$28="PM",Main!AM$124/Main!AG$87*Main!AG97,ROUND(Main!AM$124/Main!AG$87*Main!AG97*$B41,0))))))</f>
        <v/>
      </c>
      <c r="AF371" s="32" t="str">
        <f>IF($A371="","",IF(AF370="","",IF(Main!AH$87=0,0,IF(Main!AN$124="","",IF($C$28="PM",Main!AN$124/Main!AH$87*Main!AH97,ROUND(Main!AN$124/Main!AH$87*Main!AH97*$B41,0))))))</f>
        <v/>
      </c>
      <c r="AG371" s="32" t="str">
        <f>IF($A371="","",IF(AG370="","",IF(Main!AI$87=0,0,IF(Main!AO$124="","",IF($C$28="PM",Main!AO$124/Main!AI$87*Main!AI97,ROUND(Main!AO$124/Main!AI$87*Main!AI97*$B41,0))))))</f>
        <v/>
      </c>
      <c r="AH371" s="32" t="str">
        <f>IF($A371="","",IF(AH370="","",IF(Main!AJ$87=0,0,IF(Main!AP$124="","",IF($C$28="PM",Main!AP$124/Main!AJ$87*Main!AJ97,ROUND(Main!AP$124/Main!AJ$87*Main!AJ97*$B41,0))))))</f>
        <v/>
      </c>
      <c r="AI371" s="32" t="str">
        <f>IF($A371="","",IF(AI370="","",IF(Main!AK$87=0,0,IF(Main!AQ$124="","",IF($C$28="PM",Main!AQ$124/Main!AK$87*Main!AK97,ROUND(Main!AQ$124/Main!AK$87*Main!AK97*$B41,0))))))</f>
        <v/>
      </c>
      <c r="AJ371" s="32" t="str">
        <f>IF($A371="","",IF(AJ370="","",IF(Main!AL$87=0,0,IF(Main!AR$124="","",IF($C$28="PM",Main!AR$124/Main!AL$87*Main!AL97,ROUND(Main!AR$124/Main!AL$87*Main!AL97*$B41,0))))))</f>
        <v/>
      </c>
      <c r="AK371" s="32" t="str">
        <f>IF($A371="","",IF(AK370="","",IF(Main!AM$87=0,0,IF(Main!AS$124="","",IF($C$28="PM",Main!AS$124/Main!AM$87*Main!AM97,ROUND(Main!AS$124/Main!AM$87*Main!AM97*$B41,0))))))</f>
        <v/>
      </c>
      <c r="AL371" s="51" t="str">
        <f>IF($A371="","",IF(AL370="","",IF(Main!AN$87=0,0,IF(Main!AT$124="","",IF($C$28="PM",Main!AT$124/Main!AN$87*Main!AN97,ROUND(Main!AT$124/Main!AN$87*Main!AN97*$B41,0))))))</f>
        <v/>
      </c>
      <c r="AM371" s="32" t="str">
        <f>IF($A371="","",IF(AM370="","",IF(Main!AO$87=0,0,IF(Main!AU$124="","",IF($C$28="PM",Main!AU$124/Main!AO$87*Main!AO97,ROUND(Main!AU$124/Main!AO$87*Main!AO97*$B41,0))))))</f>
        <v/>
      </c>
      <c r="AN371" s="32" t="str">
        <f>IF($A371="","",IF(AN370="","",IF(Main!AP$87=0,0,IF(Main!AV$124="","",IF($C$28="PM",Main!AV$124/Main!AP$87*Main!AP97,ROUND(Main!AV$124/Main!AP$87*Main!AP97*$B41,0))))))</f>
        <v/>
      </c>
      <c r="AO371" s="32" t="str">
        <f>IF($A371="","",IF(AO370="","",IF(Main!AQ$87=0,0,IF(Main!AW$124="","",IF($C$28="PM",Main!AW$124/Main!AQ$87*Main!AQ97,ROUND(Main!AW$124/Main!AQ$87*Main!AQ97*$B41,0))))))</f>
        <v/>
      </c>
      <c r="AP371" s="32" t="str">
        <f>IF($A371="","",IF(AP370="","",IF(Main!AR$87=0,0,IF(Main!AX$124="","",IF($C$28="PM",Main!AX$124/Main!AR$87*Main!AR97,ROUND(Main!AX$124/Main!AR$87*Main!AR97*$B41,0))))))</f>
        <v/>
      </c>
      <c r="AQ371" s="32" t="str">
        <f>IF($A371="","",IF(AQ370="","",IF(Main!AS$87=0,0,IF(Main!AY$124="","",IF($C$28="PM",Main!AY$124/Main!AS$87*Main!AS97,ROUND(Main!AY$124/Main!AS$87*Main!AS97*$B41,0))))))</f>
        <v/>
      </c>
      <c r="AR371" s="32" t="str">
        <f>IF($A371="","",IF(AR370="","",IF(Main!AT$87=0,0,IF(Main!AZ$124="","",IF($C$28="PM",Main!AZ$124/Main!AT$87*Main!AT97,ROUND(Main!AZ$124/Main!AT$87*Main!AT97*$B41,0))))))</f>
        <v/>
      </c>
      <c r="AS371" s="32" t="str">
        <f>IF($A371="","",IF(AS370="","",IF(Main!AU$87=0,0,IF(Main!BA$124="","",IF($C$28="PM",Main!BA$124/Main!AU$87*Main!AU97,ROUND(Main!BA$124/Main!AU$87*Main!AU97*$B41,0))))))</f>
        <v/>
      </c>
      <c r="AT371" s="32" t="str">
        <f>IF($A371="","",IF(AT370="","",IF(Main!AV$87=0,0,IF(Main!BB$124="","",IF($C$28="PM",Main!BB$124/Main!AV$87*Main!AV97,ROUND(Main!BB$124/Main!AV$87*Main!AV97*$B41,0))))))</f>
        <v/>
      </c>
      <c r="AU371" s="32" t="str">
        <f>IF($A371="","",IF(AU370="","",IF(Main!AW$87=0,0,IF(Main!BC$124="","",IF($C$28="PM",Main!BC$124/Main!AW$87*Main!AW97,ROUND(Main!BC$124/Main!AW$87*Main!AW97*$B41,0))))))</f>
        <v/>
      </c>
      <c r="AV371" s="32" t="str">
        <f>IF($A371="","",IF(AV370="","",IF(Main!AX$87=0,0,IF(Main!BD$124="","",IF($C$28="PM",Main!BD$124/Main!AX$87*Main!AX97,ROUND(Main!BD$124/Main!AX$87*Main!AX97*$B41,0))))))</f>
        <v/>
      </c>
      <c r="AW371" s="32" t="str">
        <f>IF($A371="","",IF(AW370="","",IF(Main!AY$87=0,0,IF(Main!BE$124="","",IF($C$28="PM",Main!BE$124/Main!AY$87*Main!AY97,ROUND(Main!BE$124/Main!AY$87*Main!AY97*$B41,0))))))</f>
        <v/>
      </c>
      <c r="AX371" s="51" t="str">
        <f>IF($A371="","",IF(AX370="","",IF(Main!AZ$87=0,0,IF(Main!BF$124="","",IF($C$28="PM",Main!BF$124/Main!AZ$87*Main!AZ97,ROUND(Main!BF$124/Main!AZ$87*Main!AZ97*$B41,0))))))</f>
        <v/>
      </c>
    </row>
    <row r="372" spans="1:50" x14ac:dyDescent="0.2">
      <c r="A372" s="72" t="str">
        <f>IF(Main!A$42="","",Main!A$42)</f>
        <v/>
      </c>
      <c r="B372" s="75" t="str">
        <f t="shared" si="100"/>
        <v/>
      </c>
      <c r="C372" s="50" t="str">
        <f>IF($A372="","",IF(C371="","",IF(Main!E$87=0,0,IF(Main!K$124="","",IF($C$28="PM",Main!K$124/Main!E$87*Main!E98,ROUND(Main!K$124/Main!E$87*Main!E98*$B42,0))))))</f>
        <v/>
      </c>
      <c r="D372" s="32" t="str">
        <f>IF($A372="","",IF(D371="","",IF(Main!F$87=0,0,IF(Main!L$124="","",IF($C$28="PM",Main!L$124/Main!F$87*Main!F98,ROUND(Main!L$124/Main!F$87*Main!F98*$B42,0))))))</f>
        <v/>
      </c>
      <c r="E372" s="32" t="str">
        <f>IF($A372="","",IF(E371="","",IF(Main!G$87=0,0,IF(Main!M$124="","",IF($C$28="PM",Main!M$124/Main!G$87*Main!G98,ROUND(Main!M$124/Main!G$87*Main!G98*$B42,0))))))</f>
        <v/>
      </c>
      <c r="F372" s="32" t="str">
        <f>IF($A372="","",IF(F371="","",IF(Main!H$87=0,0,IF(Main!N$124="","",IF($C$28="PM",Main!N$124/Main!H$87*Main!H98,ROUND(Main!N$124/Main!H$87*Main!H98*$B42,0))))))</f>
        <v/>
      </c>
      <c r="G372" s="32" t="str">
        <f>IF($A372="","",IF(G371="","",IF(Main!I$87=0,0,IF(Main!O$124="","",IF($C$28="PM",Main!O$124/Main!I$87*Main!I98,ROUND(Main!O$124/Main!I$87*Main!I98*$B42,0))))))</f>
        <v/>
      </c>
      <c r="H372" s="32" t="str">
        <f>IF($A372="","",IF(H371="","",IF(Main!J$87=0,0,IF(Main!P$124="","",IF($C$28="PM",Main!P$124/Main!J$87*Main!J98,ROUND(Main!P$124/Main!J$87*Main!J98*$B42,0))))))</f>
        <v/>
      </c>
      <c r="I372" s="32" t="str">
        <f>IF($A372="","",IF(I371="","",IF(Main!K$87=0,0,IF(Main!Q$124="","",IF($C$28="PM",Main!Q$124/Main!K$87*Main!K98,ROUND(Main!Q$124/Main!K$87*Main!K98*$B42,0))))))</f>
        <v/>
      </c>
      <c r="J372" s="32" t="str">
        <f>IF($A372="","",IF(J371="","",IF(Main!L$87=0,0,IF(Main!R$124="","",IF($C$28="PM",Main!R$124/Main!L$87*Main!L98,ROUND(Main!R$124/Main!L$87*Main!L98*$B42,0))))))</f>
        <v/>
      </c>
      <c r="K372" s="32" t="str">
        <f>IF($A372="","",IF(K371="","",IF(Main!M$87=0,0,IF(Main!S$124="","",IF($C$28="PM",Main!S$124/Main!M$87*Main!M98,ROUND(Main!S$124/Main!M$87*Main!M98*$B42,0))))))</f>
        <v/>
      </c>
      <c r="L372" s="32" t="str">
        <f>IF($A372="","",IF(L371="","",IF(Main!N$87=0,0,IF(Main!T$124="","",IF($C$28="PM",Main!T$124/Main!N$87*Main!N98,ROUND(Main!T$124/Main!N$87*Main!N98*$B42,0))))))</f>
        <v/>
      </c>
      <c r="M372" s="32" t="str">
        <f>IF($A372="","",IF(M371="","",IF(Main!O$87=0,0,IF(Main!U$124="","",IF($C$28="PM",Main!U$124/Main!O$87*Main!O98,ROUND(Main!U$124/Main!O$87*Main!O98*$B42,0))))))</f>
        <v/>
      </c>
      <c r="N372" s="51" t="str">
        <f>IF($A372="","",IF(N371="","",IF(Main!P$87=0,0,IF(Main!V$124="","",IF($C$28="PM",Main!V$124/Main!P$87*Main!P98,ROUND(Main!V$124/Main!P$87*Main!P98*$B42,0))))))</f>
        <v/>
      </c>
      <c r="O372" s="32" t="str">
        <f>IF($A372="","",IF(O371="","",IF(Main!Q$87=0,0,IF(Main!W$124="","",IF($C$28="PM",Main!W$124/Main!Q$87*Main!Q98,ROUND(Main!W$124/Main!Q$87*Main!Q98*$B42,0))))))</f>
        <v/>
      </c>
      <c r="P372" s="32" t="str">
        <f>IF($A372="","",IF(P371="","",IF(Main!R$87=0,0,IF(Main!X$124="","",IF($C$28="PM",Main!X$124/Main!R$87*Main!R98,ROUND(Main!X$124/Main!R$87*Main!R98*$B42,0))))))</f>
        <v/>
      </c>
      <c r="Q372" s="32" t="str">
        <f>IF($A372="","",IF(Q371="","",IF(Main!S$87=0,0,IF(Main!Y$124="","",IF($C$28="PM",Main!Y$124/Main!S$87*Main!S98,ROUND(Main!Y$124/Main!S$87*Main!S98*$B42,0))))))</f>
        <v/>
      </c>
      <c r="R372" s="32" t="str">
        <f>IF($A372="","",IF(R371="","",IF(Main!T$87=0,0,IF(Main!Z$124="","",IF($C$28="PM",Main!Z$124/Main!T$87*Main!T98,ROUND(Main!Z$124/Main!T$87*Main!T98*$B42,0))))))</f>
        <v/>
      </c>
      <c r="S372" s="32" t="str">
        <f>IF($A372="","",IF(S371="","",IF(Main!U$87=0,0,IF(Main!AA$124="","",IF($C$28="PM",Main!AA$124/Main!U$87*Main!U98,ROUND(Main!AA$124/Main!U$87*Main!U98*$B42,0))))))</f>
        <v/>
      </c>
      <c r="T372" s="32" t="str">
        <f>IF($A372="","",IF(T371="","",IF(Main!V$87=0,0,IF(Main!AB$124="","",IF($C$28="PM",Main!AB$124/Main!V$87*Main!V98,ROUND(Main!AB$124/Main!V$87*Main!V98*$B42,0))))))</f>
        <v/>
      </c>
      <c r="U372" s="32" t="str">
        <f>IF($A372="","",IF(U371="","",IF(Main!W$87=0,0,IF(Main!AC$124="","",IF($C$28="PM",Main!AC$124/Main!W$87*Main!W98,ROUND(Main!AC$124/Main!W$87*Main!W98*$B42,0))))))</f>
        <v/>
      </c>
      <c r="V372" s="32" t="str">
        <f>IF($A372="","",IF(V371="","",IF(Main!X$87=0,0,IF(Main!AD$124="","",IF($C$28="PM",Main!AD$124/Main!X$87*Main!X98,ROUND(Main!AD$124/Main!X$87*Main!X98*$B42,0))))))</f>
        <v/>
      </c>
      <c r="W372" s="32" t="str">
        <f>IF($A372="","",IF(W371="","",IF(Main!Y$87=0,0,IF(Main!AE$124="","",IF($C$28="PM",Main!AE$124/Main!Y$87*Main!Y98,ROUND(Main!AE$124/Main!Y$87*Main!Y98*$B42,0))))))</f>
        <v/>
      </c>
      <c r="X372" s="32" t="str">
        <f>IF($A372="","",IF(X371="","",IF(Main!Z$87=0,0,IF(Main!AF$124="","",IF($C$28="PM",Main!AF$124/Main!Z$87*Main!Z98,ROUND(Main!AF$124/Main!Z$87*Main!Z98*$B42,0))))))</f>
        <v/>
      </c>
      <c r="Y372" s="32" t="str">
        <f>IF($A372="","",IF(Y371="","",IF(Main!AA$87=0,0,IF(Main!AG$124="","",IF($C$28="PM",Main!AG$124/Main!AA$87*Main!AA98,ROUND(Main!AG$124/Main!AA$87*Main!AA98*$B42,0))))))</f>
        <v/>
      </c>
      <c r="Z372" s="32" t="str">
        <f>IF($A372="","",IF(Z371="","",IF(Main!AB$87=0,0,IF(Main!AH$124="","",IF($C$28="PM",Main!AH$124/Main!AB$87*Main!AB98,ROUND(Main!AH$124/Main!AB$87*Main!AB98*$B42,0))))))</f>
        <v/>
      </c>
      <c r="AA372" s="50" t="str">
        <f>IF($A372="","",IF(AA371="","",IF(Main!AC$87=0,0,IF(Main!AI$124="","",IF($C$28="PM",Main!AI$124/Main!AC$87*Main!AC98,ROUND(Main!AI$124/Main!AC$87*Main!AC98*$B42,0))))))</f>
        <v/>
      </c>
      <c r="AB372" s="32" t="str">
        <f>IF($A372="","",IF(AB371="","",IF(Main!AD$87=0,0,IF(Main!AJ$124="","",IF($C$28="PM",Main!AJ$124/Main!AD$87*Main!AD98,ROUND(Main!AJ$124/Main!AD$87*Main!AD98*$B42,0))))))</f>
        <v/>
      </c>
      <c r="AC372" s="32" t="str">
        <f>IF($A372="","",IF(AC371="","",IF(Main!AE$87=0,0,IF(Main!AK$124="","",IF($C$28="PM",Main!AK$124/Main!AE$87*Main!AE98,ROUND(Main!AK$124/Main!AE$87*Main!AE98*$B42,0))))))</f>
        <v/>
      </c>
      <c r="AD372" s="32" t="str">
        <f>IF($A372="","",IF(AD371="","",IF(Main!AF$87=0,0,IF(Main!AL$124="","",IF($C$28="PM",Main!AL$124/Main!AF$87*Main!AF98,ROUND(Main!AL$124/Main!AF$87*Main!AF98*$B42,0))))))</f>
        <v/>
      </c>
      <c r="AE372" s="32" t="str">
        <f>IF($A372="","",IF(AE371="","",IF(Main!AG$87=0,0,IF(Main!AM$124="","",IF($C$28="PM",Main!AM$124/Main!AG$87*Main!AG98,ROUND(Main!AM$124/Main!AG$87*Main!AG98*$B42,0))))))</f>
        <v/>
      </c>
      <c r="AF372" s="32" t="str">
        <f>IF($A372="","",IF(AF371="","",IF(Main!AH$87=0,0,IF(Main!AN$124="","",IF($C$28="PM",Main!AN$124/Main!AH$87*Main!AH98,ROUND(Main!AN$124/Main!AH$87*Main!AH98*$B42,0))))))</f>
        <v/>
      </c>
      <c r="AG372" s="32" t="str">
        <f>IF($A372="","",IF(AG371="","",IF(Main!AI$87=0,0,IF(Main!AO$124="","",IF($C$28="PM",Main!AO$124/Main!AI$87*Main!AI98,ROUND(Main!AO$124/Main!AI$87*Main!AI98*$B42,0))))))</f>
        <v/>
      </c>
      <c r="AH372" s="32" t="str">
        <f>IF($A372="","",IF(AH371="","",IF(Main!AJ$87=0,0,IF(Main!AP$124="","",IF($C$28="PM",Main!AP$124/Main!AJ$87*Main!AJ98,ROUND(Main!AP$124/Main!AJ$87*Main!AJ98*$B42,0))))))</f>
        <v/>
      </c>
      <c r="AI372" s="32" t="str">
        <f>IF($A372="","",IF(AI371="","",IF(Main!AK$87=0,0,IF(Main!AQ$124="","",IF($C$28="PM",Main!AQ$124/Main!AK$87*Main!AK98,ROUND(Main!AQ$124/Main!AK$87*Main!AK98*$B42,0))))))</f>
        <v/>
      </c>
      <c r="AJ372" s="32" t="str">
        <f>IF($A372="","",IF(AJ371="","",IF(Main!AL$87=0,0,IF(Main!AR$124="","",IF($C$28="PM",Main!AR$124/Main!AL$87*Main!AL98,ROUND(Main!AR$124/Main!AL$87*Main!AL98*$B42,0))))))</f>
        <v/>
      </c>
      <c r="AK372" s="32" t="str">
        <f>IF($A372="","",IF(AK371="","",IF(Main!AM$87=0,0,IF(Main!AS$124="","",IF($C$28="PM",Main!AS$124/Main!AM$87*Main!AM98,ROUND(Main!AS$124/Main!AM$87*Main!AM98*$B42,0))))))</f>
        <v/>
      </c>
      <c r="AL372" s="51" t="str">
        <f>IF($A372="","",IF(AL371="","",IF(Main!AN$87=0,0,IF(Main!AT$124="","",IF($C$28="PM",Main!AT$124/Main!AN$87*Main!AN98,ROUND(Main!AT$124/Main!AN$87*Main!AN98*$B42,0))))))</f>
        <v/>
      </c>
      <c r="AM372" s="32" t="str">
        <f>IF($A372="","",IF(AM371="","",IF(Main!AO$87=0,0,IF(Main!AU$124="","",IF($C$28="PM",Main!AU$124/Main!AO$87*Main!AO98,ROUND(Main!AU$124/Main!AO$87*Main!AO98*$B42,0))))))</f>
        <v/>
      </c>
      <c r="AN372" s="32" t="str">
        <f>IF($A372="","",IF(AN371="","",IF(Main!AP$87=0,0,IF(Main!AV$124="","",IF($C$28="PM",Main!AV$124/Main!AP$87*Main!AP98,ROUND(Main!AV$124/Main!AP$87*Main!AP98*$B42,0))))))</f>
        <v/>
      </c>
      <c r="AO372" s="32" t="str">
        <f>IF($A372="","",IF(AO371="","",IF(Main!AQ$87=0,0,IF(Main!AW$124="","",IF($C$28="PM",Main!AW$124/Main!AQ$87*Main!AQ98,ROUND(Main!AW$124/Main!AQ$87*Main!AQ98*$B42,0))))))</f>
        <v/>
      </c>
      <c r="AP372" s="32" t="str">
        <f>IF($A372="","",IF(AP371="","",IF(Main!AR$87=0,0,IF(Main!AX$124="","",IF($C$28="PM",Main!AX$124/Main!AR$87*Main!AR98,ROUND(Main!AX$124/Main!AR$87*Main!AR98*$B42,0))))))</f>
        <v/>
      </c>
      <c r="AQ372" s="32" t="str">
        <f>IF($A372="","",IF(AQ371="","",IF(Main!AS$87=0,0,IF(Main!AY$124="","",IF($C$28="PM",Main!AY$124/Main!AS$87*Main!AS98,ROUND(Main!AY$124/Main!AS$87*Main!AS98*$B42,0))))))</f>
        <v/>
      </c>
      <c r="AR372" s="32" t="str">
        <f>IF($A372="","",IF(AR371="","",IF(Main!AT$87=0,0,IF(Main!AZ$124="","",IF($C$28="PM",Main!AZ$124/Main!AT$87*Main!AT98,ROUND(Main!AZ$124/Main!AT$87*Main!AT98*$B42,0))))))</f>
        <v/>
      </c>
      <c r="AS372" s="32" t="str">
        <f>IF($A372="","",IF(AS371="","",IF(Main!AU$87=0,0,IF(Main!BA$124="","",IF($C$28="PM",Main!BA$124/Main!AU$87*Main!AU98,ROUND(Main!BA$124/Main!AU$87*Main!AU98*$B42,0))))))</f>
        <v/>
      </c>
      <c r="AT372" s="32" t="str">
        <f>IF($A372="","",IF(AT371="","",IF(Main!AV$87=0,0,IF(Main!BB$124="","",IF($C$28="PM",Main!BB$124/Main!AV$87*Main!AV98,ROUND(Main!BB$124/Main!AV$87*Main!AV98*$B42,0))))))</f>
        <v/>
      </c>
      <c r="AU372" s="32" t="str">
        <f>IF($A372="","",IF(AU371="","",IF(Main!AW$87=0,0,IF(Main!BC$124="","",IF($C$28="PM",Main!BC$124/Main!AW$87*Main!AW98,ROUND(Main!BC$124/Main!AW$87*Main!AW98*$B42,0))))))</f>
        <v/>
      </c>
      <c r="AV372" s="32" t="str">
        <f>IF($A372="","",IF(AV371="","",IF(Main!AX$87=0,0,IF(Main!BD$124="","",IF($C$28="PM",Main!BD$124/Main!AX$87*Main!AX98,ROUND(Main!BD$124/Main!AX$87*Main!AX98*$B42,0))))))</f>
        <v/>
      </c>
      <c r="AW372" s="32" t="str">
        <f>IF($A372="","",IF(AW371="","",IF(Main!AY$87=0,0,IF(Main!BE$124="","",IF($C$28="PM",Main!BE$124/Main!AY$87*Main!AY98,ROUND(Main!BE$124/Main!AY$87*Main!AY98*$B42,0))))))</f>
        <v/>
      </c>
      <c r="AX372" s="51" t="str">
        <f>IF($A372="","",IF(AX371="","",IF(Main!AZ$87=0,0,IF(Main!BF$124="","",IF($C$28="PM",Main!BF$124/Main!AZ$87*Main!AZ98,ROUND(Main!BF$124/Main!AZ$87*Main!AZ98*$B42,0))))))</f>
        <v/>
      </c>
    </row>
    <row r="373" spans="1:50" x14ac:dyDescent="0.2">
      <c r="A373" s="72" t="str">
        <f>IF(Main!A$43="","",Main!A$43)</f>
        <v/>
      </c>
      <c r="B373" s="75" t="str">
        <f t="shared" si="100"/>
        <v/>
      </c>
      <c r="C373" s="50" t="str">
        <f>IF($A373="","",IF(C372="","",IF(Main!E$87=0,0,IF(Main!K$124="","",IF($C$28="PM",Main!K$124/Main!E$87*Main!E99,ROUND(Main!K$124/Main!E$87*Main!E99*$B43,0))))))</f>
        <v/>
      </c>
      <c r="D373" s="32" t="str">
        <f>IF($A373="","",IF(D372="","",IF(Main!F$87=0,0,IF(Main!L$124="","",IF($C$28="PM",Main!L$124/Main!F$87*Main!F99,ROUND(Main!L$124/Main!F$87*Main!F99*$B43,0))))))</f>
        <v/>
      </c>
      <c r="E373" s="32" t="str">
        <f>IF($A373="","",IF(E372="","",IF(Main!G$87=0,0,IF(Main!M$124="","",IF($C$28="PM",Main!M$124/Main!G$87*Main!G99,ROUND(Main!M$124/Main!G$87*Main!G99*$B43,0))))))</f>
        <v/>
      </c>
      <c r="F373" s="32" t="str">
        <f>IF($A373="","",IF(F372="","",IF(Main!H$87=0,0,IF(Main!N$124="","",IF($C$28="PM",Main!N$124/Main!H$87*Main!H99,ROUND(Main!N$124/Main!H$87*Main!H99*$B43,0))))))</f>
        <v/>
      </c>
      <c r="G373" s="32" t="str">
        <f>IF($A373="","",IF(G372="","",IF(Main!I$87=0,0,IF(Main!O$124="","",IF($C$28="PM",Main!O$124/Main!I$87*Main!I99,ROUND(Main!O$124/Main!I$87*Main!I99*$B43,0))))))</f>
        <v/>
      </c>
      <c r="H373" s="32" t="str">
        <f>IF($A373="","",IF(H372="","",IF(Main!J$87=0,0,IF(Main!P$124="","",IF($C$28="PM",Main!P$124/Main!J$87*Main!J99,ROUND(Main!P$124/Main!J$87*Main!J99*$B43,0))))))</f>
        <v/>
      </c>
      <c r="I373" s="32" t="str">
        <f>IF($A373="","",IF(I372="","",IF(Main!K$87=0,0,IF(Main!Q$124="","",IF($C$28="PM",Main!Q$124/Main!K$87*Main!K99,ROUND(Main!Q$124/Main!K$87*Main!K99*$B43,0))))))</f>
        <v/>
      </c>
      <c r="J373" s="32" t="str">
        <f>IF($A373="","",IF(J372="","",IF(Main!L$87=0,0,IF(Main!R$124="","",IF($C$28="PM",Main!R$124/Main!L$87*Main!L99,ROUND(Main!R$124/Main!L$87*Main!L99*$B43,0))))))</f>
        <v/>
      </c>
      <c r="K373" s="32" t="str">
        <f>IF($A373="","",IF(K372="","",IF(Main!M$87=0,0,IF(Main!S$124="","",IF($C$28="PM",Main!S$124/Main!M$87*Main!M99,ROUND(Main!S$124/Main!M$87*Main!M99*$B43,0))))))</f>
        <v/>
      </c>
      <c r="L373" s="32" t="str">
        <f>IF($A373="","",IF(L372="","",IF(Main!N$87=0,0,IF(Main!T$124="","",IF($C$28="PM",Main!T$124/Main!N$87*Main!N99,ROUND(Main!T$124/Main!N$87*Main!N99*$B43,0))))))</f>
        <v/>
      </c>
      <c r="M373" s="32" t="str">
        <f>IF($A373="","",IF(M372="","",IF(Main!O$87=0,0,IF(Main!U$124="","",IF($C$28="PM",Main!U$124/Main!O$87*Main!O99,ROUND(Main!U$124/Main!O$87*Main!O99*$B43,0))))))</f>
        <v/>
      </c>
      <c r="N373" s="51" t="str">
        <f>IF($A373="","",IF(N372="","",IF(Main!P$87=0,0,IF(Main!V$124="","",IF($C$28="PM",Main!V$124/Main!P$87*Main!P99,ROUND(Main!V$124/Main!P$87*Main!P99*$B43,0))))))</f>
        <v/>
      </c>
      <c r="O373" s="32" t="str">
        <f>IF($A373="","",IF(O372="","",IF(Main!Q$87=0,0,IF(Main!W$124="","",IF($C$28="PM",Main!W$124/Main!Q$87*Main!Q99,ROUND(Main!W$124/Main!Q$87*Main!Q99*$B43,0))))))</f>
        <v/>
      </c>
      <c r="P373" s="32" t="str">
        <f>IF($A373="","",IF(P372="","",IF(Main!R$87=0,0,IF(Main!X$124="","",IF($C$28="PM",Main!X$124/Main!R$87*Main!R99,ROUND(Main!X$124/Main!R$87*Main!R99*$B43,0))))))</f>
        <v/>
      </c>
      <c r="Q373" s="32" t="str">
        <f>IF($A373="","",IF(Q372="","",IF(Main!S$87=0,0,IF(Main!Y$124="","",IF($C$28="PM",Main!Y$124/Main!S$87*Main!S99,ROUND(Main!Y$124/Main!S$87*Main!S99*$B43,0))))))</f>
        <v/>
      </c>
      <c r="R373" s="32" t="str">
        <f>IF($A373="","",IF(R372="","",IF(Main!T$87=0,0,IF(Main!Z$124="","",IF($C$28="PM",Main!Z$124/Main!T$87*Main!T99,ROUND(Main!Z$124/Main!T$87*Main!T99*$B43,0))))))</f>
        <v/>
      </c>
      <c r="S373" s="32" t="str">
        <f>IF($A373="","",IF(S372="","",IF(Main!U$87=0,0,IF(Main!AA$124="","",IF($C$28="PM",Main!AA$124/Main!U$87*Main!U99,ROUND(Main!AA$124/Main!U$87*Main!U99*$B43,0))))))</f>
        <v/>
      </c>
      <c r="T373" s="32" t="str">
        <f>IF($A373="","",IF(T372="","",IF(Main!V$87=0,0,IF(Main!AB$124="","",IF($C$28="PM",Main!AB$124/Main!V$87*Main!V99,ROUND(Main!AB$124/Main!V$87*Main!V99*$B43,0))))))</f>
        <v/>
      </c>
      <c r="U373" s="32" t="str">
        <f>IF($A373="","",IF(U372="","",IF(Main!W$87=0,0,IF(Main!AC$124="","",IF($C$28="PM",Main!AC$124/Main!W$87*Main!W99,ROUND(Main!AC$124/Main!W$87*Main!W99*$B43,0))))))</f>
        <v/>
      </c>
      <c r="V373" s="32" t="str">
        <f>IF($A373="","",IF(V372="","",IF(Main!X$87=0,0,IF(Main!AD$124="","",IF($C$28="PM",Main!AD$124/Main!X$87*Main!X99,ROUND(Main!AD$124/Main!X$87*Main!X99*$B43,0))))))</f>
        <v/>
      </c>
      <c r="W373" s="32" t="str">
        <f>IF($A373="","",IF(W372="","",IF(Main!Y$87=0,0,IF(Main!AE$124="","",IF($C$28="PM",Main!AE$124/Main!Y$87*Main!Y99,ROUND(Main!AE$124/Main!Y$87*Main!Y99*$B43,0))))))</f>
        <v/>
      </c>
      <c r="X373" s="32" t="str">
        <f>IF($A373="","",IF(X372="","",IF(Main!Z$87=0,0,IF(Main!AF$124="","",IF($C$28="PM",Main!AF$124/Main!Z$87*Main!Z99,ROUND(Main!AF$124/Main!Z$87*Main!Z99*$B43,0))))))</f>
        <v/>
      </c>
      <c r="Y373" s="32" t="str">
        <f>IF($A373="","",IF(Y372="","",IF(Main!AA$87=0,0,IF(Main!AG$124="","",IF($C$28="PM",Main!AG$124/Main!AA$87*Main!AA99,ROUND(Main!AG$124/Main!AA$87*Main!AA99*$B43,0))))))</f>
        <v/>
      </c>
      <c r="Z373" s="32" t="str">
        <f>IF($A373="","",IF(Z372="","",IF(Main!AB$87=0,0,IF(Main!AH$124="","",IF($C$28="PM",Main!AH$124/Main!AB$87*Main!AB99,ROUND(Main!AH$124/Main!AB$87*Main!AB99*$B43,0))))))</f>
        <v/>
      </c>
      <c r="AA373" s="50" t="str">
        <f>IF($A373="","",IF(AA372="","",IF(Main!AC$87=0,0,IF(Main!AI$124="","",IF($C$28="PM",Main!AI$124/Main!AC$87*Main!AC99,ROUND(Main!AI$124/Main!AC$87*Main!AC99*$B43,0))))))</f>
        <v/>
      </c>
      <c r="AB373" s="32" t="str">
        <f>IF($A373="","",IF(AB372="","",IF(Main!AD$87=0,0,IF(Main!AJ$124="","",IF($C$28="PM",Main!AJ$124/Main!AD$87*Main!AD99,ROUND(Main!AJ$124/Main!AD$87*Main!AD99*$B43,0))))))</f>
        <v/>
      </c>
      <c r="AC373" s="32" t="str">
        <f>IF($A373="","",IF(AC372="","",IF(Main!AE$87=0,0,IF(Main!AK$124="","",IF($C$28="PM",Main!AK$124/Main!AE$87*Main!AE99,ROUND(Main!AK$124/Main!AE$87*Main!AE99*$B43,0))))))</f>
        <v/>
      </c>
      <c r="AD373" s="32" t="str">
        <f>IF($A373="","",IF(AD372="","",IF(Main!AF$87=0,0,IF(Main!AL$124="","",IF($C$28="PM",Main!AL$124/Main!AF$87*Main!AF99,ROUND(Main!AL$124/Main!AF$87*Main!AF99*$B43,0))))))</f>
        <v/>
      </c>
      <c r="AE373" s="32" t="str">
        <f>IF($A373="","",IF(AE372="","",IF(Main!AG$87=0,0,IF(Main!AM$124="","",IF($C$28="PM",Main!AM$124/Main!AG$87*Main!AG99,ROUND(Main!AM$124/Main!AG$87*Main!AG99*$B43,0))))))</f>
        <v/>
      </c>
      <c r="AF373" s="32" t="str">
        <f>IF($A373="","",IF(AF372="","",IF(Main!AH$87=0,0,IF(Main!AN$124="","",IF($C$28="PM",Main!AN$124/Main!AH$87*Main!AH99,ROUND(Main!AN$124/Main!AH$87*Main!AH99*$B43,0))))))</f>
        <v/>
      </c>
      <c r="AG373" s="32" t="str">
        <f>IF($A373="","",IF(AG372="","",IF(Main!AI$87=0,0,IF(Main!AO$124="","",IF($C$28="PM",Main!AO$124/Main!AI$87*Main!AI99,ROUND(Main!AO$124/Main!AI$87*Main!AI99*$B43,0))))))</f>
        <v/>
      </c>
      <c r="AH373" s="32" t="str">
        <f>IF($A373="","",IF(AH372="","",IF(Main!AJ$87=0,0,IF(Main!AP$124="","",IF($C$28="PM",Main!AP$124/Main!AJ$87*Main!AJ99,ROUND(Main!AP$124/Main!AJ$87*Main!AJ99*$B43,0))))))</f>
        <v/>
      </c>
      <c r="AI373" s="32" t="str">
        <f>IF($A373="","",IF(AI372="","",IF(Main!AK$87=0,0,IF(Main!AQ$124="","",IF($C$28="PM",Main!AQ$124/Main!AK$87*Main!AK99,ROUND(Main!AQ$124/Main!AK$87*Main!AK99*$B43,0))))))</f>
        <v/>
      </c>
      <c r="AJ373" s="32" t="str">
        <f>IF($A373="","",IF(AJ372="","",IF(Main!AL$87=0,0,IF(Main!AR$124="","",IF($C$28="PM",Main!AR$124/Main!AL$87*Main!AL99,ROUND(Main!AR$124/Main!AL$87*Main!AL99*$B43,0))))))</f>
        <v/>
      </c>
      <c r="AK373" s="32" t="str">
        <f>IF($A373="","",IF(AK372="","",IF(Main!AM$87=0,0,IF(Main!AS$124="","",IF($C$28="PM",Main!AS$124/Main!AM$87*Main!AM99,ROUND(Main!AS$124/Main!AM$87*Main!AM99*$B43,0))))))</f>
        <v/>
      </c>
      <c r="AL373" s="51" t="str">
        <f>IF($A373="","",IF(AL372="","",IF(Main!AN$87=0,0,IF(Main!AT$124="","",IF($C$28="PM",Main!AT$124/Main!AN$87*Main!AN99,ROUND(Main!AT$124/Main!AN$87*Main!AN99*$B43,0))))))</f>
        <v/>
      </c>
      <c r="AM373" s="32" t="str">
        <f>IF($A373="","",IF(AM372="","",IF(Main!AO$87=0,0,IF(Main!AU$124="","",IF($C$28="PM",Main!AU$124/Main!AO$87*Main!AO99,ROUND(Main!AU$124/Main!AO$87*Main!AO99*$B43,0))))))</f>
        <v/>
      </c>
      <c r="AN373" s="32" t="str">
        <f>IF($A373="","",IF(AN372="","",IF(Main!AP$87=0,0,IF(Main!AV$124="","",IF($C$28="PM",Main!AV$124/Main!AP$87*Main!AP99,ROUND(Main!AV$124/Main!AP$87*Main!AP99*$B43,0))))))</f>
        <v/>
      </c>
      <c r="AO373" s="32" t="str">
        <f>IF($A373="","",IF(AO372="","",IF(Main!AQ$87=0,0,IF(Main!AW$124="","",IF($C$28="PM",Main!AW$124/Main!AQ$87*Main!AQ99,ROUND(Main!AW$124/Main!AQ$87*Main!AQ99*$B43,0))))))</f>
        <v/>
      </c>
      <c r="AP373" s="32" t="str">
        <f>IF($A373="","",IF(AP372="","",IF(Main!AR$87=0,0,IF(Main!AX$124="","",IF($C$28="PM",Main!AX$124/Main!AR$87*Main!AR99,ROUND(Main!AX$124/Main!AR$87*Main!AR99*$B43,0))))))</f>
        <v/>
      </c>
      <c r="AQ373" s="32" t="str">
        <f>IF($A373="","",IF(AQ372="","",IF(Main!AS$87=0,0,IF(Main!AY$124="","",IF($C$28="PM",Main!AY$124/Main!AS$87*Main!AS99,ROUND(Main!AY$124/Main!AS$87*Main!AS99*$B43,0))))))</f>
        <v/>
      </c>
      <c r="AR373" s="32" t="str">
        <f>IF($A373="","",IF(AR372="","",IF(Main!AT$87=0,0,IF(Main!AZ$124="","",IF($C$28="PM",Main!AZ$124/Main!AT$87*Main!AT99,ROUND(Main!AZ$124/Main!AT$87*Main!AT99*$B43,0))))))</f>
        <v/>
      </c>
      <c r="AS373" s="32" t="str">
        <f>IF($A373="","",IF(AS372="","",IF(Main!AU$87=0,0,IF(Main!BA$124="","",IF($C$28="PM",Main!BA$124/Main!AU$87*Main!AU99,ROUND(Main!BA$124/Main!AU$87*Main!AU99*$B43,0))))))</f>
        <v/>
      </c>
      <c r="AT373" s="32" t="str">
        <f>IF($A373="","",IF(AT372="","",IF(Main!AV$87=0,0,IF(Main!BB$124="","",IF($C$28="PM",Main!BB$124/Main!AV$87*Main!AV99,ROUND(Main!BB$124/Main!AV$87*Main!AV99*$B43,0))))))</f>
        <v/>
      </c>
      <c r="AU373" s="32" t="str">
        <f>IF($A373="","",IF(AU372="","",IF(Main!AW$87=0,0,IF(Main!BC$124="","",IF($C$28="PM",Main!BC$124/Main!AW$87*Main!AW99,ROUND(Main!BC$124/Main!AW$87*Main!AW99*$B43,0))))))</f>
        <v/>
      </c>
      <c r="AV373" s="32" t="str">
        <f>IF($A373="","",IF(AV372="","",IF(Main!AX$87=0,0,IF(Main!BD$124="","",IF($C$28="PM",Main!BD$124/Main!AX$87*Main!AX99,ROUND(Main!BD$124/Main!AX$87*Main!AX99*$B43,0))))))</f>
        <v/>
      </c>
      <c r="AW373" s="32" t="str">
        <f>IF($A373="","",IF(AW372="","",IF(Main!AY$87=0,0,IF(Main!BE$124="","",IF($C$28="PM",Main!BE$124/Main!AY$87*Main!AY99,ROUND(Main!BE$124/Main!AY$87*Main!AY99*$B43,0))))))</f>
        <v/>
      </c>
      <c r="AX373" s="51" t="str">
        <f>IF($A373="","",IF(AX372="","",IF(Main!AZ$87=0,0,IF(Main!BF$124="","",IF($C$28="PM",Main!BF$124/Main!AZ$87*Main!AZ99,ROUND(Main!BF$124/Main!AZ$87*Main!AZ99*$B43,0))))))</f>
        <v/>
      </c>
    </row>
    <row r="374" spans="1:50" x14ac:dyDescent="0.2">
      <c r="A374" s="72" t="str">
        <f>IF(Main!A$44="","",Main!A$44)</f>
        <v/>
      </c>
      <c r="B374" s="75" t="str">
        <f t="shared" si="100"/>
        <v/>
      </c>
      <c r="C374" s="50" t="str">
        <f>IF($A374="","",IF(C373="","",IF(Main!E$87=0,0,IF(Main!K$124="","",IF($C$28="PM",Main!K$124/Main!E$87*Main!E100,ROUND(Main!K$124/Main!E$87*Main!E100*$B44,0))))))</f>
        <v/>
      </c>
      <c r="D374" s="32" t="str">
        <f>IF($A374="","",IF(D373="","",IF(Main!F$87=0,0,IF(Main!L$124="","",IF($C$28="PM",Main!L$124/Main!F$87*Main!F100,ROUND(Main!L$124/Main!F$87*Main!F100*$B44,0))))))</f>
        <v/>
      </c>
      <c r="E374" s="32" t="str">
        <f>IF($A374="","",IF(E373="","",IF(Main!G$87=0,0,IF(Main!M$124="","",IF($C$28="PM",Main!M$124/Main!G$87*Main!G100,ROUND(Main!M$124/Main!G$87*Main!G100*$B44,0))))))</f>
        <v/>
      </c>
      <c r="F374" s="32" t="str">
        <f>IF($A374="","",IF(F373="","",IF(Main!H$87=0,0,IF(Main!N$124="","",IF($C$28="PM",Main!N$124/Main!H$87*Main!H100,ROUND(Main!N$124/Main!H$87*Main!H100*$B44,0))))))</f>
        <v/>
      </c>
      <c r="G374" s="32" t="str">
        <f>IF($A374="","",IF(G373="","",IF(Main!I$87=0,0,IF(Main!O$124="","",IF($C$28="PM",Main!O$124/Main!I$87*Main!I100,ROUND(Main!O$124/Main!I$87*Main!I100*$B44,0))))))</f>
        <v/>
      </c>
      <c r="H374" s="32" t="str">
        <f>IF($A374="","",IF(H373="","",IF(Main!J$87=0,0,IF(Main!P$124="","",IF($C$28="PM",Main!P$124/Main!J$87*Main!J100,ROUND(Main!P$124/Main!J$87*Main!J100*$B44,0))))))</f>
        <v/>
      </c>
      <c r="I374" s="32" t="str">
        <f>IF($A374="","",IF(I373="","",IF(Main!K$87=0,0,IF(Main!Q$124="","",IF($C$28="PM",Main!Q$124/Main!K$87*Main!K100,ROUND(Main!Q$124/Main!K$87*Main!K100*$B44,0))))))</f>
        <v/>
      </c>
      <c r="J374" s="32" t="str">
        <f>IF($A374="","",IF(J373="","",IF(Main!L$87=0,0,IF(Main!R$124="","",IF($C$28="PM",Main!R$124/Main!L$87*Main!L100,ROUND(Main!R$124/Main!L$87*Main!L100*$B44,0))))))</f>
        <v/>
      </c>
      <c r="K374" s="32" t="str">
        <f>IF($A374="","",IF(K373="","",IF(Main!M$87=0,0,IF(Main!S$124="","",IF($C$28="PM",Main!S$124/Main!M$87*Main!M100,ROUND(Main!S$124/Main!M$87*Main!M100*$B44,0))))))</f>
        <v/>
      </c>
      <c r="L374" s="32" t="str">
        <f>IF($A374="","",IF(L373="","",IF(Main!N$87=0,0,IF(Main!T$124="","",IF($C$28="PM",Main!T$124/Main!N$87*Main!N100,ROUND(Main!T$124/Main!N$87*Main!N100*$B44,0))))))</f>
        <v/>
      </c>
      <c r="M374" s="32" t="str">
        <f>IF($A374="","",IF(M373="","",IF(Main!O$87=0,0,IF(Main!U$124="","",IF($C$28="PM",Main!U$124/Main!O$87*Main!O100,ROUND(Main!U$124/Main!O$87*Main!O100*$B44,0))))))</f>
        <v/>
      </c>
      <c r="N374" s="51" t="str">
        <f>IF($A374="","",IF(N373="","",IF(Main!P$87=0,0,IF(Main!V$124="","",IF($C$28="PM",Main!V$124/Main!P$87*Main!P100,ROUND(Main!V$124/Main!P$87*Main!P100*$B44,0))))))</f>
        <v/>
      </c>
      <c r="O374" s="32" t="str">
        <f>IF($A374="","",IF(O373="","",IF(Main!Q$87=0,0,IF(Main!W$124="","",IF($C$28="PM",Main!W$124/Main!Q$87*Main!Q100,ROUND(Main!W$124/Main!Q$87*Main!Q100*$B44,0))))))</f>
        <v/>
      </c>
      <c r="P374" s="32" t="str">
        <f>IF($A374="","",IF(P373="","",IF(Main!R$87=0,0,IF(Main!X$124="","",IF($C$28="PM",Main!X$124/Main!R$87*Main!R100,ROUND(Main!X$124/Main!R$87*Main!R100*$B44,0))))))</f>
        <v/>
      </c>
      <c r="Q374" s="32" t="str">
        <f>IF($A374="","",IF(Q373="","",IF(Main!S$87=0,0,IF(Main!Y$124="","",IF($C$28="PM",Main!Y$124/Main!S$87*Main!S100,ROUND(Main!Y$124/Main!S$87*Main!S100*$B44,0))))))</f>
        <v/>
      </c>
      <c r="R374" s="32" t="str">
        <f>IF($A374="","",IF(R373="","",IF(Main!T$87=0,0,IF(Main!Z$124="","",IF($C$28="PM",Main!Z$124/Main!T$87*Main!T100,ROUND(Main!Z$124/Main!T$87*Main!T100*$B44,0))))))</f>
        <v/>
      </c>
      <c r="S374" s="32" t="str">
        <f>IF($A374="","",IF(S373="","",IF(Main!U$87=0,0,IF(Main!AA$124="","",IF($C$28="PM",Main!AA$124/Main!U$87*Main!U100,ROUND(Main!AA$124/Main!U$87*Main!U100*$B44,0))))))</f>
        <v/>
      </c>
      <c r="T374" s="32" t="str">
        <f>IF($A374="","",IF(T373="","",IF(Main!V$87=0,0,IF(Main!AB$124="","",IF($C$28="PM",Main!AB$124/Main!V$87*Main!V100,ROUND(Main!AB$124/Main!V$87*Main!V100*$B44,0))))))</f>
        <v/>
      </c>
      <c r="U374" s="32" t="str">
        <f>IF($A374="","",IF(U373="","",IF(Main!W$87=0,0,IF(Main!AC$124="","",IF($C$28="PM",Main!AC$124/Main!W$87*Main!W100,ROUND(Main!AC$124/Main!W$87*Main!W100*$B44,0))))))</f>
        <v/>
      </c>
      <c r="V374" s="32" t="str">
        <f>IF($A374="","",IF(V373="","",IF(Main!X$87=0,0,IF(Main!AD$124="","",IF($C$28="PM",Main!AD$124/Main!X$87*Main!X100,ROUND(Main!AD$124/Main!X$87*Main!X100*$B44,0))))))</f>
        <v/>
      </c>
      <c r="W374" s="32" t="str">
        <f>IF($A374="","",IF(W373="","",IF(Main!Y$87=0,0,IF(Main!AE$124="","",IF($C$28="PM",Main!AE$124/Main!Y$87*Main!Y100,ROUND(Main!AE$124/Main!Y$87*Main!Y100*$B44,0))))))</f>
        <v/>
      </c>
      <c r="X374" s="32" t="str">
        <f>IF($A374="","",IF(X373="","",IF(Main!Z$87=0,0,IF(Main!AF$124="","",IF($C$28="PM",Main!AF$124/Main!Z$87*Main!Z100,ROUND(Main!AF$124/Main!Z$87*Main!Z100*$B44,0))))))</f>
        <v/>
      </c>
      <c r="Y374" s="32" t="str">
        <f>IF($A374="","",IF(Y373="","",IF(Main!AA$87=0,0,IF(Main!AG$124="","",IF($C$28="PM",Main!AG$124/Main!AA$87*Main!AA100,ROUND(Main!AG$124/Main!AA$87*Main!AA100*$B44,0))))))</f>
        <v/>
      </c>
      <c r="Z374" s="32" t="str">
        <f>IF($A374="","",IF(Z373="","",IF(Main!AB$87=0,0,IF(Main!AH$124="","",IF($C$28="PM",Main!AH$124/Main!AB$87*Main!AB100,ROUND(Main!AH$124/Main!AB$87*Main!AB100*$B44,0))))))</f>
        <v/>
      </c>
      <c r="AA374" s="50" t="str">
        <f>IF($A374="","",IF(AA373="","",IF(Main!AC$87=0,0,IF(Main!AI$124="","",IF($C$28="PM",Main!AI$124/Main!AC$87*Main!AC100,ROUND(Main!AI$124/Main!AC$87*Main!AC100*$B44,0))))))</f>
        <v/>
      </c>
      <c r="AB374" s="32" t="str">
        <f>IF($A374="","",IF(AB373="","",IF(Main!AD$87=0,0,IF(Main!AJ$124="","",IF($C$28="PM",Main!AJ$124/Main!AD$87*Main!AD100,ROUND(Main!AJ$124/Main!AD$87*Main!AD100*$B44,0))))))</f>
        <v/>
      </c>
      <c r="AC374" s="32" t="str">
        <f>IF($A374="","",IF(AC373="","",IF(Main!AE$87=0,0,IF(Main!AK$124="","",IF($C$28="PM",Main!AK$124/Main!AE$87*Main!AE100,ROUND(Main!AK$124/Main!AE$87*Main!AE100*$B44,0))))))</f>
        <v/>
      </c>
      <c r="AD374" s="32" t="str">
        <f>IF($A374="","",IF(AD373="","",IF(Main!AF$87=0,0,IF(Main!AL$124="","",IF($C$28="PM",Main!AL$124/Main!AF$87*Main!AF100,ROUND(Main!AL$124/Main!AF$87*Main!AF100*$B44,0))))))</f>
        <v/>
      </c>
      <c r="AE374" s="32" t="str">
        <f>IF($A374="","",IF(AE373="","",IF(Main!AG$87=0,0,IF(Main!AM$124="","",IF($C$28="PM",Main!AM$124/Main!AG$87*Main!AG100,ROUND(Main!AM$124/Main!AG$87*Main!AG100*$B44,0))))))</f>
        <v/>
      </c>
      <c r="AF374" s="32" t="str">
        <f>IF($A374="","",IF(AF373="","",IF(Main!AH$87=0,0,IF(Main!AN$124="","",IF($C$28="PM",Main!AN$124/Main!AH$87*Main!AH100,ROUND(Main!AN$124/Main!AH$87*Main!AH100*$B44,0))))))</f>
        <v/>
      </c>
      <c r="AG374" s="32" t="str">
        <f>IF($A374="","",IF(AG373="","",IF(Main!AI$87=0,0,IF(Main!AO$124="","",IF($C$28="PM",Main!AO$124/Main!AI$87*Main!AI100,ROUND(Main!AO$124/Main!AI$87*Main!AI100*$B44,0))))))</f>
        <v/>
      </c>
      <c r="AH374" s="32" t="str">
        <f>IF($A374="","",IF(AH373="","",IF(Main!AJ$87=0,0,IF(Main!AP$124="","",IF($C$28="PM",Main!AP$124/Main!AJ$87*Main!AJ100,ROUND(Main!AP$124/Main!AJ$87*Main!AJ100*$B44,0))))))</f>
        <v/>
      </c>
      <c r="AI374" s="32" t="str">
        <f>IF($A374="","",IF(AI373="","",IF(Main!AK$87=0,0,IF(Main!AQ$124="","",IF($C$28="PM",Main!AQ$124/Main!AK$87*Main!AK100,ROUND(Main!AQ$124/Main!AK$87*Main!AK100*$B44,0))))))</f>
        <v/>
      </c>
      <c r="AJ374" s="32" t="str">
        <f>IF($A374="","",IF(AJ373="","",IF(Main!AL$87=0,0,IF(Main!AR$124="","",IF($C$28="PM",Main!AR$124/Main!AL$87*Main!AL100,ROUND(Main!AR$124/Main!AL$87*Main!AL100*$B44,0))))))</f>
        <v/>
      </c>
      <c r="AK374" s="32" t="str">
        <f>IF($A374="","",IF(AK373="","",IF(Main!AM$87=0,0,IF(Main!AS$124="","",IF($C$28="PM",Main!AS$124/Main!AM$87*Main!AM100,ROUND(Main!AS$124/Main!AM$87*Main!AM100*$B44,0))))))</f>
        <v/>
      </c>
      <c r="AL374" s="51" t="str">
        <f>IF($A374="","",IF(AL373="","",IF(Main!AN$87=0,0,IF(Main!AT$124="","",IF($C$28="PM",Main!AT$124/Main!AN$87*Main!AN100,ROUND(Main!AT$124/Main!AN$87*Main!AN100*$B44,0))))))</f>
        <v/>
      </c>
      <c r="AM374" s="32" t="str">
        <f>IF($A374="","",IF(AM373="","",IF(Main!AO$87=0,0,IF(Main!AU$124="","",IF($C$28="PM",Main!AU$124/Main!AO$87*Main!AO100,ROUND(Main!AU$124/Main!AO$87*Main!AO100*$B44,0))))))</f>
        <v/>
      </c>
      <c r="AN374" s="32" t="str">
        <f>IF($A374="","",IF(AN373="","",IF(Main!AP$87=0,0,IF(Main!AV$124="","",IF($C$28="PM",Main!AV$124/Main!AP$87*Main!AP100,ROUND(Main!AV$124/Main!AP$87*Main!AP100*$B44,0))))))</f>
        <v/>
      </c>
      <c r="AO374" s="32" t="str">
        <f>IF($A374="","",IF(AO373="","",IF(Main!AQ$87=0,0,IF(Main!AW$124="","",IF($C$28="PM",Main!AW$124/Main!AQ$87*Main!AQ100,ROUND(Main!AW$124/Main!AQ$87*Main!AQ100*$B44,0))))))</f>
        <v/>
      </c>
      <c r="AP374" s="32" t="str">
        <f>IF($A374="","",IF(AP373="","",IF(Main!AR$87=0,0,IF(Main!AX$124="","",IF($C$28="PM",Main!AX$124/Main!AR$87*Main!AR100,ROUND(Main!AX$124/Main!AR$87*Main!AR100*$B44,0))))))</f>
        <v/>
      </c>
      <c r="AQ374" s="32" t="str">
        <f>IF($A374="","",IF(AQ373="","",IF(Main!AS$87=0,0,IF(Main!AY$124="","",IF($C$28="PM",Main!AY$124/Main!AS$87*Main!AS100,ROUND(Main!AY$124/Main!AS$87*Main!AS100*$B44,0))))))</f>
        <v/>
      </c>
      <c r="AR374" s="32" t="str">
        <f>IF($A374="","",IF(AR373="","",IF(Main!AT$87=0,0,IF(Main!AZ$124="","",IF($C$28="PM",Main!AZ$124/Main!AT$87*Main!AT100,ROUND(Main!AZ$124/Main!AT$87*Main!AT100*$B44,0))))))</f>
        <v/>
      </c>
      <c r="AS374" s="32" t="str">
        <f>IF($A374="","",IF(AS373="","",IF(Main!AU$87=0,0,IF(Main!BA$124="","",IF($C$28="PM",Main!BA$124/Main!AU$87*Main!AU100,ROUND(Main!BA$124/Main!AU$87*Main!AU100*$B44,0))))))</f>
        <v/>
      </c>
      <c r="AT374" s="32" t="str">
        <f>IF($A374="","",IF(AT373="","",IF(Main!AV$87=0,0,IF(Main!BB$124="","",IF($C$28="PM",Main!BB$124/Main!AV$87*Main!AV100,ROUND(Main!BB$124/Main!AV$87*Main!AV100*$B44,0))))))</f>
        <v/>
      </c>
      <c r="AU374" s="32" t="str">
        <f>IF($A374="","",IF(AU373="","",IF(Main!AW$87=0,0,IF(Main!BC$124="","",IF($C$28="PM",Main!BC$124/Main!AW$87*Main!AW100,ROUND(Main!BC$124/Main!AW$87*Main!AW100*$B44,0))))))</f>
        <v/>
      </c>
      <c r="AV374" s="32" t="str">
        <f>IF($A374="","",IF(AV373="","",IF(Main!AX$87=0,0,IF(Main!BD$124="","",IF($C$28="PM",Main!BD$124/Main!AX$87*Main!AX100,ROUND(Main!BD$124/Main!AX$87*Main!AX100*$B44,0))))))</f>
        <v/>
      </c>
      <c r="AW374" s="32" t="str">
        <f>IF($A374="","",IF(AW373="","",IF(Main!AY$87=0,0,IF(Main!BE$124="","",IF($C$28="PM",Main!BE$124/Main!AY$87*Main!AY100,ROUND(Main!BE$124/Main!AY$87*Main!AY100*$B44,0))))))</f>
        <v/>
      </c>
      <c r="AX374" s="51" t="str">
        <f>IF($A374="","",IF(AX373="","",IF(Main!AZ$87=0,0,IF(Main!BF$124="","",IF($C$28="PM",Main!BF$124/Main!AZ$87*Main!AZ100,ROUND(Main!BF$124/Main!AZ$87*Main!AZ100*$B44,0))))))</f>
        <v/>
      </c>
    </row>
    <row r="375" spans="1:50" x14ac:dyDescent="0.2">
      <c r="A375" s="72" t="str">
        <f>IF(Main!A$45="","",Main!A$45)</f>
        <v/>
      </c>
      <c r="B375" s="75" t="str">
        <f t="shared" si="100"/>
        <v/>
      </c>
      <c r="C375" s="50" t="str">
        <f>IF($A375="","",IF(C374="","",IF(Main!E$87=0,0,IF(Main!K$124="","",IF($C$28="PM",Main!K$124/Main!E$87*Main!E101,ROUND(Main!K$124/Main!E$87*Main!E101*$B45,0))))))</f>
        <v/>
      </c>
      <c r="D375" s="32" t="str">
        <f>IF($A375="","",IF(D374="","",IF(Main!F$87=0,0,IF(Main!L$124="","",IF($C$28="PM",Main!L$124/Main!F$87*Main!F101,ROUND(Main!L$124/Main!F$87*Main!F101*$B45,0))))))</f>
        <v/>
      </c>
      <c r="E375" s="32" t="str">
        <f>IF($A375="","",IF(E374="","",IF(Main!G$87=0,0,IF(Main!M$124="","",IF($C$28="PM",Main!M$124/Main!G$87*Main!G101,ROUND(Main!M$124/Main!G$87*Main!G101*$B45,0))))))</f>
        <v/>
      </c>
      <c r="F375" s="32" t="str">
        <f>IF($A375="","",IF(F374="","",IF(Main!H$87=0,0,IF(Main!N$124="","",IF($C$28="PM",Main!N$124/Main!H$87*Main!H101,ROUND(Main!N$124/Main!H$87*Main!H101*$B45,0))))))</f>
        <v/>
      </c>
      <c r="G375" s="32" t="str">
        <f>IF($A375="","",IF(G374="","",IF(Main!I$87=0,0,IF(Main!O$124="","",IF($C$28="PM",Main!O$124/Main!I$87*Main!I101,ROUND(Main!O$124/Main!I$87*Main!I101*$B45,0))))))</f>
        <v/>
      </c>
      <c r="H375" s="32" t="str">
        <f>IF($A375="","",IF(H374="","",IF(Main!J$87=0,0,IF(Main!P$124="","",IF($C$28="PM",Main!P$124/Main!J$87*Main!J101,ROUND(Main!P$124/Main!J$87*Main!J101*$B45,0))))))</f>
        <v/>
      </c>
      <c r="I375" s="32" t="str">
        <f>IF($A375="","",IF(I374="","",IF(Main!K$87=0,0,IF(Main!Q$124="","",IF($C$28="PM",Main!Q$124/Main!K$87*Main!K101,ROUND(Main!Q$124/Main!K$87*Main!K101*$B45,0))))))</f>
        <v/>
      </c>
      <c r="J375" s="32" t="str">
        <f>IF($A375="","",IF(J374="","",IF(Main!L$87=0,0,IF(Main!R$124="","",IF($C$28="PM",Main!R$124/Main!L$87*Main!L101,ROUND(Main!R$124/Main!L$87*Main!L101*$B45,0))))))</f>
        <v/>
      </c>
      <c r="K375" s="32" t="str">
        <f>IF($A375="","",IF(K374="","",IF(Main!M$87=0,0,IF(Main!S$124="","",IF($C$28="PM",Main!S$124/Main!M$87*Main!M101,ROUND(Main!S$124/Main!M$87*Main!M101*$B45,0))))))</f>
        <v/>
      </c>
      <c r="L375" s="32" t="str">
        <f>IF($A375="","",IF(L374="","",IF(Main!N$87=0,0,IF(Main!T$124="","",IF($C$28="PM",Main!T$124/Main!N$87*Main!N101,ROUND(Main!T$124/Main!N$87*Main!N101*$B45,0))))))</f>
        <v/>
      </c>
      <c r="M375" s="32" t="str">
        <f>IF($A375="","",IF(M374="","",IF(Main!O$87=0,0,IF(Main!U$124="","",IF($C$28="PM",Main!U$124/Main!O$87*Main!O101,ROUND(Main!U$124/Main!O$87*Main!O101*$B45,0))))))</f>
        <v/>
      </c>
      <c r="N375" s="51" t="str">
        <f>IF($A375="","",IF(N374="","",IF(Main!P$87=0,0,IF(Main!V$124="","",IF($C$28="PM",Main!V$124/Main!P$87*Main!P101,ROUND(Main!V$124/Main!P$87*Main!P101*$B45,0))))))</f>
        <v/>
      </c>
      <c r="O375" s="32" t="str">
        <f>IF($A375="","",IF(O374="","",IF(Main!Q$87=0,0,IF(Main!W$124="","",IF($C$28="PM",Main!W$124/Main!Q$87*Main!Q101,ROUND(Main!W$124/Main!Q$87*Main!Q101*$B45,0))))))</f>
        <v/>
      </c>
      <c r="P375" s="32" t="str">
        <f>IF($A375="","",IF(P374="","",IF(Main!R$87=0,0,IF(Main!X$124="","",IF($C$28="PM",Main!X$124/Main!R$87*Main!R101,ROUND(Main!X$124/Main!R$87*Main!R101*$B45,0))))))</f>
        <v/>
      </c>
      <c r="Q375" s="32" t="str">
        <f>IF($A375="","",IF(Q374="","",IF(Main!S$87=0,0,IF(Main!Y$124="","",IF($C$28="PM",Main!Y$124/Main!S$87*Main!S101,ROUND(Main!Y$124/Main!S$87*Main!S101*$B45,0))))))</f>
        <v/>
      </c>
      <c r="R375" s="32" t="str">
        <f>IF($A375="","",IF(R374="","",IF(Main!T$87=0,0,IF(Main!Z$124="","",IF($C$28="PM",Main!Z$124/Main!T$87*Main!T101,ROUND(Main!Z$124/Main!T$87*Main!T101*$B45,0))))))</f>
        <v/>
      </c>
      <c r="S375" s="32" t="str">
        <f>IF($A375="","",IF(S374="","",IF(Main!U$87=0,0,IF(Main!AA$124="","",IF($C$28="PM",Main!AA$124/Main!U$87*Main!U101,ROUND(Main!AA$124/Main!U$87*Main!U101*$B45,0))))))</f>
        <v/>
      </c>
      <c r="T375" s="32" t="str">
        <f>IF($A375="","",IF(T374="","",IF(Main!V$87=0,0,IF(Main!AB$124="","",IF($C$28="PM",Main!AB$124/Main!V$87*Main!V101,ROUND(Main!AB$124/Main!V$87*Main!V101*$B45,0))))))</f>
        <v/>
      </c>
      <c r="U375" s="32" t="str">
        <f>IF($A375="","",IF(U374="","",IF(Main!W$87=0,0,IF(Main!AC$124="","",IF($C$28="PM",Main!AC$124/Main!W$87*Main!W101,ROUND(Main!AC$124/Main!W$87*Main!W101*$B45,0))))))</f>
        <v/>
      </c>
      <c r="V375" s="32" t="str">
        <f>IF($A375="","",IF(V374="","",IF(Main!X$87=0,0,IF(Main!AD$124="","",IF($C$28="PM",Main!AD$124/Main!X$87*Main!X101,ROUND(Main!AD$124/Main!X$87*Main!X101*$B45,0))))))</f>
        <v/>
      </c>
      <c r="W375" s="32" t="str">
        <f>IF($A375="","",IF(W374="","",IF(Main!Y$87=0,0,IF(Main!AE$124="","",IF($C$28="PM",Main!AE$124/Main!Y$87*Main!Y101,ROUND(Main!AE$124/Main!Y$87*Main!Y101*$B45,0))))))</f>
        <v/>
      </c>
      <c r="X375" s="32" t="str">
        <f>IF($A375="","",IF(X374="","",IF(Main!Z$87=0,0,IF(Main!AF$124="","",IF($C$28="PM",Main!AF$124/Main!Z$87*Main!Z101,ROUND(Main!AF$124/Main!Z$87*Main!Z101*$B45,0))))))</f>
        <v/>
      </c>
      <c r="Y375" s="32" t="str">
        <f>IF($A375="","",IF(Y374="","",IF(Main!AA$87=0,0,IF(Main!AG$124="","",IF($C$28="PM",Main!AG$124/Main!AA$87*Main!AA101,ROUND(Main!AG$124/Main!AA$87*Main!AA101*$B45,0))))))</f>
        <v/>
      </c>
      <c r="Z375" s="32" t="str">
        <f>IF($A375="","",IF(Z374="","",IF(Main!AB$87=0,0,IF(Main!AH$124="","",IF($C$28="PM",Main!AH$124/Main!AB$87*Main!AB101,ROUND(Main!AH$124/Main!AB$87*Main!AB101*$B45,0))))))</f>
        <v/>
      </c>
      <c r="AA375" s="50" t="str">
        <f>IF($A375="","",IF(AA374="","",IF(Main!AC$87=0,0,IF(Main!AI$124="","",IF($C$28="PM",Main!AI$124/Main!AC$87*Main!AC101,ROUND(Main!AI$124/Main!AC$87*Main!AC101*$B45,0))))))</f>
        <v/>
      </c>
      <c r="AB375" s="32" t="str">
        <f>IF($A375="","",IF(AB374="","",IF(Main!AD$87=0,0,IF(Main!AJ$124="","",IF($C$28="PM",Main!AJ$124/Main!AD$87*Main!AD101,ROUND(Main!AJ$124/Main!AD$87*Main!AD101*$B45,0))))))</f>
        <v/>
      </c>
      <c r="AC375" s="32" t="str">
        <f>IF($A375="","",IF(AC374="","",IF(Main!AE$87=0,0,IF(Main!AK$124="","",IF($C$28="PM",Main!AK$124/Main!AE$87*Main!AE101,ROUND(Main!AK$124/Main!AE$87*Main!AE101*$B45,0))))))</f>
        <v/>
      </c>
      <c r="AD375" s="32" t="str">
        <f>IF($A375="","",IF(AD374="","",IF(Main!AF$87=0,0,IF(Main!AL$124="","",IF($C$28="PM",Main!AL$124/Main!AF$87*Main!AF101,ROUND(Main!AL$124/Main!AF$87*Main!AF101*$B45,0))))))</f>
        <v/>
      </c>
      <c r="AE375" s="32" t="str">
        <f>IF($A375="","",IF(AE374="","",IF(Main!AG$87=0,0,IF(Main!AM$124="","",IF($C$28="PM",Main!AM$124/Main!AG$87*Main!AG101,ROUND(Main!AM$124/Main!AG$87*Main!AG101*$B45,0))))))</f>
        <v/>
      </c>
      <c r="AF375" s="32" t="str">
        <f>IF($A375="","",IF(AF374="","",IF(Main!AH$87=0,0,IF(Main!AN$124="","",IF($C$28="PM",Main!AN$124/Main!AH$87*Main!AH101,ROUND(Main!AN$124/Main!AH$87*Main!AH101*$B45,0))))))</f>
        <v/>
      </c>
      <c r="AG375" s="32" t="str">
        <f>IF($A375="","",IF(AG374="","",IF(Main!AI$87=0,0,IF(Main!AO$124="","",IF($C$28="PM",Main!AO$124/Main!AI$87*Main!AI101,ROUND(Main!AO$124/Main!AI$87*Main!AI101*$B45,0))))))</f>
        <v/>
      </c>
      <c r="AH375" s="32" t="str">
        <f>IF($A375="","",IF(AH374="","",IF(Main!AJ$87=0,0,IF(Main!AP$124="","",IF($C$28="PM",Main!AP$124/Main!AJ$87*Main!AJ101,ROUND(Main!AP$124/Main!AJ$87*Main!AJ101*$B45,0))))))</f>
        <v/>
      </c>
      <c r="AI375" s="32" t="str">
        <f>IF($A375="","",IF(AI374="","",IF(Main!AK$87=0,0,IF(Main!AQ$124="","",IF($C$28="PM",Main!AQ$124/Main!AK$87*Main!AK101,ROUND(Main!AQ$124/Main!AK$87*Main!AK101*$B45,0))))))</f>
        <v/>
      </c>
      <c r="AJ375" s="32" t="str">
        <f>IF($A375="","",IF(AJ374="","",IF(Main!AL$87=0,0,IF(Main!AR$124="","",IF($C$28="PM",Main!AR$124/Main!AL$87*Main!AL101,ROUND(Main!AR$124/Main!AL$87*Main!AL101*$B45,0))))))</f>
        <v/>
      </c>
      <c r="AK375" s="32" t="str">
        <f>IF($A375="","",IF(AK374="","",IF(Main!AM$87=0,0,IF(Main!AS$124="","",IF($C$28="PM",Main!AS$124/Main!AM$87*Main!AM101,ROUND(Main!AS$124/Main!AM$87*Main!AM101*$B45,0))))))</f>
        <v/>
      </c>
      <c r="AL375" s="51" t="str">
        <f>IF($A375="","",IF(AL374="","",IF(Main!AN$87=0,0,IF(Main!AT$124="","",IF($C$28="PM",Main!AT$124/Main!AN$87*Main!AN101,ROUND(Main!AT$124/Main!AN$87*Main!AN101*$B45,0))))))</f>
        <v/>
      </c>
      <c r="AM375" s="32" t="str">
        <f>IF($A375="","",IF(AM374="","",IF(Main!AO$87=0,0,IF(Main!AU$124="","",IF($C$28="PM",Main!AU$124/Main!AO$87*Main!AO101,ROUND(Main!AU$124/Main!AO$87*Main!AO101*$B45,0))))))</f>
        <v/>
      </c>
      <c r="AN375" s="32" t="str">
        <f>IF($A375="","",IF(AN374="","",IF(Main!AP$87=0,0,IF(Main!AV$124="","",IF($C$28="PM",Main!AV$124/Main!AP$87*Main!AP101,ROUND(Main!AV$124/Main!AP$87*Main!AP101*$B45,0))))))</f>
        <v/>
      </c>
      <c r="AO375" s="32" t="str">
        <f>IF($A375="","",IF(AO374="","",IF(Main!AQ$87=0,0,IF(Main!AW$124="","",IF($C$28="PM",Main!AW$124/Main!AQ$87*Main!AQ101,ROUND(Main!AW$124/Main!AQ$87*Main!AQ101*$B45,0))))))</f>
        <v/>
      </c>
      <c r="AP375" s="32" t="str">
        <f>IF($A375="","",IF(AP374="","",IF(Main!AR$87=0,0,IF(Main!AX$124="","",IF($C$28="PM",Main!AX$124/Main!AR$87*Main!AR101,ROUND(Main!AX$124/Main!AR$87*Main!AR101*$B45,0))))))</f>
        <v/>
      </c>
      <c r="AQ375" s="32" t="str">
        <f>IF($A375="","",IF(AQ374="","",IF(Main!AS$87=0,0,IF(Main!AY$124="","",IF($C$28="PM",Main!AY$124/Main!AS$87*Main!AS101,ROUND(Main!AY$124/Main!AS$87*Main!AS101*$B45,0))))))</f>
        <v/>
      </c>
      <c r="AR375" s="32" t="str">
        <f>IF($A375="","",IF(AR374="","",IF(Main!AT$87=0,0,IF(Main!AZ$124="","",IF($C$28="PM",Main!AZ$124/Main!AT$87*Main!AT101,ROUND(Main!AZ$124/Main!AT$87*Main!AT101*$B45,0))))))</f>
        <v/>
      </c>
      <c r="AS375" s="32" t="str">
        <f>IF($A375="","",IF(AS374="","",IF(Main!AU$87=0,0,IF(Main!BA$124="","",IF($C$28="PM",Main!BA$124/Main!AU$87*Main!AU101,ROUND(Main!BA$124/Main!AU$87*Main!AU101*$B45,0))))))</f>
        <v/>
      </c>
      <c r="AT375" s="32" t="str">
        <f>IF($A375="","",IF(AT374="","",IF(Main!AV$87=0,0,IF(Main!BB$124="","",IF($C$28="PM",Main!BB$124/Main!AV$87*Main!AV101,ROUND(Main!BB$124/Main!AV$87*Main!AV101*$B45,0))))))</f>
        <v/>
      </c>
      <c r="AU375" s="32" t="str">
        <f>IF($A375="","",IF(AU374="","",IF(Main!AW$87=0,0,IF(Main!BC$124="","",IF($C$28="PM",Main!BC$124/Main!AW$87*Main!AW101,ROUND(Main!BC$124/Main!AW$87*Main!AW101*$B45,0))))))</f>
        <v/>
      </c>
      <c r="AV375" s="32" t="str">
        <f>IF($A375="","",IF(AV374="","",IF(Main!AX$87=0,0,IF(Main!BD$124="","",IF($C$28="PM",Main!BD$124/Main!AX$87*Main!AX101,ROUND(Main!BD$124/Main!AX$87*Main!AX101*$B45,0))))))</f>
        <v/>
      </c>
      <c r="AW375" s="32" t="str">
        <f>IF($A375="","",IF(AW374="","",IF(Main!AY$87=0,0,IF(Main!BE$124="","",IF($C$28="PM",Main!BE$124/Main!AY$87*Main!AY101,ROUND(Main!BE$124/Main!AY$87*Main!AY101*$B45,0))))))</f>
        <v/>
      </c>
      <c r="AX375" s="51" t="str">
        <f>IF($A375="","",IF(AX374="","",IF(Main!AZ$87=0,0,IF(Main!BF$124="","",IF($C$28="PM",Main!BF$124/Main!AZ$87*Main!AZ101,ROUND(Main!BF$124/Main!AZ$87*Main!AZ101*$B45,0))))))</f>
        <v/>
      </c>
    </row>
    <row r="376" spans="1:50" x14ac:dyDescent="0.2">
      <c r="A376" s="72" t="str">
        <f>IF(Main!A$46="","",Main!A$46)</f>
        <v/>
      </c>
      <c r="B376" s="75" t="str">
        <f t="shared" si="100"/>
        <v/>
      </c>
      <c r="C376" s="50" t="str">
        <f>IF($A376="","",IF(C375="","",IF(Main!E$87=0,0,IF(Main!K$124="","",IF($C$28="PM",Main!K$124/Main!E$87*Main!E102,ROUND(Main!K$124/Main!E$87*Main!E102*$B46,0))))))</f>
        <v/>
      </c>
      <c r="D376" s="32" t="str">
        <f>IF($A376="","",IF(D375="","",IF(Main!F$87=0,0,IF(Main!L$124="","",IF($C$28="PM",Main!L$124/Main!F$87*Main!F102,ROUND(Main!L$124/Main!F$87*Main!F102*$B46,0))))))</f>
        <v/>
      </c>
      <c r="E376" s="32" t="str">
        <f>IF($A376="","",IF(E375="","",IF(Main!G$87=0,0,IF(Main!M$124="","",IF($C$28="PM",Main!M$124/Main!G$87*Main!G102,ROUND(Main!M$124/Main!G$87*Main!G102*$B46,0))))))</f>
        <v/>
      </c>
      <c r="F376" s="32" t="str">
        <f>IF($A376="","",IF(F375="","",IF(Main!H$87=0,0,IF(Main!N$124="","",IF($C$28="PM",Main!N$124/Main!H$87*Main!H102,ROUND(Main!N$124/Main!H$87*Main!H102*$B46,0))))))</f>
        <v/>
      </c>
      <c r="G376" s="32" t="str">
        <f>IF($A376="","",IF(G375="","",IF(Main!I$87=0,0,IF(Main!O$124="","",IF($C$28="PM",Main!O$124/Main!I$87*Main!I102,ROUND(Main!O$124/Main!I$87*Main!I102*$B46,0))))))</f>
        <v/>
      </c>
      <c r="H376" s="32" t="str">
        <f>IF($A376="","",IF(H375="","",IF(Main!J$87=0,0,IF(Main!P$124="","",IF($C$28="PM",Main!P$124/Main!J$87*Main!J102,ROUND(Main!P$124/Main!J$87*Main!J102*$B46,0))))))</f>
        <v/>
      </c>
      <c r="I376" s="32" t="str">
        <f>IF($A376="","",IF(I375="","",IF(Main!K$87=0,0,IF(Main!Q$124="","",IF($C$28="PM",Main!Q$124/Main!K$87*Main!K102,ROUND(Main!Q$124/Main!K$87*Main!K102*$B46,0))))))</f>
        <v/>
      </c>
      <c r="J376" s="32" t="str">
        <f>IF($A376="","",IF(J375="","",IF(Main!L$87=0,0,IF(Main!R$124="","",IF($C$28="PM",Main!R$124/Main!L$87*Main!L102,ROUND(Main!R$124/Main!L$87*Main!L102*$B46,0))))))</f>
        <v/>
      </c>
      <c r="K376" s="32" t="str">
        <f>IF($A376="","",IF(K375="","",IF(Main!M$87=0,0,IF(Main!S$124="","",IF($C$28="PM",Main!S$124/Main!M$87*Main!M102,ROUND(Main!S$124/Main!M$87*Main!M102*$B46,0))))))</f>
        <v/>
      </c>
      <c r="L376" s="32" t="str">
        <f>IF($A376="","",IF(L375="","",IF(Main!N$87=0,0,IF(Main!T$124="","",IF($C$28="PM",Main!T$124/Main!N$87*Main!N102,ROUND(Main!T$124/Main!N$87*Main!N102*$B46,0))))))</f>
        <v/>
      </c>
      <c r="M376" s="32" t="str">
        <f>IF($A376="","",IF(M375="","",IF(Main!O$87=0,0,IF(Main!U$124="","",IF($C$28="PM",Main!U$124/Main!O$87*Main!O102,ROUND(Main!U$124/Main!O$87*Main!O102*$B46,0))))))</f>
        <v/>
      </c>
      <c r="N376" s="51" t="str">
        <f>IF($A376="","",IF(N375="","",IF(Main!P$87=0,0,IF(Main!V$124="","",IF($C$28="PM",Main!V$124/Main!P$87*Main!P102,ROUND(Main!V$124/Main!P$87*Main!P102*$B46,0))))))</f>
        <v/>
      </c>
      <c r="O376" s="32" t="str">
        <f>IF($A376="","",IF(O375="","",IF(Main!Q$87=0,0,IF(Main!W$124="","",IF($C$28="PM",Main!W$124/Main!Q$87*Main!Q102,ROUND(Main!W$124/Main!Q$87*Main!Q102*$B46,0))))))</f>
        <v/>
      </c>
      <c r="P376" s="32" t="str">
        <f>IF($A376="","",IF(P375="","",IF(Main!R$87=0,0,IF(Main!X$124="","",IF($C$28="PM",Main!X$124/Main!R$87*Main!R102,ROUND(Main!X$124/Main!R$87*Main!R102*$B46,0))))))</f>
        <v/>
      </c>
      <c r="Q376" s="32" t="str">
        <f>IF($A376="","",IF(Q375="","",IF(Main!S$87=0,0,IF(Main!Y$124="","",IF($C$28="PM",Main!Y$124/Main!S$87*Main!S102,ROUND(Main!Y$124/Main!S$87*Main!S102*$B46,0))))))</f>
        <v/>
      </c>
      <c r="R376" s="32" t="str">
        <f>IF($A376="","",IF(R375="","",IF(Main!T$87=0,0,IF(Main!Z$124="","",IF($C$28="PM",Main!Z$124/Main!T$87*Main!T102,ROUND(Main!Z$124/Main!T$87*Main!T102*$B46,0))))))</f>
        <v/>
      </c>
      <c r="S376" s="32" t="str">
        <f>IF($A376="","",IF(S375="","",IF(Main!U$87=0,0,IF(Main!AA$124="","",IF($C$28="PM",Main!AA$124/Main!U$87*Main!U102,ROUND(Main!AA$124/Main!U$87*Main!U102*$B46,0))))))</f>
        <v/>
      </c>
      <c r="T376" s="32" t="str">
        <f>IF($A376="","",IF(T375="","",IF(Main!V$87=0,0,IF(Main!AB$124="","",IF($C$28="PM",Main!AB$124/Main!V$87*Main!V102,ROUND(Main!AB$124/Main!V$87*Main!V102*$B46,0))))))</f>
        <v/>
      </c>
      <c r="U376" s="32" t="str">
        <f>IF($A376="","",IF(U375="","",IF(Main!W$87=0,0,IF(Main!AC$124="","",IF($C$28="PM",Main!AC$124/Main!W$87*Main!W102,ROUND(Main!AC$124/Main!W$87*Main!W102*$B46,0))))))</f>
        <v/>
      </c>
      <c r="V376" s="32" t="str">
        <f>IF($A376="","",IF(V375="","",IF(Main!X$87=0,0,IF(Main!AD$124="","",IF($C$28="PM",Main!AD$124/Main!X$87*Main!X102,ROUND(Main!AD$124/Main!X$87*Main!X102*$B46,0))))))</f>
        <v/>
      </c>
      <c r="W376" s="32" t="str">
        <f>IF($A376="","",IF(W375="","",IF(Main!Y$87=0,0,IF(Main!AE$124="","",IF($C$28="PM",Main!AE$124/Main!Y$87*Main!Y102,ROUND(Main!AE$124/Main!Y$87*Main!Y102*$B46,0))))))</f>
        <v/>
      </c>
      <c r="X376" s="32" t="str">
        <f>IF($A376="","",IF(X375="","",IF(Main!Z$87=0,0,IF(Main!AF$124="","",IF($C$28="PM",Main!AF$124/Main!Z$87*Main!Z102,ROUND(Main!AF$124/Main!Z$87*Main!Z102*$B46,0))))))</f>
        <v/>
      </c>
      <c r="Y376" s="32" t="str">
        <f>IF($A376="","",IF(Y375="","",IF(Main!AA$87=0,0,IF(Main!AG$124="","",IF($C$28="PM",Main!AG$124/Main!AA$87*Main!AA102,ROUND(Main!AG$124/Main!AA$87*Main!AA102*$B46,0))))))</f>
        <v/>
      </c>
      <c r="Z376" s="32" t="str">
        <f>IF($A376="","",IF(Z375="","",IF(Main!AB$87=0,0,IF(Main!AH$124="","",IF($C$28="PM",Main!AH$124/Main!AB$87*Main!AB102,ROUND(Main!AH$124/Main!AB$87*Main!AB102*$B46,0))))))</f>
        <v/>
      </c>
      <c r="AA376" s="50" t="str">
        <f>IF($A376="","",IF(AA375="","",IF(Main!AC$87=0,0,IF(Main!AI$124="","",IF($C$28="PM",Main!AI$124/Main!AC$87*Main!AC102,ROUND(Main!AI$124/Main!AC$87*Main!AC102*$B46,0))))))</f>
        <v/>
      </c>
      <c r="AB376" s="32" t="str">
        <f>IF($A376="","",IF(AB375="","",IF(Main!AD$87=0,0,IF(Main!AJ$124="","",IF($C$28="PM",Main!AJ$124/Main!AD$87*Main!AD102,ROUND(Main!AJ$124/Main!AD$87*Main!AD102*$B46,0))))))</f>
        <v/>
      </c>
      <c r="AC376" s="32" t="str">
        <f>IF($A376="","",IF(AC375="","",IF(Main!AE$87=0,0,IF(Main!AK$124="","",IF($C$28="PM",Main!AK$124/Main!AE$87*Main!AE102,ROUND(Main!AK$124/Main!AE$87*Main!AE102*$B46,0))))))</f>
        <v/>
      </c>
      <c r="AD376" s="32" t="str">
        <f>IF($A376="","",IF(AD375="","",IF(Main!AF$87=0,0,IF(Main!AL$124="","",IF($C$28="PM",Main!AL$124/Main!AF$87*Main!AF102,ROUND(Main!AL$124/Main!AF$87*Main!AF102*$B46,0))))))</f>
        <v/>
      </c>
      <c r="AE376" s="32" t="str">
        <f>IF($A376="","",IF(AE375="","",IF(Main!AG$87=0,0,IF(Main!AM$124="","",IF($C$28="PM",Main!AM$124/Main!AG$87*Main!AG102,ROUND(Main!AM$124/Main!AG$87*Main!AG102*$B46,0))))))</f>
        <v/>
      </c>
      <c r="AF376" s="32" t="str">
        <f>IF($A376="","",IF(AF375="","",IF(Main!AH$87=0,0,IF(Main!AN$124="","",IF($C$28="PM",Main!AN$124/Main!AH$87*Main!AH102,ROUND(Main!AN$124/Main!AH$87*Main!AH102*$B46,0))))))</f>
        <v/>
      </c>
      <c r="AG376" s="32" t="str">
        <f>IF($A376="","",IF(AG375="","",IF(Main!AI$87=0,0,IF(Main!AO$124="","",IF($C$28="PM",Main!AO$124/Main!AI$87*Main!AI102,ROUND(Main!AO$124/Main!AI$87*Main!AI102*$B46,0))))))</f>
        <v/>
      </c>
      <c r="AH376" s="32" t="str">
        <f>IF($A376="","",IF(AH375="","",IF(Main!AJ$87=0,0,IF(Main!AP$124="","",IF($C$28="PM",Main!AP$124/Main!AJ$87*Main!AJ102,ROUND(Main!AP$124/Main!AJ$87*Main!AJ102*$B46,0))))))</f>
        <v/>
      </c>
      <c r="AI376" s="32" t="str">
        <f>IF($A376="","",IF(AI375="","",IF(Main!AK$87=0,0,IF(Main!AQ$124="","",IF($C$28="PM",Main!AQ$124/Main!AK$87*Main!AK102,ROUND(Main!AQ$124/Main!AK$87*Main!AK102*$B46,0))))))</f>
        <v/>
      </c>
      <c r="AJ376" s="32" t="str">
        <f>IF($A376="","",IF(AJ375="","",IF(Main!AL$87=0,0,IF(Main!AR$124="","",IF($C$28="PM",Main!AR$124/Main!AL$87*Main!AL102,ROUND(Main!AR$124/Main!AL$87*Main!AL102*$B46,0))))))</f>
        <v/>
      </c>
      <c r="AK376" s="32" t="str">
        <f>IF($A376="","",IF(AK375="","",IF(Main!AM$87=0,0,IF(Main!AS$124="","",IF($C$28="PM",Main!AS$124/Main!AM$87*Main!AM102,ROUND(Main!AS$124/Main!AM$87*Main!AM102*$B46,0))))))</f>
        <v/>
      </c>
      <c r="AL376" s="51" t="str">
        <f>IF($A376="","",IF(AL375="","",IF(Main!AN$87=0,0,IF(Main!AT$124="","",IF($C$28="PM",Main!AT$124/Main!AN$87*Main!AN102,ROUND(Main!AT$124/Main!AN$87*Main!AN102*$B46,0))))))</f>
        <v/>
      </c>
      <c r="AM376" s="32" t="str">
        <f>IF($A376="","",IF(AM375="","",IF(Main!AO$87=0,0,IF(Main!AU$124="","",IF($C$28="PM",Main!AU$124/Main!AO$87*Main!AO102,ROUND(Main!AU$124/Main!AO$87*Main!AO102*$B46,0))))))</f>
        <v/>
      </c>
      <c r="AN376" s="32" t="str">
        <f>IF($A376="","",IF(AN375="","",IF(Main!AP$87=0,0,IF(Main!AV$124="","",IF($C$28="PM",Main!AV$124/Main!AP$87*Main!AP102,ROUND(Main!AV$124/Main!AP$87*Main!AP102*$B46,0))))))</f>
        <v/>
      </c>
      <c r="AO376" s="32" t="str">
        <f>IF($A376="","",IF(AO375="","",IF(Main!AQ$87=0,0,IF(Main!AW$124="","",IF($C$28="PM",Main!AW$124/Main!AQ$87*Main!AQ102,ROUND(Main!AW$124/Main!AQ$87*Main!AQ102*$B46,0))))))</f>
        <v/>
      </c>
      <c r="AP376" s="32" t="str">
        <f>IF($A376="","",IF(AP375="","",IF(Main!AR$87=0,0,IF(Main!AX$124="","",IF($C$28="PM",Main!AX$124/Main!AR$87*Main!AR102,ROUND(Main!AX$124/Main!AR$87*Main!AR102*$B46,0))))))</f>
        <v/>
      </c>
      <c r="AQ376" s="32" t="str">
        <f>IF($A376="","",IF(AQ375="","",IF(Main!AS$87=0,0,IF(Main!AY$124="","",IF($C$28="PM",Main!AY$124/Main!AS$87*Main!AS102,ROUND(Main!AY$124/Main!AS$87*Main!AS102*$B46,0))))))</f>
        <v/>
      </c>
      <c r="AR376" s="32" t="str">
        <f>IF($A376="","",IF(AR375="","",IF(Main!AT$87=0,0,IF(Main!AZ$124="","",IF($C$28="PM",Main!AZ$124/Main!AT$87*Main!AT102,ROUND(Main!AZ$124/Main!AT$87*Main!AT102*$B46,0))))))</f>
        <v/>
      </c>
      <c r="AS376" s="32" t="str">
        <f>IF($A376="","",IF(AS375="","",IF(Main!AU$87=0,0,IF(Main!BA$124="","",IF($C$28="PM",Main!BA$124/Main!AU$87*Main!AU102,ROUND(Main!BA$124/Main!AU$87*Main!AU102*$B46,0))))))</f>
        <v/>
      </c>
      <c r="AT376" s="32" t="str">
        <f>IF($A376="","",IF(AT375="","",IF(Main!AV$87=0,0,IF(Main!BB$124="","",IF($C$28="PM",Main!BB$124/Main!AV$87*Main!AV102,ROUND(Main!BB$124/Main!AV$87*Main!AV102*$B46,0))))))</f>
        <v/>
      </c>
      <c r="AU376" s="32" t="str">
        <f>IF($A376="","",IF(AU375="","",IF(Main!AW$87=0,0,IF(Main!BC$124="","",IF($C$28="PM",Main!BC$124/Main!AW$87*Main!AW102,ROUND(Main!BC$124/Main!AW$87*Main!AW102*$B46,0))))))</f>
        <v/>
      </c>
      <c r="AV376" s="32" t="str">
        <f>IF($A376="","",IF(AV375="","",IF(Main!AX$87=0,0,IF(Main!BD$124="","",IF($C$28="PM",Main!BD$124/Main!AX$87*Main!AX102,ROUND(Main!BD$124/Main!AX$87*Main!AX102*$B46,0))))))</f>
        <v/>
      </c>
      <c r="AW376" s="32" t="str">
        <f>IF($A376="","",IF(AW375="","",IF(Main!AY$87=0,0,IF(Main!BE$124="","",IF($C$28="PM",Main!BE$124/Main!AY$87*Main!AY102,ROUND(Main!BE$124/Main!AY$87*Main!AY102*$B46,0))))))</f>
        <v/>
      </c>
      <c r="AX376" s="51" t="str">
        <f>IF($A376="","",IF(AX375="","",IF(Main!AZ$87=0,0,IF(Main!BF$124="","",IF($C$28="PM",Main!BF$124/Main!AZ$87*Main!AZ102,ROUND(Main!BF$124/Main!AZ$87*Main!AZ102*$B46,0))))))</f>
        <v/>
      </c>
    </row>
    <row r="377" spans="1:50" x14ac:dyDescent="0.2">
      <c r="A377" s="72" t="str">
        <f>IF(Main!A$47="","",Main!A$47)</f>
        <v/>
      </c>
      <c r="B377" s="75" t="str">
        <f t="shared" si="100"/>
        <v/>
      </c>
      <c r="C377" s="50" t="str">
        <f>IF($A377="","",IF(C376="","",IF(Main!E$87=0,0,IF(Main!K$124="","",IF($C$28="PM",Main!K$124/Main!E$87*Main!E103,ROUND(Main!K$124/Main!E$87*Main!E103*$B47,0))))))</f>
        <v/>
      </c>
      <c r="D377" s="32" t="str">
        <f>IF($A377="","",IF(D376="","",IF(Main!F$87=0,0,IF(Main!L$124="","",IF($C$28="PM",Main!L$124/Main!F$87*Main!F103,ROUND(Main!L$124/Main!F$87*Main!F103*$B47,0))))))</f>
        <v/>
      </c>
      <c r="E377" s="32" t="str">
        <f>IF($A377="","",IF(E376="","",IF(Main!G$87=0,0,IF(Main!M$124="","",IF($C$28="PM",Main!M$124/Main!G$87*Main!G103,ROUND(Main!M$124/Main!G$87*Main!G103*$B47,0))))))</f>
        <v/>
      </c>
      <c r="F377" s="32" t="str">
        <f>IF($A377="","",IF(F376="","",IF(Main!H$87=0,0,IF(Main!N$124="","",IF($C$28="PM",Main!N$124/Main!H$87*Main!H103,ROUND(Main!N$124/Main!H$87*Main!H103*$B47,0))))))</f>
        <v/>
      </c>
      <c r="G377" s="32" t="str">
        <f>IF($A377="","",IF(G376="","",IF(Main!I$87=0,0,IF(Main!O$124="","",IF($C$28="PM",Main!O$124/Main!I$87*Main!I103,ROUND(Main!O$124/Main!I$87*Main!I103*$B47,0))))))</f>
        <v/>
      </c>
      <c r="H377" s="32" t="str">
        <f>IF($A377="","",IF(H376="","",IF(Main!J$87=0,0,IF(Main!P$124="","",IF($C$28="PM",Main!P$124/Main!J$87*Main!J103,ROUND(Main!P$124/Main!J$87*Main!J103*$B47,0))))))</f>
        <v/>
      </c>
      <c r="I377" s="32" t="str">
        <f>IF($A377="","",IF(I376="","",IF(Main!K$87=0,0,IF(Main!Q$124="","",IF($C$28="PM",Main!Q$124/Main!K$87*Main!K103,ROUND(Main!Q$124/Main!K$87*Main!K103*$B47,0))))))</f>
        <v/>
      </c>
      <c r="J377" s="32" t="str">
        <f>IF($A377="","",IF(J376="","",IF(Main!L$87=0,0,IF(Main!R$124="","",IF($C$28="PM",Main!R$124/Main!L$87*Main!L103,ROUND(Main!R$124/Main!L$87*Main!L103*$B47,0))))))</f>
        <v/>
      </c>
      <c r="K377" s="32" t="str">
        <f>IF($A377="","",IF(K376="","",IF(Main!M$87=0,0,IF(Main!S$124="","",IF($C$28="PM",Main!S$124/Main!M$87*Main!M103,ROUND(Main!S$124/Main!M$87*Main!M103*$B47,0))))))</f>
        <v/>
      </c>
      <c r="L377" s="32" t="str">
        <f>IF($A377="","",IF(L376="","",IF(Main!N$87=0,0,IF(Main!T$124="","",IF($C$28="PM",Main!T$124/Main!N$87*Main!N103,ROUND(Main!T$124/Main!N$87*Main!N103*$B47,0))))))</f>
        <v/>
      </c>
      <c r="M377" s="32" t="str">
        <f>IF($A377="","",IF(M376="","",IF(Main!O$87=0,0,IF(Main!U$124="","",IF($C$28="PM",Main!U$124/Main!O$87*Main!O103,ROUND(Main!U$124/Main!O$87*Main!O103*$B47,0))))))</f>
        <v/>
      </c>
      <c r="N377" s="51" t="str">
        <f>IF($A377="","",IF(N376="","",IF(Main!P$87=0,0,IF(Main!V$124="","",IF($C$28="PM",Main!V$124/Main!P$87*Main!P103,ROUND(Main!V$124/Main!P$87*Main!P103*$B47,0))))))</f>
        <v/>
      </c>
      <c r="O377" s="32" t="str">
        <f>IF($A377="","",IF(O376="","",IF(Main!Q$87=0,0,IF(Main!W$124="","",IF($C$28="PM",Main!W$124/Main!Q$87*Main!Q103,ROUND(Main!W$124/Main!Q$87*Main!Q103*$B47,0))))))</f>
        <v/>
      </c>
      <c r="P377" s="32" t="str">
        <f>IF($A377="","",IF(P376="","",IF(Main!R$87=0,0,IF(Main!X$124="","",IF($C$28="PM",Main!X$124/Main!R$87*Main!R103,ROUND(Main!X$124/Main!R$87*Main!R103*$B47,0))))))</f>
        <v/>
      </c>
      <c r="Q377" s="32" t="str">
        <f>IF($A377="","",IF(Q376="","",IF(Main!S$87=0,0,IF(Main!Y$124="","",IF($C$28="PM",Main!Y$124/Main!S$87*Main!S103,ROUND(Main!Y$124/Main!S$87*Main!S103*$B47,0))))))</f>
        <v/>
      </c>
      <c r="R377" s="32" t="str">
        <f>IF($A377="","",IF(R376="","",IF(Main!T$87=0,0,IF(Main!Z$124="","",IF($C$28="PM",Main!Z$124/Main!T$87*Main!T103,ROUND(Main!Z$124/Main!T$87*Main!T103*$B47,0))))))</f>
        <v/>
      </c>
      <c r="S377" s="32" t="str">
        <f>IF($A377="","",IF(S376="","",IF(Main!U$87=0,0,IF(Main!AA$124="","",IF($C$28="PM",Main!AA$124/Main!U$87*Main!U103,ROUND(Main!AA$124/Main!U$87*Main!U103*$B47,0))))))</f>
        <v/>
      </c>
      <c r="T377" s="32" t="str">
        <f>IF($A377="","",IF(T376="","",IF(Main!V$87=0,0,IF(Main!AB$124="","",IF($C$28="PM",Main!AB$124/Main!V$87*Main!V103,ROUND(Main!AB$124/Main!V$87*Main!V103*$B47,0))))))</f>
        <v/>
      </c>
      <c r="U377" s="32" t="str">
        <f>IF($A377="","",IF(U376="","",IF(Main!W$87=0,0,IF(Main!AC$124="","",IF($C$28="PM",Main!AC$124/Main!W$87*Main!W103,ROUND(Main!AC$124/Main!W$87*Main!W103*$B47,0))))))</f>
        <v/>
      </c>
      <c r="V377" s="32" t="str">
        <f>IF($A377="","",IF(V376="","",IF(Main!X$87=0,0,IF(Main!AD$124="","",IF($C$28="PM",Main!AD$124/Main!X$87*Main!X103,ROUND(Main!AD$124/Main!X$87*Main!X103*$B47,0))))))</f>
        <v/>
      </c>
      <c r="W377" s="32" t="str">
        <f>IF($A377="","",IF(W376="","",IF(Main!Y$87=0,0,IF(Main!AE$124="","",IF($C$28="PM",Main!AE$124/Main!Y$87*Main!Y103,ROUND(Main!AE$124/Main!Y$87*Main!Y103*$B47,0))))))</f>
        <v/>
      </c>
      <c r="X377" s="32" t="str">
        <f>IF($A377="","",IF(X376="","",IF(Main!Z$87=0,0,IF(Main!AF$124="","",IF($C$28="PM",Main!AF$124/Main!Z$87*Main!Z103,ROUND(Main!AF$124/Main!Z$87*Main!Z103*$B47,0))))))</f>
        <v/>
      </c>
      <c r="Y377" s="32" t="str">
        <f>IF($A377="","",IF(Y376="","",IF(Main!AA$87=0,0,IF(Main!AG$124="","",IF($C$28="PM",Main!AG$124/Main!AA$87*Main!AA103,ROUND(Main!AG$124/Main!AA$87*Main!AA103*$B47,0))))))</f>
        <v/>
      </c>
      <c r="Z377" s="32" t="str">
        <f>IF($A377="","",IF(Z376="","",IF(Main!AB$87=0,0,IF(Main!AH$124="","",IF($C$28="PM",Main!AH$124/Main!AB$87*Main!AB103,ROUND(Main!AH$124/Main!AB$87*Main!AB103*$B47,0))))))</f>
        <v/>
      </c>
      <c r="AA377" s="50" t="str">
        <f>IF($A377="","",IF(AA376="","",IF(Main!AC$87=0,0,IF(Main!AI$124="","",IF($C$28="PM",Main!AI$124/Main!AC$87*Main!AC103,ROUND(Main!AI$124/Main!AC$87*Main!AC103*$B47,0))))))</f>
        <v/>
      </c>
      <c r="AB377" s="32" t="str">
        <f>IF($A377="","",IF(AB376="","",IF(Main!AD$87=0,0,IF(Main!AJ$124="","",IF($C$28="PM",Main!AJ$124/Main!AD$87*Main!AD103,ROUND(Main!AJ$124/Main!AD$87*Main!AD103*$B47,0))))))</f>
        <v/>
      </c>
      <c r="AC377" s="32" t="str">
        <f>IF($A377="","",IF(AC376="","",IF(Main!AE$87=0,0,IF(Main!AK$124="","",IF($C$28="PM",Main!AK$124/Main!AE$87*Main!AE103,ROUND(Main!AK$124/Main!AE$87*Main!AE103*$B47,0))))))</f>
        <v/>
      </c>
      <c r="AD377" s="32" t="str">
        <f>IF($A377="","",IF(AD376="","",IF(Main!AF$87=0,0,IF(Main!AL$124="","",IF($C$28="PM",Main!AL$124/Main!AF$87*Main!AF103,ROUND(Main!AL$124/Main!AF$87*Main!AF103*$B47,0))))))</f>
        <v/>
      </c>
      <c r="AE377" s="32" t="str">
        <f>IF($A377="","",IF(AE376="","",IF(Main!AG$87=0,0,IF(Main!AM$124="","",IF($C$28="PM",Main!AM$124/Main!AG$87*Main!AG103,ROUND(Main!AM$124/Main!AG$87*Main!AG103*$B47,0))))))</f>
        <v/>
      </c>
      <c r="AF377" s="32" t="str">
        <f>IF($A377="","",IF(AF376="","",IF(Main!AH$87=0,0,IF(Main!AN$124="","",IF($C$28="PM",Main!AN$124/Main!AH$87*Main!AH103,ROUND(Main!AN$124/Main!AH$87*Main!AH103*$B47,0))))))</f>
        <v/>
      </c>
      <c r="AG377" s="32" t="str">
        <f>IF($A377="","",IF(AG376="","",IF(Main!AI$87=0,0,IF(Main!AO$124="","",IF($C$28="PM",Main!AO$124/Main!AI$87*Main!AI103,ROUND(Main!AO$124/Main!AI$87*Main!AI103*$B47,0))))))</f>
        <v/>
      </c>
      <c r="AH377" s="32" t="str">
        <f>IF($A377="","",IF(AH376="","",IF(Main!AJ$87=0,0,IF(Main!AP$124="","",IF($C$28="PM",Main!AP$124/Main!AJ$87*Main!AJ103,ROUND(Main!AP$124/Main!AJ$87*Main!AJ103*$B47,0))))))</f>
        <v/>
      </c>
      <c r="AI377" s="32" t="str">
        <f>IF($A377="","",IF(AI376="","",IF(Main!AK$87=0,0,IF(Main!AQ$124="","",IF($C$28="PM",Main!AQ$124/Main!AK$87*Main!AK103,ROUND(Main!AQ$124/Main!AK$87*Main!AK103*$B47,0))))))</f>
        <v/>
      </c>
      <c r="AJ377" s="32" t="str">
        <f>IF($A377="","",IF(AJ376="","",IF(Main!AL$87=0,0,IF(Main!AR$124="","",IF($C$28="PM",Main!AR$124/Main!AL$87*Main!AL103,ROUND(Main!AR$124/Main!AL$87*Main!AL103*$B47,0))))))</f>
        <v/>
      </c>
      <c r="AK377" s="32" t="str">
        <f>IF($A377="","",IF(AK376="","",IF(Main!AM$87=0,0,IF(Main!AS$124="","",IF($C$28="PM",Main!AS$124/Main!AM$87*Main!AM103,ROUND(Main!AS$124/Main!AM$87*Main!AM103*$B47,0))))))</f>
        <v/>
      </c>
      <c r="AL377" s="51" t="str">
        <f>IF($A377="","",IF(AL376="","",IF(Main!AN$87=0,0,IF(Main!AT$124="","",IF($C$28="PM",Main!AT$124/Main!AN$87*Main!AN103,ROUND(Main!AT$124/Main!AN$87*Main!AN103*$B47,0))))))</f>
        <v/>
      </c>
      <c r="AM377" s="32" t="str">
        <f>IF($A377="","",IF(AM376="","",IF(Main!AO$87=0,0,IF(Main!AU$124="","",IF($C$28="PM",Main!AU$124/Main!AO$87*Main!AO103,ROUND(Main!AU$124/Main!AO$87*Main!AO103*$B47,0))))))</f>
        <v/>
      </c>
      <c r="AN377" s="32" t="str">
        <f>IF($A377="","",IF(AN376="","",IF(Main!AP$87=0,0,IF(Main!AV$124="","",IF($C$28="PM",Main!AV$124/Main!AP$87*Main!AP103,ROUND(Main!AV$124/Main!AP$87*Main!AP103*$B47,0))))))</f>
        <v/>
      </c>
      <c r="AO377" s="32" t="str">
        <f>IF($A377="","",IF(AO376="","",IF(Main!AQ$87=0,0,IF(Main!AW$124="","",IF($C$28="PM",Main!AW$124/Main!AQ$87*Main!AQ103,ROUND(Main!AW$124/Main!AQ$87*Main!AQ103*$B47,0))))))</f>
        <v/>
      </c>
      <c r="AP377" s="32" t="str">
        <f>IF($A377="","",IF(AP376="","",IF(Main!AR$87=0,0,IF(Main!AX$124="","",IF($C$28="PM",Main!AX$124/Main!AR$87*Main!AR103,ROUND(Main!AX$124/Main!AR$87*Main!AR103*$B47,0))))))</f>
        <v/>
      </c>
      <c r="AQ377" s="32" t="str">
        <f>IF($A377="","",IF(AQ376="","",IF(Main!AS$87=0,0,IF(Main!AY$124="","",IF($C$28="PM",Main!AY$124/Main!AS$87*Main!AS103,ROUND(Main!AY$124/Main!AS$87*Main!AS103*$B47,0))))))</f>
        <v/>
      </c>
      <c r="AR377" s="32" t="str">
        <f>IF($A377="","",IF(AR376="","",IF(Main!AT$87=0,0,IF(Main!AZ$124="","",IF($C$28="PM",Main!AZ$124/Main!AT$87*Main!AT103,ROUND(Main!AZ$124/Main!AT$87*Main!AT103*$B47,0))))))</f>
        <v/>
      </c>
      <c r="AS377" s="32" t="str">
        <f>IF($A377="","",IF(AS376="","",IF(Main!AU$87=0,0,IF(Main!BA$124="","",IF($C$28="PM",Main!BA$124/Main!AU$87*Main!AU103,ROUND(Main!BA$124/Main!AU$87*Main!AU103*$B47,0))))))</f>
        <v/>
      </c>
      <c r="AT377" s="32" t="str">
        <f>IF($A377="","",IF(AT376="","",IF(Main!AV$87=0,0,IF(Main!BB$124="","",IF($C$28="PM",Main!BB$124/Main!AV$87*Main!AV103,ROUND(Main!BB$124/Main!AV$87*Main!AV103*$B47,0))))))</f>
        <v/>
      </c>
      <c r="AU377" s="32" t="str">
        <f>IF($A377="","",IF(AU376="","",IF(Main!AW$87=0,0,IF(Main!BC$124="","",IF($C$28="PM",Main!BC$124/Main!AW$87*Main!AW103,ROUND(Main!BC$124/Main!AW$87*Main!AW103*$B47,0))))))</f>
        <v/>
      </c>
      <c r="AV377" s="32" t="str">
        <f>IF($A377="","",IF(AV376="","",IF(Main!AX$87=0,0,IF(Main!BD$124="","",IF($C$28="PM",Main!BD$124/Main!AX$87*Main!AX103,ROUND(Main!BD$124/Main!AX$87*Main!AX103*$B47,0))))))</f>
        <v/>
      </c>
      <c r="AW377" s="32" t="str">
        <f>IF($A377="","",IF(AW376="","",IF(Main!AY$87=0,0,IF(Main!BE$124="","",IF($C$28="PM",Main!BE$124/Main!AY$87*Main!AY103,ROUND(Main!BE$124/Main!AY$87*Main!AY103*$B47,0))))))</f>
        <v/>
      </c>
      <c r="AX377" s="51" t="str">
        <f>IF($A377="","",IF(AX376="","",IF(Main!AZ$87=0,0,IF(Main!BF$124="","",IF($C$28="PM",Main!BF$124/Main!AZ$87*Main!AZ103,ROUND(Main!BF$124/Main!AZ$87*Main!AZ103*$B47,0))))))</f>
        <v/>
      </c>
    </row>
    <row r="378" spans="1:50" x14ac:dyDescent="0.2">
      <c r="A378" s="72" t="str">
        <f>IF(Main!A$48="","",Main!A$48)</f>
        <v/>
      </c>
      <c r="B378" s="75" t="str">
        <f t="shared" si="100"/>
        <v/>
      </c>
      <c r="C378" s="50" t="str">
        <f>IF($A378="","",IF(C377="","",IF(Main!E$87=0,0,IF(Main!K$124="","",IF($C$28="PM",Main!K$124/Main!E$87*Main!E104,ROUND(Main!K$124/Main!E$87*Main!E104*$B48,0))))))</f>
        <v/>
      </c>
      <c r="D378" s="32" t="str">
        <f>IF($A378="","",IF(D377="","",IF(Main!F$87=0,0,IF(Main!L$124="","",IF($C$28="PM",Main!L$124/Main!F$87*Main!F104,ROUND(Main!L$124/Main!F$87*Main!F104*$B48,0))))))</f>
        <v/>
      </c>
      <c r="E378" s="32" t="str">
        <f>IF($A378="","",IF(E377="","",IF(Main!G$87=0,0,IF(Main!M$124="","",IF($C$28="PM",Main!M$124/Main!G$87*Main!G104,ROUND(Main!M$124/Main!G$87*Main!G104*$B48,0))))))</f>
        <v/>
      </c>
      <c r="F378" s="32" t="str">
        <f>IF($A378="","",IF(F377="","",IF(Main!H$87=0,0,IF(Main!N$124="","",IF($C$28="PM",Main!N$124/Main!H$87*Main!H104,ROUND(Main!N$124/Main!H$87*Main!H104*$B48,0))))))</f>
        <v/>
      </c>
      <c r="G378" s="32" t="str">
        <f>IF($A378="","",IF(G377="","",IF(Main!I$87=0,0,IF(Main!O$124="","",IF($C$28="PM",Main!O$124/Main!I$87*Main!I104,ROUND(Main!O$124/Main!I$87*Main!I104*$B48,0))))))</f>
        <v/>
      </c>
      <c r="H378" s="32" t="str">
        <f>IF($A378="","",IF(H377="","",IF(Main!J$87=0,0,IF(Main!P$124="","",IF($C$28="PM",Main!P$124/Main!J$87*Main!J104,ROUND(Main!P$124/Main!J$87*Main!J104*$B48,0))))))</f>
        <v/>
      </c>
      <c r="I378" s="32" t="str">
        <f>IF($A378="","",IF(I377="","",IF(Main!K$87=0,0,IF(Main!Q$124="","",IF($C$28="PM",Main!Q$124/Main!K$87*Main!K104,ROUND(Main!Q$124/Main!K$87*Main!K104*$B48,0))))))</f>
        <v/>
      </c>
      <c r="J378" s="32" t="str">
        <f>IF($A378="","",IF(J377="","",IF(Main!L$87=0,0,IF(Main!R$124="","",IF($C$28="PM",Main!R$124/Main!L$87*Main!L104,ROUND(Main!R$124/Main!L$87*Main!L104*$B48,0))))))</f>
        <v/>
      </c>
      <c r="K378" s="32" t="str">
        <f>IF($A378="","",IF(K377="","",IF(Main!M$87=0,0,IF(Main!S$124="","",IF($C$28="PM",Main!S$124/Main!M$87*Main!M104,ROUND(Main!S$124/Main!M$87*Main!M104*$B48,0))))))</f>
        <v/>
      </c>
      <c r="L378" s="32" t="str">
        <f>IF($A378="","",IF(L377="","",IF(Main!N$87=0,0,IF(Main!T$124="","",IF($C$28="PM",Main!T$124/Main!N$87*Main!N104,ROUND(Main!T$124/Main!N$87*Main!N104*$B48,0))))))</f>
        <v/>
      </c>
      <c r="M378" s="32" t="str">
        <f>IF($A378="","",IF(M377="","",IF(Main!O$87=0,0,IF(Main!U$124="","",IF($C$28="PM",Main!U$124/Main!O$87*Main!O104,ROUND(Main!U$124/Main!O$87*Main!O104*$B48,0))))))</f>
        <v/>
      </c>
      <c r="N378" s="51" t="str">
        <f>IF($A378="","",IF(N377="","",IF(Main!P$87=0,0,IF(Main!V$124="","",IF($C$28="PM",Main!V$124/Main!P$87*Main!P104,ROUND(Main!V$124/Main!P$87*Main!P104*$B48,0))))))</f>
        <v/>
      </c>
      <c r="O378" s="32" t="str">
        <f>IF($A378="","",IF(O377="","",IF(Main!Q$87=0,0,IF(Main!W$124="","",IF($C$28="PM",Main!W$124/Main!Q$87*Main!Q104,ROUND(Main!W$124/Main!Q$87*Main!Q104*$B48,0))))))</f>
        <v/>
      </c>
      <c r="P378" s="32" t="str">
        <f>IF($A378="","",IF(P377="","",IF(Main!R$87=0,0,IF(Main!X$124="","",IF($C$28="PM",Main!X$124/Main!R$87*Main!R104,ROUND(Main!X$124/Main!R$87*Main!R104*$B48,0))))))</f>
        <v/>
      </c>
      <c r="Q378" s="32" t="str">
        <f>IF($A378="","",IF(Q377="","",IF(Main!S$87=0,0,IF(Main!Y$124="","",IF($C$28="PM",Main!Y$124/Main!S$87*Main!S104,ROUND(Main!Y$124/Main!S$87*Main!S104*$B48,0))))))</f>
        <v/>
      </c>
      <c r="R378" s="32" t="str">
        <f>IF($A378="","",IF(R377="","",IF(Main!T$87=0,0,IF(Main!Z$124="","",IF($C$28="PM",Main!Z$124/Main!T$87*Main!T104,ROUND(Main!Z$124/Main!T$87*Main!T104*$B48,0))))))</f>
        <v/>
      </c>
      <c r="S378" s="32" t="str">
        <f>IF($A378="","",IF(S377="","",IF(Main!U$87=0,0,IF(Main!AA$124="","",IF($C$28="PM",Main!AA$124/Main!U$87*Main!U104,ROUND(Main!AA$124/Main!U$87*Main!U104*$B48,0))))))</f>
        <v/>
      </c>
      <c r="T378" s="32" t="str">
        <f>IF($A378="","",IF(T377="","",IF(Main!V$87=0,0,IF(Main!AB$124="","",IF($C$28="PM",Main!AB$124/Main!V$87*Main!V104,ROUND(Main!AB$124/Main!V$87*Main!V104*$B48,0))))))</f>
        <v/>
      </c>
      <c r="U378" s="32" t="str">
        <f>IF($A378="","",IF(U377="","",IF(Main!W$87=0,0,IF(Main!AC$124="","",IF($C$28="PM",Main!AC$124/Main!W$87*Main!W104,ROUND(Main!AC$124/Main!W$87*Main!W104*$B48,0))))))</f>
        <v/>
      </c>
      <c r="V378" s="32" t="str">
        <f>IF($A378="","",IF(V377="","",IF(Main!X$87=0,0,IF(Main!AD$124="","",IF($C$28="PM",Main!AD$124/Main!X$87*Main!X104,ROUND(Main!AD$124/Main!X$87*Main!X104*$B48,0))))))</f>
        <v/>
      </c>
      <c r="W378" s="32" t="str">
        <f>IF($A378="","",IF(W377="","",IF(Main!Y$87=0,0,IF(Main!AE$124="","",IF($C$28="PM",Main!AE$124/Main!Y$87*Main!Y104,ROUND(Main!AE$124/Main!Y$87*Main!Y104*$B48,0))))))</f>
        <v/>
      </c>
      <c r="X378" s="32" t="str">
        <f>IF($A378="","",IF(X377="","",IF(Main!Z$87=0,0,IF(Main!AF$124="","",IF($C$28="PM",Main!AF$124/Main!Z$87*Main!Z104,ROUND(Main!AF$124/Main!Z$87*Main!Z104*$B48,0))))))</f>
        <v/>
      </c>
      <c r="Y378" s="32" t="str">
        <f>IF($A378="","",IF(Y377="","",IF(Main!AA$87=0,0,IF(Main!AG$124="","",IF($C$28="PM",Main!AG$124/Main!AA$87*Main!AA104,ROUND(Main!AG$124/Main!AA$87*Main!AA104*$B48,0))))))</f>
        <v/>
      </c>
      <c r="Z378" s="32" t="str">
        <f>IF($A378="","",IF(Z377="","",IF(Main!AB$87=0,0,IF(Main!AH$124="","",IF($C$28="PM",Main!AH$124/Main!AB$87*Main!AB104,ROUND(Main!AH$124/Main!AB$87*Main!AB104*$B48,0))))))</f>
        <v/>
      </c>
      <c r="AA378" s="50" t="str">
        <f>IF($A378="","",IF(AA377="","",IF(Main!AC$87=0,0,IF(Main!AI$124="","",IF($C$28="PM",Main!AI$124/Main!AC$87*Main!AC104,ROUND(Main!AI$124/Main!AC$87*Main!AC104*$B48,0))))))</f>
        <v/>
      </c>
      <c r="AB378" s="32" t="str">
        <f>IF($A378="","",IF(AB377="","",IF(Main!AD$87=0,0,IF(Main!AJ$124="","",IF($C$28="PM",Main!AJ$124/Main!AD$87*Main!AD104,ROUND(Main!AJ$124/Main!AD$87*Main!AD104*$B48,0))))))</f>
        <v/>
      </c>
      <c r="AC378" s="32" t="str">
        <f>IF($A378="","",IF(AC377="","",IF(Main!AE$87=0,0,IF(Main!AK$124="","",IF($C$28="PM",Main!AK$124/Main!AE$87*Main!AE104,ROUND(Main!AK$124/Main!AE$87*Main!AE104*$B48,0))))))</f>
        <v/>
      </c>
      <c r="AD378" s="32" t="str">
        <f>IF($A378="","",IF(AD377="","",IF(Main!AF$87=0,0,IF(Main!AL$124="","",IF($C$28="PM",Main!AL$124/Main!AF$87*Main!AF104,ROUND(Main!AL$124/Main!AF$87*Main!AF104*$B48,0))))))</f>
        <v/>
      </c>
      <c r="AE378" s="32" t="str">
        <f>IF($A378="","",IF(AE377="","",IF(Main!AG$87=0,0,IF(Main!AM$124="","",IF($C$28="PM",Main!AM$124/Main!AG$87*Main!AG104,ROUND(Main!AM$124/Main!AG$87*Main!AG104*$B48,0))))))</f>
        <v/>
      </c>
      <c r="AF378" s="32" t="str">
        <f>IF($A378="","",IF(AF377="","",IF(Main!AH$87=0,0,IF(Main!AN$124="","",IF($C$28="PM",Main!AN$124/Main!AH$87*Main!AH104,ROUND(Main!AN$124/Main!AH$87*Main!AH104*$B48,0))))))</f>
        <v/>
      </c>
      <c r="AG378" s="32" t="str">
        <f>IF($A378="","",IF(AG377="","",IF(Main!AI$87=0,0,IF(Main!AO$124="","",IF($C$28="PM",Main!AO$124/Main!AI$87*Main!AI104,ROUND(Main!AO$124/Main!AI$87*Main!AI104*$B48,0))))))</f>
        <v/>
      </c>
      <c r="AH378" s="32" t="str">
        <f>IF($A378="","",IF(AH377="","",IF(Main!AJ$87=0,0,IF(Main!AP$124="","",IF($C$28="PM",Main!AP$124/Main!AJ$87*Main!AJ104,ROUND(Main!AP$124/Main!AJ$87*Main!AJ104*$B48,0))))))</f>
        <v/>
      </c>
      <c r="AI378" s="32" t="str">
        <f>IF($A378="","",IF(AI377="","",IF(Main!AK$87=0,0,IF(Main!AQ$124="","",IF($C$28="PM",Main!AQ$124/Main!AK$87*Main!AK104,ROUND(Main!AQ$124/Main!AK$87*Main!AK104*$B48,0))))))</f>
        <v/>
      </c>
      <c r="AJ378" s="32" t="str">
        <f>IF($A378="","",IF(AJ377="","",IF(Main!AL$87=0,0,IF(Main!AR$124="","",IF($C$28="PM",Main!AR$124/Main!AL$87*Main!AL104,ROUND(Main!AR$124/Main!AL$87*Main!AL104*$B48,0))))))</f>
        <v/>
      </c>
      <c r="AK378" s="32" t="str">
        <f>IF($A378="","",IF(AK377="","",IF(Main!AM$87=0,0,IF(Main!AS$124="","",IF($C$28="PM",Main!AS$124/Main!AM$87*Main!AM104,ROUND(Main!AS$124/Main!AM$87*Main!AM104*$B48,0))))))</f>
        <v/>
      </c>
      <c r="AL378" s="51" t="str">
        <f>IF($A378="","",IF(AL377="","",IF(Main!AN$87=0,0,IF(Main!AT$124="","",IF($C$28="PM",Main!AT$124/Main!AN$87*Main!AN104,ROUND(Main!AT$124/Main!AN$87*Main!AN104*$B48,0))))))</f>
        <v/>
      </c>
      <c r="AM378" s="32" t="str">
        <f>IF($A378="","",IF(AM377="","",IF(Main!AO$87=0,0,IF(Main!AU$124="","",IF($C$28="PM",Main!AU$124/Main!AO$87*Main!AO104,ROUND(Main!AU$124/Main!AO$87*Main!AO104*$B48,0))))))</f>
        <v/>
      </c>
      <c r="AN378" s="32" t="str">
        <f>IF($A378="","",IF(AN377="","",IF(Main!AP$87=0,0,IF(Main!AV$124="","",IF($C$28="PM",Main!AV$124/Main!AP$87*Main!AP104,ROUND(Main!AV$124/Main!AP$87*Main!AP104*$B48,0))))))</f>
        <v/>
      </c>
      <c r="AO378" s="32" t="str">
        <f>IF($A378="","",IF(AO377="","",IF(Main!AQ$87=0,0,IF(Main!AW$124="","",IF($C$28="PM",Main!AW$124/Main!AQ$87*Main!AQ104,ROUND(Main!AW$124/Main!AQ$87*Main!AQ104*$B48,0))))))</f>
        <v/>
      </c>
      <c r="AP378" s="32" t="str">
        <f>IF($A378="","",IF(AP377="","",IF(Main!AR$87=0,0,IF(Main!AX$124="","",IF($C$28="PM",Main!AX$124/Main!AR$87*Main!AR104,ROUND(Main!AX$124/Main!AR$87*Main!AR104*$B48,0))))))</f>
        <v/>
      </c>
      <c r="AQ378" s="32" t="str">
        <f>IF($A378="","",IF(AQ377="","",IF(Main!AS$87=0,0,IF(Main!AY$124="","",IF($C$28="PM",Main!AY$124/Main!AS$87*Main!AS104,ROUND(Main!AY$124/Main!AS$87*Main!AS104*$B48,0))))))</f>
        <v/>
      </c>
      <c r="AR378" s="32" t="str">
        <f>IF($A378="","",IF(AR377="","",IF(Main!AT$87=0,0,IF(Main!AZ$124="","",IF($C$28="PM",Main!AZ$124/Main!AT$87*Main!AT104,ROUND(Main!AZ$124/Main!AT$87*Main!AT104*$B48,0))))))</f>
        <v/>
      </c>
      <c r="AS378" s="32" t="str">
        <f>IF($A378="","",IF(AS377="","",IF(Main!AU$87=0,0,IF(Main!BA$124="","",IF($C$28="PM",Main!BA$124/Main!AU$87*Main!AU104,ROUND(Main!BA$124/Main!AU$87*Main!AU104*$B48,0))))))</f>
        <v/>
      </c>
      <c r="AT378" s="32" t="str">
        <f>IF($A378="","",IF(AT377="","",IF(Main!AV$87=0,0,IF(Main!BB$124="","",IF($C$28="PM",Main!BB$124/Main!AV$87*Main!AV104,ROUND(Main!BB$124/Main!AV$87*Main!AV104*$B48,0))))))</f>
        <v/>
      </c>
      <c r="AU378" s="32" t="str">
        <f>IF($A378="","",IF(AU377="","",IF(Main!AW$87=0,0,IF(Main!BC$124="","",IF($C$28="PM",Main!BC$124/Main!AW$87*Main!AW104,ROUND(Main!BC$124/Main!AW$87*Main!AW104*$B48,0))))))</f>
        <v/>
      </c>
      <c r="AV378" s="32" t="str">
        <f>IF($A378="","",IF(AV377="","",IF(Main!AX$87=0,0,IF(Main!BD$124="","",IF($C$28="PM",Main!BD$124/Main!AX$87*Main!AX104,ROUND(Main!BD$124/Main!AX$87*Main!AX104*$B48,0))))))</f>
        <v/>
      </c>
      <c r="AW378" s="32" t="str">
        <f>IF($A378="","",IF(AW377="","",IF(Main!AY$87=0,0,IF(Main!BE$124="","",IF($C$28="PM",Main!BE$124/Main!AY$87*Main!AY104,ROUND(Main!BE$124/Main!AY$87*Main!AY104*$B48,0))))))</f>
        <v/>
      </c>
      <c r="AX378" s="51" t="str">
        <f>IF($A378="","",IF(AX377="","",IF(Main!AZ$87=0,0,IF(Main!BF$124="","",IF($C$28="PM",Main!BF$124/Main!AZ$87*Main!AZ104,ROUND(Main!BF$124/Main!AZ$87*Main!AZ104*$B48,0))))))</f>
        <v/>
      </c>
    </row>
    <row r="379" spans="1:50" x14ac:dyDescent="0.2">
      <c r="A379" s="72" t="str">
        <f>IF(Main!A$49="","",Main!A$49)</f>
        <v/>
      </c>
      <c r="B379" s="75" t="str">
        <f t="shared" si="100"/>
        <v/>
      </c>
      <c r="C379" s="50" t="str">
        <f>IF($A379="","",IF(C378="","",IF(Main!E$87=0,0,IF(Main!K$124="","",IF($C$28="PM",Main!K$124/Main!E$87*Main!E105,ROUND(Main!K$124/Main!E$87*Main!E105*$B49,0))))))</f>
        <v/>
      </c>
      <c r="D379" s="32" t="str">
        <f>IF($A379="","",IF(D378="","",IF(Main!F$87=0,0,IF(Main!L$124="","",IF($C$28="PM",Main!L$124/Main!F$87*Main!F105,ROUND(Main!L$124/Main!F$87*Main!F105*$B49,0))))))</f>
        <v/>
      </c>
      <c r="E379" s="32" t="str">
        <f>IF($A379="","",IF(E378="","",IF(Main!G$87=0,0,IF(Main!M$124="","",IF($C$28="PM",Main!M$124/Main!G$87*Main!G105,ROUND(Main!M$124/Main!G$87*Main!G105*$B49,0))))))</f>
        <v/>
      </c>
      <c r="F379" s="32" t="str">
        <f>IF($A379="","",IF(F378="","",IF(Main!H$87=0,0,IF(Main!N$124="","",IF($C$28="PM",Main!N$124/Main!H$87*Main!H105,ROUND(Main!N$124/Main!H$87*Main!H105*$B49,0))))))</f>
        <v/>
      </c>
      <c r="G379" s="32" t="str">
        <f>IF($A379="","",IF(G378="","",IF(Main!I$87=0,0,IF(Main!O$124="","",IF($C$28="PM",Main!O$124/Main!I$87*Main!I105,ROUND(Main!O$124/Main!I$87*Main!I105*$B49,0))))))</f>
        <v/>
      </c>
      <c r="H379" s="32" t="str">
        <f>IF($A379="","",IF(H378="","",IF(Main!J$87=0,0,IF(Main!P$124="","",IF($C$28="PM",Main!P$124/Main!J$87*Main!J105,ROUND(Main!P$124/Main!J$87*Main!J105*$B49,0))))))</f>
        <v/>
      </c>
      <c r="I379" s="32" t="str">
        <f>IF($A379="","",IF(I378="","",IF(Main!K$87=0,0,IF(Main!Q$124="","",IF($C$28="PM",Main!Q$124/Main!K$87*Main!K105,ROUND(Main!Q$124/Main!K$87*Main!K105*$B49,0))))))</f>
        <v/>
      </c>
      <c r="J379" s="32" t="str">
        <f>IF($A379="","",IF(J378="","",IF(Main!L$87=0,0,IF(Main!R$124="","",IF($C$28="PM",Main!R$124/Main!L$87*Main!L105,ROUND(Main!R$124/Main!L$87*Main!L105*$B49,0))))))</f>
        <v/>
      </c>
      <c r="K379" s="32" t="str">
        <f>IF($A379="","",IF(K378="","",IF(Main!M$87=0,0,IF(Main!S$124="","",IF($C$28="PM",Main!S$124/Main!M$87*Main!M105,ROUND(Main!S$124/Main!M$87*Main!M105*$B49,0))))))</f>
        <v/>
      </c>
      <c r="L379" s="32" t="str">
        <f>IF($A379="","",IF(L378="","",IF(Main!N$87=0,0,IF(Main!T$124="","",IF($C$28="PM",Main!T$124/Main!N$87*Main!N105,ROUND(Main!T$124/Main!N$87*Main!N105*$B49,0))))))</f>
        <v/>
      </c>
      <c r="M379" s="32" t="str">
        <f>IF($A379="","",IF(M378="","",IF(Main!O$87=0,0,IF(Main!U$124="","",IF($C$28="PM",Main!U$124/Main!O$87*Main!O105,ROUND(Main!U$124/Main!O$87*Main!O105*$B49,0))))))</f>
        <v/>
      </c>
      <c r="N379" s="51" t="str">
        <f>IF($A379="","",IF(N378="","",IF(Main!P$87=0,0,IF(Main!V$124="","",IF($C$28="PM",Main!V$124/Main!P$87*Main!P105,ROUND(Main!V$124/Main!P$87*Main!P105*$B49,0))))))</f>
        <v/>
      </c>
      <c r="O379" s="32" t="str">
        <f>IF($A379="","",IF(O378="","",IF(Main!Q$87=0,0,IF(Main!W$124="","",IF($C$28="PM",Main!W$124/Main!Q$87*Main!Q105,ROUND(Main!W$124/Main!Q$87*Main!Q105*$B49,0))))))</f>
        <v/>
      </c>
      <c r="P379" s="32" t="str">
        <f>IF($A379="","",IF(P378="","",IF(Main!R$87=0,0,IF(Main!X$124="","",IF($C$28="PM",Main!X$124/Main!R$87*Main!R105,ROUND(Main!X$124/Main!R$87*Main!R105*$B49,0))))))</f>
        <v/>
      </c>
      <c r="Q379" s="32" t="str">
        <f>IF($A379="","",IF(Q378="","",IF(Main!S$87=0,0,IF(Main!Y$124="","",IF($C$28="PM",Main!Y$124/Main!S$87*Main!S105,ROUND(Main!Y$124/Main!S$87*Main!S105*$B49,0))))))</f>
        <v/>
      </c>
      <c r="R379" s="32" t="str">
        <f>IF($A379="","",IF(R378="","",IF(Main!T$87=0,0,IF(Main!Z$124="","",IF($C$28="PM",Main!Z$124/Main!T$87*Main!T105,ROUND(Main!Z$124/Main!T$87*Main!T105*$B49,0))))))</f>
        <v/>
      </c>
      <c r="S379" s="32" t="str">
        <f>IF($A379="","",IF(S378="","",IF(Main!U$87=0,0,IF(Main!AA$124="","",IF($C$28="PM",Main!AA$124/Main!U$87*Main!U105,ROUND(Main!AA$124/Main!U$87*Main!U105*$B49,0))))))</f>
        <v/>
      </c>
      <c r="T379" s="32" t="str">
        <f>IF($A379="","",IF(T378="","",IF(Main!V$87=0,0,IF(Main!AB$124="","",IF($C$28="PM",Main!AB$124/Main!V$87*Main!V105,ROUND(Main!AB$124/Main!V$87*Main!V105*$B49,0))))))</f>
        <v/>
      </c>
      <c r="U379" s="32" t="str">
        <f>IF($A379="","",IF(U378="","",IF(Main!W$87=0,0,IF(Main!AC$124="","",IF($C$28="PM",Main!AC$124/Main!W$87*Main!W105,ROUND(Main!AC$124/Main!W$87*Main!W105*$B49,0))))))</f>
        <v/>
      </c>
      <c r="V379" s="32" t="str">
        <f>IF($A379="","",IF(V378="","",IF(Main!X$87=0,0,IF(Main!AD$124="","",IF($C$28="PM",Main!AD$124/Main!X$87*Main!X105,ROUND(Main!AD$124/Main!X$87*Main!X105*$B49,0))))))</f>
        <v/>
      </c>
      <c r="W379" s="32" t="str">
        <f>IF($A379="","",IF(W378="","",IF(Main!Y$87=0,0,IF(Main!AE$124="","",IF($C$28="PM",Main!AE$124/Main!Y$87*Main!Y105,ROUND(Main!AE$124/Main!Y$87*Main!Y105*$B49,0))))))</f>
        <v/>
      </c>
      <c r="X379" s="32" t="str">
        <f>IF($A379="","",IF(X378="","",IF(Main!Z$87=0,0,IF(Main!AF$124="","",IF($C$28="PM",Main!AF$124/Main!Z$87*Main!Z105,ROUND(Main!AF$124/Main!Z$87*Main!Z105*$B49,0))))))</f>
        <v/>
      </c>
      <c r="Y379" s="32" t="str">
        <f>IF($A379="","",IF(Y378="","",IF(Main!AA$87=0,0,IF(Main!AG$124="","",IF($C$28="PM",Main!AG$124/Main!AA$87*Main!AA105,ROUND(Main!AG$124/Main!AA$87*Main!AA105*$B49,0))))))</f>
        <v/>
      </c>
      <c r="Z379" s="32" t="str">
        <f>IF($A379="","",IF(Z378="","",IF(Main!AB$87=0,0,IF(Main!AH$124="","",IF($C$28="PM",Main!AH$124/Main!AB$87*Main!AB105,ROUND(Main!AH$124/Main!AB$87*Main!AB105*$B49,0))))))</f>
        <v/>
      </c>
      <c r="AA379" s="50" t="str">
        <f>IF($A379="","",IF(AA378="","",IF(Main!AC$87=0,0,IF(Main!AI$124="","",IF($C$28="PM",Main!AI$124/Main!AC$87*Main!AC105,ROUND(Main!AI$124/Main!AC$87*Main!AC105*$B49,0))))))</f>
        <v/>
      </c>
      <c r="AB379" s="32" t="str">
        <f>IF($A379="","",IF(AB378="","",IF(Main!AD$87=0,0,IF(Main!AJ$124="","",IF($C$28="PM",Main!AJ$124/Main!AD$87*Main!AD105,ROUND(Main!AJ$124/Main!AD$87*Main!AD105*$B49,0))))))</f>
        <v/>
      </c>
      <c r="AC379" s="32" t="str">
        <f>IF($A379="","",IF(AC378="","",IF(Main!AE$87=0,0,IF(Main!AK$124="","",IF($C$28="PM",Main!AK$124/Main!AE$87*Main!AE105,ROUND(Main!AK$124/Main!AE$87*Main!AE105*$B49,0))))))</f>
        <v/>
      </c>
      <c r="AD379" s="32" t="str">
        <f>IF($A379="","",IF(AD378="","",IF(Main!AF$87=0,0,IF(Main!AL$124="","",IF($C$28="PM",Main!AL$124/Main!AF$87*Main!AF105,ROUND(Main!AL$124/Main!AF$87*Main!AF105*$B49,0))))))</f>
        <v/>
      </c>
      <c r="AE379" s="32" t="str">
        <f>IF($A379="","",IF(AE378="","",IF(Main!AG$87=0,0,IF(Main!AM$124="","",IF($C$28="PM",Main!AM$124/Main!AG$87*Main!AG105,ROUND(Main!AM$124/Main!AG$87*Main!AG105*$B49,0))))))</f>
        <v/>
      </c>
      <c r="AF379" s="32" t="str">
        <f>IF($A379="","",IF(AF378="","",IF(Main!AH$87=0,0,IF(Main!AN$124="","",IF($C$28="PM",Main!AN$124/Main!AH$87*Main!AH105,ROUND(Main!AN$124/Main!AH$87*Main!AH105*$B49,0))))))</f>
        <v/>
      </c>
      <c r="AG379" s="32" t="str">
        <f>IF($A379="","",IF(AG378="","",IF(Main!AI$87=0,0,IF(Main!AO$124="","",IF($C$28="PM",Main!AO$124/Main!AI$87*Main!AI105,ROUND(Main!AO$124/Main!AI$87*Main!AI105*$B49,0))))))</f>
        <v/>
      </c>
      <c r="AH379" s="32" t="str">
        <f>IF($A379="","",IF(AH378="","",IF(Main!AJ$87=0,0,IF(Main!AP$124="","",IF($C$28="PM",Main!AP$124/Main!AJ$87*Main!AJ105,ROUND(Main!AP$124/Main!AJ$87*Main!AJ105*$B49,0))))))</f>
        <v/>
      </c>
      <c r="AI379" s="32" t="str">
        <f>IF($A379="","",IF(AI378="","",IF(Main!AK$87=0,0,IF(Main!AQ$124="","",IF($C$28="PM",Main!AQ$124/Main!AK$87*Main!AK105,ROUND(Main!AQ$124/Main!AK$87*Main!AK105*$B49,0))))))</f>
        <v/>
      </c>
      <c r="AJ379" s="32" t="str">
        <f>IF($A379="","",IF(AJ378="","",IF(Main!AL$87=0,0,IF(Main!AR$124="","",IF($C$28="PM",Main!AR$124/Main!AL$87*Main!AL105,ROUND(Main!AR$124/Main!AL$87*Main!AL105*$B49,0))))))</f>
        <v/>
      </c>
      <c r="AK379" s="32" t="str">
        <f>IF($A379="","",IF(AK378="","",IF(Main!AM$87=0,0,IF(Main!AS$124="","",IF($C$28="PM",Main!AS$124/Main!AM$87*Main!AM105,ROUND(Main!AS$124/Main!AM$87*Main!AM105*$B49,0))))))</f>
        <v/>
      </c>
      <c r="AL379" s="51" t="str">
        <f>IF($A379="","",IF(AL378="","",IF(Main!AN$87=0,0,IF(Main!AT$124="","",IF($C$28="PM",Main!AT$124/Main!AN$87*Main!AN105,ROUND(Main!AT$124/Main!AN$87*Main!AN105*$B49,0))))))</f>
        <v/>
      </c>
      <c r="AM379" s="32" t="str">
        <f>IF($A379="","",IF(AM378="","",IF(Main!AO$87=0,0,IF(Main!AU$124="","",IF($C$28="PM",Main!AU$124/Main!AO$87*Main!AO105,ROUND(Main!AU$124/Main!AO$87*Main!AO105*$B49,0))))))</f>
        <v/>
      </c>
      <c r="AN379" s="32" t="str">
        <f>IF($A379="","",IF(AN378="","",IF(Main!AP$87=0,0,IF(Main!AV$124="","",IF($C$28="PM",Main!AV$124/Main!AP$87*Main!AP105,ROUND(Main!AV$124/Main!AP$87*Main!AP105*$B49,0))))))</f>
        <v/>
      </c>
      <c r="AO379" s="32" t="str">
        <f>IF($A379="","",IF(AO378="","",IF(Main!AQ$87=0,0,IF(Main!AW$124="","",IF($C$28="PM",Main!AW$124/Main!AQ$87*Main!AQ105,ROUND(Main!AW$124/Main!AQ$87*Main!AQ105*$B49,0))))))</f>
        <v/>
      </c>
      <c r="AP379" s="32" t="str">
        <f>IF($A379="","",IF(AP378="","",IF(Main!AR$87=0,0,IF(Main!AX$124="","",IF($C$28="PM",Main!AX$124/Main!AR$87*Main!AR105,ROUND(Main!AX$124/Main!AR$87*Main!AR105*$B49,0))))))</f>
        <v/>
      </c>
      <c r="AQ379" s="32" t="str">
        <f>IF($A379="","",IF(AQ378="","",IF(Main!AS$87=0,0,IF(Main!AY$124="","",IF($C$28="PM",Main!AY$124/Main!AS$87*Main!AS105,ROUND(Main!AY$124/Main!AS$87*Main!AS105*$B49,0))))))</f>
        <v/>
      </c>
      <c r="AR379" s="32" t="str">
        <f>IF($A379="","",IF(AR378="","",IF(Main!AT$87=0,0,IF(Main!AZ$124="","",IF($C$28="PM",Main!AZ$124/Main!AT$87*Main!AT105,ROUND(Main!AZ$124/Main!AT$87*Main!AT105*$B49,0))))))</f>
        <v/>
      </c>
      <c r="AS379" s="32" t="str">
        <f>IF($A379="","",IF(AS378="","",IF(Main!AU$87=0,0,IF(Main!BA$124="","",IF($C$28="PM",Main!BA$124/Main!AU$87*Main!AU105,ROUND(Main!BA$124/Main!AU$87*Main!AU105*$B49,0))))))</f>
        <v/>
      </c>
      <c r="AT379" s="32" t="str">
        <f>IF($A379="","",IF(AT378="","",IF(Main!AV$87=0,0,IF(Main!BB$124="","",IF($C$28="PM",Main!BB$124/Main!AV$87*Main!AV105,ROUND(Main!BB$124/Main!AV$87*Main!AV105*$B49,0))))))</f>
        <v/>
      </c>
      <c r="AU379" s="32" t="str">
        <f>IF($A379="","",IF(AU378="","",IF(Main!AW$87=0,0,IF(Main!BC$124="","",IF($C$28="PM",Main!BC$124/Main!AW$87*Main!AW105,ROUND(Main!BC$124/Main!AW$87*Main!AW105*$B49,0))))))</f>
        <v/>
      </c>
      <c r="AV379" s="32" t="str">
        <f>IF($A379="","",IF(AV378="","",IF(Main!AX$87=0,0,IF(Main!BD$124="","",IF($C$28="PM",Main!BD$124/Main!AX$87*Main!AX105,ROUND(Main!BD$124/Main!AX$87*Main!AX105*$B49,0))))))</f>
        <v/>
      </c>
      <c r="AW379" s="32" t="str">
        <f>IF($A379="","",IF(AW378="","",IF(Main!AY$87=0,0,IF(Main!BE$124="","",IF($C$28="PM",Main!BE$124/Main!AY$87*Main!AY105,ROUND(Main!BE$124/Main!AY$87*Main!AY105*$B49,0))))))</f>
        <v/>
      </c>
      <c r="AX379" s="51" t="str">
        <f>IF($A379="","",IF(AX378="","",IF(Main!AZ$87=0,0,IF(Main!BF$124="","",IF($C$28="PM",Main!BF$124/Main!AZ$87*Main!AZ105,ROUND(Main!BF$124/Main!AZ$87*Main!AZ105*$B49,0))))))</f>
        <v/>
      </c>
    </row>
    <row r="380" spans="1:50" x14ac:dyDescent="0.2">
      <c r="A380" s="72" t="str">
        <f>IF(Main!A$50="","",Main!A$50)</f>
        <v/>
      </c>
      <c r="B380" s="75" t="str">
        <f t="shared" si="100"/>
        <v/>
      </c>
      <c r="C380" s="50" t="str">
        <f>IF($A380="","",IF(C379="","",IF(Main!E$87=0,0,IF(Main!K$124="","",IF($C$28="PM",Main!K$124/Main!E$87*Main!E106,ROUND(Main!K$124/Main!E$87*Main!E106*$B50,0))))))</f>
        <v/>
      </c>
      <c r="D380" s="32" t="str">
        <f>IF($A380="","",IF(D379="","",IF(Main!F$87=0,0,IF(Main!L$124="","",IF($C$28="PM",Main!L$124/Main!F$87*Main!F106,ROUND(Main!L$124/Main!F$87*Main!F106*$B50,0))))))</f>
        <v/>
      </c>
      <c r="E380" s="32" t="str">
        <f>IF($A380="","",IF(E379="","",IF(Main!G$87=0,0,IF(Main!M$124="","",IF($C$28="PM",Main!M$124/Main!G$87*Main!G106,ROUND(Main!M$124/Main!G$87*Main!G106*$B50,0))))))</f>
        <v/>
      </c>
      <c r="F380" s="32" t="str">
        <f>IF($A380="","",IF(F379="","",IF(Main!H$87=0,0,IF(Main!N$124="","",IF($C$28="PM",Main!N$124/Main!H$87*Main!H106,ROUND(Main!N$124/Main!H$87*Main!H106*$B50,0))))))</f>
        <v/>
      </c>
      <c r="G380" s="32" t="str">
        <f>IF($A380="","",IF(G379="","",IF(Main!I$87=0,0,IF(Main!O$124="","",IF($C$28="PM",Main!O$124/Main!I$87*Main!I106,ROUND(Main!O$124/Main!I$87*Main!I106*$B50,0))))))</f>
        <v/>
      </c>
      <c r="H380" s="32" t="str">
        <f>IF($A380="","",IF(H379="","",IF(Main!J$87=0,0,IF(Main!P$124="","",IF($C$28="PM",Main!P$124/Main!J$87*Main!J106,ROUND(Main!P$124/Main!J$87*Main!J106*$B50,0))))))</f>
        <v/>
      </c>
      <c r="I380" s="32" t="str">
        <f>IF($A380="","",IF(I379="","",IF(Main!K$87=0,0,IF(Main!Q$124="","",IF($C$28="PM",Main!Q$124/Main!K$87*Main!K106,ROUND(Main!Q$124/Main!K$87*Main!K106*$B50,0))))))</f>
        <v/>
      </c>
      <c r="J380" s="32" t="str">
        <f>IF($A380="","",IF(J379="","",IF(Main!L$87=0,0,IF(Main!R$124="","",IF($C$28="PM",Main!R$124/Main!L$87*Main!L106,ROUND(Main!R$124/Main!L$87*Main!L106*$B50,0))))))</f>
        <v/>
      </c>
      <c r="K380" s="32" t="str">
        <f>IF($A380="","",IF(K379="","",IF(Main!M$87=0,0,IF(Main!S$124="","",IF($C$28="PM",Main!S$124/Main!M$87*Main!M106,ROUND(Main!S$124/Main!M$87*Main!M106*$B50,0))))))</f>
        <v/>
      </c>
      <c r="L380" s="32" t="str">
        <f>IF($A380="","",IF(L379="","",IF(Main!N$87=0,0,IF(Main!T$124="","",IF($C$28="PM",Main!T$124/Main!N$87*Main!N106,ROUND(Main!T$124/Main!N$87*Main!N106*$B50,0))))))</f>
        <v/>
      </c>
      <c r="M380" s="32" t="str">
        <f>IF($A380="","",IF(M379="","",IF(Main!O$87=0,0,IF(Main!U$124="","",IF($C$28="PM",Main!U$124/Main!O$87*Main!O106,ROUND(Main!U$124/Main!O$87*Main!O106*$B50,0))))))</f>
        <v/>
      </c>
      <c r="N380" s="51" t="str">
        <f>IF($A380="","",IF(N379="","",IF(Main!P$87=0,0,IF(Main!V$124="","",IF($C$28="PM",Main!V$124/Main!P$87*Main!P106,ROUND(Main!V$124/Main!P$87*Main!P106*$B50,0))))))</f>
        <v/>
      </c>
      <c r="O380" s="32" t="str">
        <f>IF($A380="","",IF(O379="","",IF(Main!Q$87=0,0,IF(Main!W$124="","",IF($C$28="PM",Main!W$124/Main!Q$87*Main!Q106,ROUND(Main!W$124/Main!Q$87*Main!Q106*$B50,0))))))</f>
        <v/>
      </c>
      <c r="P380" s="32" t="str">
        <f>IF($A380="","",IF(P379="","",IF(Main!R$87=0,0,IF(Main!X$124="","",IF($C$28="PM",Main!X$124/Main!R$87*Main!R106,ROUND(Main!X$124/Main!R$87*Main!R106*$B50,0))))))</f>
        <v/>
      </c>
      <c r="Q380" s="32" t="str">
        <f>IF($A380="","",IF(Q379="","",IF(Main!S$87=0,0,IF(Main!Y$124="","",IF($C$28="PM",Main!Y$124/Main!S$87*Main!S106,ROUND(Main!Y$124/Main!S$87*Main!S106*$B50,0))))))</f>
        <v/>
      </c>
      <c r="R380" s="32" t="str">
        <f>IF($A380="","",IF(R379="","",IF(Main!T$87=0,0,IF(Main!Z$124="","",IF($C$28="PM",Main!Z$124/Main!T$87*Main!T106,ROUND(Main!Z$124/Main!T$87*Main!T106*$B50,0))))))</f>
        <v/>
      </c>
      <c r="S380" s="32" t="str">
        <f>IF($A380="","",IF(S379="","",IF(Main!U$87=0,0,IF(Main!AA$124="","",IF($C$28="PM",Main!AA$124/Main!U$87*Main!U106,ROUND(Main!AA$124/Main!U$87*Main!U106*$B50,0))))))</f>
        <v/>
      </c>
      <c r="T380" s="32" t="str">
        <f>IF($A380="","",IF(T379="","",IF(Main!V$87=0,0,IF(Main!AB$124="","",IF($C$28="PM",Main!AB$124/Main!V$87*Main!V106,ROUND(Main!AB$124/Main!V$87*Main!V106*$B50,0))))))</f>
        <v/>
      </c>
      <c r="U380" s="32" t="str">
        <f>IF($A380="","",IF(U379="","",IF(Main!W$87=0,0,IF(Main!AC$124="","",IF($C$28="PM",Main!AC$124/Main!W$87*Main!W106,ROUND(Main!AC$124/Main!W$87*Main!W106*$B50,0))))))</f>
        <v/>
      </c>
      <c r="V380" s="32" t="str">
        <f>IF($A380="","",IF(V379="","",IF(Main!X$87=0,0,IF(Main!AD$124="","",IF($C$28="PM",Main!AD$124/Main!X$87*Main!X106,ROUND(Main!AD$124/Main!X$87*Main!X106*$B50,0))))))</f>
        <v/>
      </c>
      <c r="W380" s="32" t="str">
        <f>IF($A380="","",IF(W379="","",IF(Main!Y$87=0,0,IF(Main!AE$124="","",IF($C$28="PM",Main!AE$124/Main!Y$87*Main!Y106,ROUND(Main!AE$124/Main!Y$87*Main!Y106*$B50,0))))))</f>
        <v/>
      </c>
      <c r="X380" s="32" t="str">
        <f>IF($A380="","",IF(X379="","",IF(Main!Z$87=0,0,IF(Main!AF$124="","",IF($C$28="PM",Main!AF$124/Main!Z$87*Main!Z106,ROUND(Main!AF$124/Main!Z$87*Main!Z106*$B50,0))))))</f>
        <v/>
      </c>
      <c r="Y380" s="32" t="str">
        <f>IF($A380="","",IF(Y379="","",IF(Main!AA$87=0,0,IF(Main!AG$124="","",IF($C$28="PM",Main!AG$124/Main!AA$87*Main!AA106,ROUND(Main!AG$124/Main!AA$87*Main!AA106*$B50,0))))))</f>
        <v/>
      </c>
      <c r="Z380" s="32" t="str">
        <f>IF($A380="","",IF(Z379="","",IF(Main!AB$87=0,0,IF(Main!AH$124="","",IF($C$28="PM",Main!AH$124/Main!AB$87*Main!AB106,ROUND(Main!AH$124/Main!AB$87*Main!AB106*$B50,0))))))</f>
        <v/>
      </c>
      <c r="AA380" s="50" t="str">
        <f>IF($A380="","",IF(AA379="","",IF(Main!AC$87=0,0,IF(Main!AI$124="","",IF($C$28="PM",Main!AI$124/Main!AC$87*Main!AC106,ROUND(Main!AI$124/Main!AC$87*Main!AC106*$B50,0))))))</f>
        <v/>
      </c>
      <c r="AB380" s="32" t="str">
        <f>IF($A380="","",IF(AB379="","",IF(Main!AD$87=0,0,IF(Main!AJ$124="","",IF($C$28="PM",Main!AJ$124/Main!AD$87*Main!AD106,ROUND(Main!AJ$124/Main!AD$87*Main!AD106*$B50,0))))))</f>
        <v/>
      </c>
      <c r="AC380" s="32" t="str">
        <f>IF($A380="","",IF(AC379="","",IF(Main!AE$87=0,0,IF(Main!AK$124="","",IF($C$28="PM",Main!AK$124/Main!AE$87*Main!AE106,ROUND(Main!AK$124/Main!AE$87*Main!AE106*$B50,0))))))</f>
        <v/>
      </c>
      <c r="AD380" s="32" t="str">
        <f>IF($A380="","",IF(AD379="","",IF(Main!AF$87=0,0,IF(Main!AL$124="","",IF($C$28="PM",Main!AL$124/Main!AF$87*Main!AF106,ROUND(Main!AL$124/Main!AF$87*Main!AF106*$B50,0))))))</f>
        <v/>
      </c>
      <c r="AE380" s="32" t="str">
        <f>IF($A380="","",IF(AE379="","",IF(Main!AG$87=0,0,IF(Main!AM$124="","",IF($C$28="PM",Main!AM$124/Main!AG$87*Main!AG106,ROUND(Main!AM$124/Main!AG$87*Main!AG106*$B50,0))))))</f>
        <v/>
      </c>
      <c r="AF380" s="32" t="str">
        <f>IF($A380="","",IF(AF379="","",IF(Main!AH$87=0,0,IF(Main!AN$124="","",IF($C$28="PM",Main!AN$124/Main!AH$87*Main!AH106,ROUND(Main!AN$124/Main!AH$87*Main!AH106*$B50,0))))))</f>
        <v/>
      </c>
      <c r="AG380" s="32" t="str">
        <f>IF($A380="","",IF(AG379="","",IF(Main!AI$87=0,0,IF(Main!AO$124="","",IF($C$28="PM",Main!AO$124/Main!AI$87*Main!AI106,ROUND(Main!AO$124/Main!AI$87*Main!AI106*$B50,0))))))</f>
        <v/>
      </c>
      <c r="AH380" s="32" t="str">
        <f>IF($A380="","",IF(AH379="","",IF(Main!AJ$87=0,0,IF(Main!AP$124="","",IF($C$28="PM",Main!AP$124/Main!AJ$87*Main!AJ106,ROUND(Main!AP$124/Main!AJ$87*Main!AJ106*$B50,0))))))</f>
        <v/>
      </c>
      <c r="AI380" s="32" t="str">
        <f>IF($A380="","",IF(AI379="","",IF(Main!AK$87=0,0,IF(Main!AQ$124="","",IF($C$28="PM",Main!AQ$124/Main!AK$87*Main!AK106,ROUND(Main!AQ$124/Main!AK$87*Main!AK106*$B50,0))))))</f>
        <v/>
      </c>
      <c r="AJ380" s="32" t="str">
        <f>IF($A380="","",IF(AJ379="","",IF(Main!AL$87=0,0,IF(Main!AR$124="","",IF($C$28="PM",Main!AR$124/Main!AL$87*Main!AL106,ROUND(Main!AR$124/Main!AL$87*Main!AL106*$B50,0))))))</f>
        <v/>
      </c>
      <c r="AK380" s="32" t="str">
        <f>IF($A380="","",IF(AK379="","",IF(Main!AM$87=0,0,IF(Main!AS$124="","",IF($C$28="PM",Main!AS$124/Main!AM$87*Main!AM106,ROUND(Main!AS$124/Main!AM$87*Main!AM106*$B50,0))))))</f>
        <v/>
      </c>
      <c r="AL380" s="51" t="str">
        <f>IF($A380="","",IF(AL379="","",IF(Main!AN$87=0,0,IF(Main!AT$124="","",IF($C$28="PM",Main!AT$124/Main!AN$87*Main!AN106,ROUND(Main!AT$124/Main!AN$87*Main!AN106*$B50,0))))))</f>
        <v/>
      </c>
      <c r="AM380" s="32" t="str">
        <f>IF($A380="","",IF(AM379="","",IF(Main!AO$87=0,0,IF(Main!AU$124="","",IF($C$28="PM",Main!AU$124/Main!AO$87*Main!AO106,ROUND(Main!AU$124/Main!AO$87*Main!AO106*$B50,0))))))</f>
        <v/>
      </c>
      <c r="AN380" s="32" t="str">
        <f>IF($A380="","",IF(AN379="","",IF(Main!AP$87=0,0,IF(Main!AV$124="","",IF($C$28="PM",Main!AV$124/Main!AP$87*Main!AP106,ROUND(Main!AV$124/Main!AP$87*Main!AP106*$B50,0))))))</f>
        <v/>
      </c>
      <c r="AO380" s="32" t="str">
        <f>IF($A380="","",IF(AO379="","",IF(Main!AQ$87=0,0,IF(Main!AW$124="","",IF($C$28="PM",Main!AW$124/Main!AQ$87*Main!AQ106,ROUND(Main!AW$124/Main!AQ$87*Main!AQ106*$B50,0))))))</f>
        <v/>
      </c>
      <c r="AP380" s="32" t="str">
        <f>IF($A380="","",IF(AP379="","",IF(Main!AR$87=0,0,IF(Main!AX$124="","",IF($C$28="PM",Main!AX$124/Main!AR$87*Main!AR106,ROUND(Main!AX$124/Main!AR$87*Main!AR106*$B50,0))))))</f>
        <v/>
      </c>
      <c r="AQ380" s="32" t="str">
        <f>IF($A380="","",IF(AQ379="","",IF(Main!AS$87=0,0,IF(Main!AY$124="","",IF($C$28="PM",Main!AY$124/Main!AS$87*Main!AS106,ROUND(Main!AY$124/Main!AS$87*Main!AS106*$B50,0))))))</f>
        <v/>
      </c>
      <c r="AR380" s="32" t="str">
        <f>IF($A380="","",IF(AR379="","",IF(Main!AT$87=0,0,IF(Main!AZ$124="","",IF($C$28="PM",Main!AZ$124/Main!AT$87*Main!AT106,ROUND(Main!AZ$124/Main!AT$87*Main!AT106*$B50,0))))))</f>
        <v/>
      </c>
      <c r="AS380" s="32" t="str">
        <f>IF($A380="","",IF(AS379="","",IF(Main!AU$87=0,0,IF(Main!BA$124="","",IF($C$28="PM",Main!BA$124/Main!AU$87*Main!AU106,ROUND(Main!BA$124/Main!AU$87*Main!AU106*$B50,0))))))</f>
        <v/>
      </c>
      <c r="AT380" s="32" t="str">
        <f>IF($A380="","",IF(AT379="","",IF(Main!AV$87=0,0,IF(Main!BB$124="","",IF($C$28="PM",Main!BB$124/Main!AV$87*Main!AV106,ROUND(Main!BB$124/Main!AV$87*Main!AV106*$B50,0))))))</f>
        <v/>
      </c>
      <c r="AU380" s="32" t="str">
        <f>IF($A380="","",IF(AU379="","",IF(Main!AW$87=0,0,IF(Main!BC$124="","",IF($C$28="PM",Main!BC$124/Main!AW$87*Main!AW106,ROUND(Main!BC$124/Main!AW$87*Main!AW106*$B50,0))))))</f>
        <v/>
      </c>
      <c r="AV380" s="32" t="str">
        <f>IF($A380="","",IF(AV379="","",IF(Main!AX$87=0,0,IF(Main!BD$124="","",IF($C$28="PM",Main!BD$124/Main!AX$87*Main!AX106,ROUND(Main!BD$124/Main!AX$87*Main!AX106*$B50,0))))))</f>
        <v/>
      </c>
      <c r="AW380" s="32" t="str">
        <f>IF($A380="","",IF(AW379="","",IF(Main!AY$87=0,0,IF(Main!BE$124="","",IF($C$28="PM",Main!BE$124/Main!AY$87*Main!AY106,ROUND(Main!BE$124/Main!AY$87*Main!AY106*$B50,0))))))</f>
        <v/>
      </c>
      <c r="AX380" s="51" t="str">
        <f>IF($A380="","",IF(AX379="","",IF(Main!AZ$87=0,0,IF(Main!BF$124="","",IF($C$28="PM",Main!BF$124/Main!AZ$87*Main!AZ106,ROUND(Main!BF$124/Main!AZ$87*Main!AZ106*$B50,0))))))</f>
        <v/>
      </c>
    </row>
    <row r="381" spans="1:50" x14ac:dyDescent="0.2">
      <c r="A381" s="72" t="str">
        <f>IF(Main!A$51="","",Main!A$51)</f>
        <v/>
      </c>
      <c r="B381" s="75" t="str">
        <f t="shared" si="100"/>
        <v/>
      </c>
      <c r="C381" s="50" t="str">
        <f>IF($A381="","",IF(C380="","",IF(Main!E$87=0,0,IF(Main!K$124="","",IF($C$28="PM",Main!K$124/Main!E$87*Main!E107,ROUND(Main!K$124/Main!E$87*Main!E107*$B51,0))))))</f>
        <v/>
      </c>
      <c r="D381" s="32" t="str">
        <f>IF($A381="","",IF(D380="","",IF(Main!F$87=0,0,IF(Main!L$124="","",IF($C$28="PM",Main!L$124/Main!F$87*Main!F107,ROUND(Main!L$124/Main!F$87*Main!F107*$B51,0))))))</f>
        <v/>
      </c>
      <c r="E381" s="32" t="str">
        <f>IF($A381="","",IF(E380="","",IF(Main!G$87=0,0,IF(Main!M$124="","",IF($C$28="PM",Main!M$124/Main!G$87*Main!G107,ROUND(Main!M$124/Main!G$87*Main!G107*$B51,0))))))</f>
        <v/>
      </c>
      <c r="F381" s="32" t="str">
        <f>IF($A381="","",IF(F380="","",IF(Main!H$87=0,0,IF(Main!N$124="","",IF($C$28="PM",Main!N$124/Main!H$87*Main!H107,ROUND(Main!N$124/Main!H$87*Main!H107*$B51,0))))))</f>
        <v/>
      </c>
      <c r="G381" s="32" t="str">
        <f>IF($A381="","",IF(G380="","",IF(Main!I$87=0,0,IF(Main!O$124="","",IF($C$28="PM",Main!O$124/Main!I$87*Main!I107,ROUND(Main!O$124/Main!I$87*Main!I107*$B51,0))))))</f>
        <v/>
      </c>
      <c r="H381" s="32" t="str">
        <f>IF($A381="","",IF(H380="","",IF(Main!J$87=0,0,IF(Main!P$124="","",IF($C$28="PM",Main!P$124/Main!J$87*Main!J107,ROUND(Main!P$124/Main!J$87*Main!J107*$B51,0))))))</f>
        <v/>
      </c>
      <c r="I381" s="32" t="str">
        <f>IF($A381="","",IF(I380="","",IF(Main!K$87=0,0,IF(Main!Q$124="","",IF($C$28="PM",Main!Q$124/Main!K$87*Main!K107,ROUND(Main!Q$124/Main!K$87*Main!K107*$B51,0))))))</f>
        <v/>
      </c>
      <c r="J381" s="32" t="str">
        <f>IF($A381="","",IF(J380="","",IF(Main!L$87=0,0,IF(Main!R$124="","",IF($C$28="PM",Main!R$124/Main!L$87*Main!L107,ROUND(Main!R$124/Main!L$87*Main!L107*$B51,0))))))</f>
        <v/>
      </c>
      <c r="K381" s="32" t="str">
        <f>IF($A381="","",IF(K380="","",IF(Main!M$87=0,0,IF(Main!S$124="","",IF($C$28="PM",Main!S$124/Main!M$87*Main!M107,ROUND(Main!S$124/Main!M$87*Main!M107*$B51,0))))))</f>
        <v/>
      </c>
      <c r="L381" s="32" t="str">
        <f>IF($A381="","",IF(L380="","",IF(Main!N$87=0,0,IF(Main!T$124="","",IF($C$28="PM",Main!T$124/Main!N$87*Main!N107,ROUND(Main!T$124/Main!N$87*Main!N107*$B51,0))))))</f>
        <v/>
      </c>
      <c r="M381" s="32" t="str">
        <f>IF($A381="","",IF(M380="","",IF(Main!O$87=0,0,IF(Main!U$124="","",IF($C$28="PM",Main!U$124/Main!O$87*Main!O107,ROUND(Main!U$124/Main!O$87*Main!O107*$B51,0))))))</f>
        <v/>
      </c>
      <c r="N381" s="51" t="str">
        <f>IF($A381="","",IF(N380="","",IF(Main!P$87=0,0,IF(Main!V$124="","",IF($C$28="PM",Main!V$124/Main!P$87*Main!P107,ROUND(Main!V$124/Main!P$87*Main!P107*$B51,0))))))</f>
        <v/>
      </c>
      <c r="O381" s="32" t="str">
        <f>IF($A381="","",IF(O380="","",IF(Main!Q$87=0,0,IF(Main!W$124="","",IF($C$28="PM",Main!W$124/Main!Q$87*Main!Q107,ROUND(Main!W$124/Main!Q$87*Main!Q107*$B51,0))))))</f>
        <v/>
      </c>
      <c r="P381" s="32" t="str">
        <f>IF($A381="","",IF(P380="","",IF(Main!R$87=0,0,IF(Main!X$124="","",IF($C$28="PM",Main!X$124/Main!R$87*Main!R107,ROUND(Main!X$124/Main!R$87*Main!R107*$B51,0))))))</f>
        <v/>
      </c>
      <c r="Q381" s="32" t="str">
        <f>IF($A381="","",IF(Q380="","",IF(Main!S$87=0,0,IF(Main!Y$124="","",IF($C$28="PM",Main!Y$124/Main!S$87*Main!S107,ROUND(Main!Y$124/Main!S$87*Main!S107*$B51,0))))))</f>
        <v/>
      </c>
      <c r="R381" s="32" t="str">
        <f>IF($A381="","",IF(R380="","",IF(Main!T$87=0,0,IF(Main!Z$124="","",IF($C$28="PM",Main!Z$124/Main!T$87*Main!T107,ROUND(Main!Z$124/Main!T$87*Main!T107*$B51,0))))))</f>
        <v/>
      </c>
      <c r="S381" s="32" t="str">
        <f>IF($A381="","",IF(S380="","",IF(Main!U$87=0,0,IF(Main!AA$124="","",IF($C$28="PM",Main!AA$124/Main!U$87*Main!U107,ROUND(Main!AA$124/Main!U$87*Main!U107*$B51,0))))))</f>
        <v/>
      </c>
      <c r="T381" s="32" t="str">
        <f>IF($A381="","",IF(T380="","",IF(Main!V$87=0,0,IF(Main!AB$124="","",IF($C$28="PM",Main!AB$124/Main!V$87*Main!V107,ROUND(Main!AB$124/Main!V$87*Main!V107*$B51,0))))))</f>
        <v/>
      </c>
      <c r="U381" s="32" t="str">
        <f>IF($A381="","",IF(U380="","",IF(Main!W$87=0,0,IF(Main!AC$124="","",IF($C$28="PM",Main!AC$124/Main!W$87*Main!W107,ROUND(Main!AC$124/Main!W$87*Main!W107*$B51,0))))))</f>
        <v/>
      </c>
      <c r="V381" s="32" t="str">
        <f>IF($A381="","",IF(V380="","",IF(Main!X$87=0,0,IF(Main!AD$124="","",IF($C$28="PM",Main!AD$124/Main!X$87*Main!X107,ROUND(Main!AD$124/Main!X$87*Main!X107*$B51,0))))))</f>
        <v/>
      </c>
      <c r="W381" s="32" t="str">
        <f>IF($A381="","",IF(W380="","",IF(Main!Y$87=0,0,IF(Main!AE$124="","",IF($C$28="PM",Main!AE$124/Main!Y$87*Main!Y107,ROUND(Main!AE$124/Main!Y$87*Main!Y107*$B51,0))))))</f>
        <v/>
      </c>
      <c r="X381" s="32" t="str">
        <f>IF($A381="","",IF(X380="","",IF(Main!Z$87=0,0,IF(Main!AF$124="","",IF($C$28="PM",Main!AF$124/Main!Z$87*Main!Z107,ROUND(Main!AF$124/Main!Z$87*Main!Z107*$B51,0))))))</f>
        <v/>
      </c>
      <c r="Y381" s="32" t="str">
        <f>IF($A381="","",IF(Y380="","",IF(Main!AA$87=0,0,IF(Main!AG$124="","",IF($C$28="PM",Main!AG$124/Main!AA$87*Main!AA107,ROUND(Main!AG$124/Main!AA$87*Main!AA107*$B51,0))))))</f>
        <v/>
      </c>
      <c r="Z381" s="32" t="str">
        <f>IF($A381="","",IF(Z380="","",IF(Main!AB$87=0,0,IF(Main!AH$124="","",IF($C$28="PM",Main!AH$124/Main!AB$87*Main!AB107,ROUND(Main!AH$124/Main!AB$87*Main!AB107*$B51,0))))))</f>
        <v/>
      </c>
      <c r="AA381" s="50" t="str">
        <f>IF($A381="","",IF(AA380="","",IF(Main!AC$87=0,0,IF(Main!AI$124="","",IF($C$28="PM",Main!AI$124/Main!AC$87*Main!AC107,ROUND(Main!AI$124/Main!AC$87*Main!AC107*$B51,0))))))</f>
        <v/>
      </c>
      <c r="AB381" s="32" t="str">
        <f>IF($A381="","",IF(AB380="","",IF(Main!AD$87=0,0,IF(Main!AJ$124="","",IF($C$28="PM",Main!AJ$124/Main!AD$87*Main!AD107,ROUND(Main!AJ$124/Main!AD$87*Main!AD107*$B51,0))))))</f>
        <v/>
      </c>
      <c r="AC381" s="32" t="str">
        <f>IF($A381="","",IF(AC380="","",IF(Main!AE$87=0,0,IF(Main!AK$124="","",IF($C$28="PM",Main!AK$124/Main!AE$87*Main!AE107,ROUND(Main!AK$124/Main!AE$87*Main!AE107*$B51,0))))))</f>
        <v/>
      </c>
      <c r="AD381" s="32" t="str">
        <f>IF($A381="","",IF(AD380="","",IF(Main!AF$87=0,0,IF(Main!AL$124="","",IF($C$28="PM",Main!AL$124/Main!AF$87*Main!AF107,ROUND(Main!AL$124/Main!AF$87*Main!AF107*$B51,0))))))</f>
        <v/>
      </c>
      <c r="AE381" s="32" t="str">
        <f>IF($A381="","",IF(AE380="","",IF(Main!AG$87=0,0,IF(Main!AM$124="","",IF($C$28="PM",Main!AM$124/Main!AG$87*Main!AG107,ROUND(Main!AM$124/Main!AG$87*Main!AG107*$B51,0))))))</f>
        <v/>
      </c>
      <c r="AF381" s="32" t="str">
        <f>IF($A381="","",IF(AF380="","",IF(Main!AH$87=0,0,IF(Main!AN$124="","",IF($C$28="PM",Main!AN$124/Main!AH$87*Main!AH107,ROUND(Main!AN$124/Main!AH$87*Main!AH107*$B51,0))))))</f>
        <v/>
      </c>
      <c r="AG381" s="32" t="str">
        <f>IF($A381="","",IF(AG380="","",IF(Main!AI$87=0,0,IF(Main!AO$124="","",IF($C$28="PM",Main!AO$124/Main!AI$87*Main!AI107,ROUND(Main!AO$124/Main!AI$87*Main!AI107*$B51,0))))))</f>
        <v/>
      </c>
      <c r="AH381" s="32" t="str">
        <f>IF($A381="","",IF(AH380="","",IF(Main!AJ$87=0,0,IF(Main!AP$124="","",IF($C$28="PM",Main!AP$124/Main!AJ$87*Main!AJ107,ROUND(Main!AP$124/Main!AJ$87*Main!AJ107*$B51,0))))))</f>
        <v/>
      </c>
      <c r="AI381" s="32" t="str">
        <f>IF($A381="","",IF(AI380="","",IF(Main!AK$87=0,0,IF(Main!AQ$124="","",IF($C$28="PM",Main!AQ$124/Main!AK$87*Main!AK107,ROUND(Main!AQ$124/Main!AK$87*Main!AK107*$B51,0))))))</f>
        <v/>
      </c>
      <c r="AJ381" s="32" t="str">
        <f>IF($A381="","",IF(AJ380="","",IF(Main!AL$87=0,0,IF(Main!AR$124="","",IF($C$28="PM",Main!AR$124/Main!AL$87*Main!AL107,ROUND(Main!AR$124/Main!AL$87*Main!AL107*$B51,0))))))</f>
        <v/>
      </c>
      <c r="AK381" s="32" t="str">
        <f>IF($A381="","",IF(AK380="","",IF(Main!AM$87=0,0,IF(Main!AS$124="","",IF($C$28="PM",Main!AS$124/Main!AM$87*Main!AM107,ROUND(Main!AS$124/Main!AM$87*Main!AM107*$B51,0))))))</f>
        <v/>
      </c>
      <c r="AL381" s="51" t="str">
        <f>IF($A381="","",IF(AL380="","",IF(Main!AN$87=0,0,IF(Main!AT$124="","",IF($C$28="PM",Main!AT$124/Main!AN$87*Main!AN107,ROUND(Main!AT$124/Main!AN$87*Main!AN107*$B51,0))))))</f>
        <v/>
      </c>
      <c r="AM381" s="32" t="str">
        <f>IF($A381="","",IF(AM380="","",IF(Main!AO$87=0,0,IF(Main!AU$124="","",IF($C$28="PM",Main!AU$124/Main!AO$87*Main!AO107,ROUND(Main!AU$124/Main!AO$87*Main!AO107*$B51,0))))))</f>
        <v/>
      </c>
      <c r="AN381" s="32" t="str">
        <f>IF($A381="","",IF(AN380="","",IF(Main!AP$87=0,0,IF(Main!AV$124="","",IF($C$28="PM",Main!AV$124/Main!AP$87*Main!AP107,ROUND(Main!AV$124/Main!AP$87*Main!AP107*$B51,0))))))</f>
        <v/>
      </c>
      <c r="AO381" s="32" t="str">
        <f>IF($A381="","",IF(AO380="","",IF(Main!AQ$87=0,0,IF(Main!AW$124="","",IF($C$28="PM",Main!AW$124/Main!AQ$87*Main!AQ107,ROUND(Main!AW$124/Main!AQ$87*Main!AQ107*$B51,0))))))</f>
        <v/>
      </c>
      <c r="AP381" s="32" t="str">
        <f>IF($A381="","",IF(AP380="","",IF(Main!AR$87=0,0,IF(Main!AX$124="","",IF($C$28="PM",Main!AX$124/Main!AR$87*Main!AR107,ROUND(Main!AX$124/Main!AR$87*Main!AR107*$B51,0))))))</f>
        <v/>
      </c>
      <c r="AQ381" s="32" t="str">
        <f>IF($A381="","",IF(AQ380="","",IF(Main!AS$87=0,0,IF(Main!AY$124="","",IF($C$28="PM",Main!AY$124/Main!AS$87*Main!AS107,ROUND(Main!AY$124/Main!AS$87*Main!AS107*$B51,0))))))</f>
        <v/>
      </c>
      <c r="AR381" s="32" t="str">
        <f>IF($A381="","",IF(AR380="","",IF(Main!AT$87=0,0,IF(Main!AZ$124="","",IF($C$28="PM",Main!AZ$124/Main!AT$87*Main!AT107,ROUND(Main!AZ$124/Main!AT$87*Main!AT107*$B51,0))))))</f>
        <v/>
      </c>
      <c r="AS381" s="32" t="str">
        <f>IF($A381="","",IF(AS380="","",IF(Main!AU$87=0,0,IF(Main!BA$124="","",IF($C$28="PM",Main!BA$124/Main!AU$87*Main!AU107,ROUND(Main!BA$124/Main!AU$87*Main!AU107*$B51,0))))))</f>
        <v/>
      </c>
      <c r="AT381" s="32" t="str">
        <f>IF($A381="","",IF(AT380="","",IF(Main!AV$87=0,0,IF(Main!BB$124="","",IF($C$28="PM",Main!BB$124/Main!AV$87*Main!AV107,ROUND(Main!BB$124/Main!AV$87*Main!AV107*$B51,0))))))</f>
        <v/>
      </c>
      <c r="AU381" s="32" t="str">
        <f>IF($A381="","",IF(AU380="","",IF(Main!AW$87=0,0,IF(Main!BC$124="","",IF($C$28="PM",Main!BC$124/Main!AW$87*Main!AW107,ROUND(Main!BC$124/Main!AW$87*Main!AW107*$B51,0))))))</f>
        <v/>
      </c>
      <c r="AV381" s="32" t="str">
        <f>IF($A381="","",IF(AV380="","",IF(Main!AX$87=0,0,IF(Main!BD$124="","",IF($C$28="PM",Main!BD$124/Main!AX$87*Main!AX107,ROUND(Main!BD$124/Main!AX$87*Main!AX107*$B51,0))))))</f>
        <v/>
      </c>
      <c r="AW381" s="32" t="str">
        <f>IF($A381="","",IF(AW380="","",IF(Main!AY$87=0,0,IF(Main!BE$124="","",IF($C$28="PM",Main!BE$124/Main!AY$87*Main!AY107,ROUND(Main!BE$124/Main!AY$87*Main!AY107*$B51,0))))))</f>
        <v/>
      </c>
      <c r="AX381" s="51" t="str">
        <f>IF($A381="","",IF(AX380="","",IF(Main!AZ$87=0,0,IF(Main!BF$124="","",IF($C$28="PM",Main!BF$124/Main!AZ$87*Main!AZ107,ROUND(Main!BF$124/Main!AZ$87*Main!AZ107*$B51,0))))))</f>
        <v/>
      </c>
    </row>
    <row r="382" spans="1:50" x14ac:dyDescent="0.2">
      <c r="A382" s="72" t="str">
        <f>IF(Main!A$52="","",Main!A$52)</f>
        <v/>
      </c>
      <c r="B382" s="75" t="str">
        <f t="shared" si="100"/>
        <v/>
      </c>
      <c r="C382" s="50" t="str">
        <f>IF($A382="","",IF(C381="","",IF(Main!E$87=0,0,IF(Main!K$124="","",IF($C$28="PM",Main!K$124/Main!E$87*Main!E108,ROUND(Main!K$124/Main!E$87*Main!E108*$B52,0))))))</f>
        <v/>
      </c>
      <c r="D382" s="32" t="str">
        <f>IF($A382="","",IF(D381="","",IF(Main!F$87=0,0,IF(Main!L$124="","",IF($C$28="PM",Main!L$124/Main!F$87*Main!F108,ROUND(Main!L$124/Main!F$87*Main!F108*$B52,0))))))</f>
        <v/>
      </c>
      <c r="E382" s="32" t="str">
        <f>IF($A382="","",IF(E381="","",IF(Main!G$87=0,0,IF(Main!M$124="","",IF($C$28="PM",Main!M$124/Main!G$87*Main!G108,ROUND(Main!M$124/Main!G$87*Main!G108*$B52,0))))))</f>
        <v/>
      </c>
      <c r="F382" s="32" t="str">
        <f>IF($A382="","",IF(F381="","",IF(Main!H$87=0,0,IF(Main!N$124="","",IF($C$28="PM",Main!N$124/Main!H$87*Main!H108,ROUND(Main!N$124/Main!H$87*Main!H108*$B52,0))))))</f>
        <v/>
      </c>
      <c r="G382" s="32" t="str">
        <f>IF($A382="","",IF(G381="","",IF(Main!I$87=0,0,IF(Main!O$124="","",IF($C$28="PM",Main!O$124/Main!I$87*Main!I108,ROUND(Main!O$124/Main!I$87*Main!I108*$B52,0))))))</f>
        <v/>
      </c>
      <c r="H382" s="32" t="str">
        <f>IF($A382="","",IF(H381="","",IF(Main!J$87=0,0,IF(Main!P$124="","",IF($C$28="PM",Main!P$124/Main!J$87*Main!J108,ROUND(Main!P$124/Main!J$87*Main!J108*$B52,0))))))</f>
        <v/>
      </c>
      <c r="I382" s="32" t="str">
        <f>IF($A382="","",IF(I381="","",IF(Main!K$87=0,0,IF(Main!Q$124="","",IF($C$28="PM",Main!Q$124/Main!K$87*Main!K108,ROUND(Main!Q$124/Main!K$87*Main!K108*$B52,0))))))</f>
        <v/>
      </c>
      <c r="J382" s="32" t="str">
        <f>IF($A382="","",IF(J381="","",IF(Main!L$87=0,0,IF(Main!R$124="","",IF($C$28="PM",Main!R$124/Main!L$87*Main!L108,ROUND(Main!R$124/Main!L$87*Main!L108*$B52,0))))))</f>
        <v/>
      </c>
      <c r="K382" s="32" t="str">
        <f>IF($A382="","",IF(K381="","",IF(Main!M$87=0,0,IF(Main!S$124="","",IF($C$28="PM",Main!S$124/Main!M$87*Main!M108,ROUND(Main!S$124/Main!M$87*Main!M108*$B52,0))))))</f>
        <v/>
      </c>
      <c r="L382" s="32" t="str">
        <f>IF($A382="","",IF(L381="","",IF(Main!N$87=0,0,IF(Main!T$124="","",IF($C$28="PM",Main!T$124/Main!N$87*Main!N108,ROUND(Main!T$124/Main!N$87*Main!N108*$B52,0))))))</f>
        <v/>
      </c>
      <c r="M382" s="32" t="str">
        <f>IF($A382="","",IF(M381="","",IF(Main!O$87=0,0,IF(Main!U$124="","",IF($C$28="PM",Main!U$124/Main!O$87*Main!O108,ROUND(Main!U$124/Main!O$87*Main!O108*$B52,0))))))</f>
        <v/>
      </c>
      <c r="N382" s="51" t="str">
        <f>IF($A382="","",IF(N381="","",IF(Main!P$87=0,0,IF(Main!V$124="","",IF($C$28="PM",Main!V$124/Main!P$87*Main!P108,ROUND(Main!V$124/Main!P$87*Main!P108*$B52,0))))))</f>
        <v/>
      </c>
      <c r="O382" s="32" t="str">
        <f>IF($A382="","",IF(O381="","",IF(Main!Q$87=0,0,IF(Main!W$124="","",IF($C$28="PM",Main!W$124/Main!Q$87*Main!Q108,ROUND(Main!W$124/Main!Q$87*Main!Q108*$B52,0))))))</f>
        <v/>
      </c>
      <c r="P382" s="32" t="str">
        <f>IF($A382="","",IF(P381="","",IF(Main!R$87=0,0,IF(Main!X$124="","",IF($C$28="PM",Main!X$124/Main!R$87*Main!R108,ROUND(Main!X$124/Main!R$87*Main!R108*$B52,0))))))</f>
        <v/>
      </c>
      <c r="Q382" s="32" t="str">
        <f>IF($A382="","",IF(Q381="","",IF(Main!S$87=0,0,IF(Main!Y$124="","",IF($C$28="PM",Main!Y$124/Main!S$87*Main!S108,ROUND(Main!Y$124/Main!S$87*Main!S108*$B52,0))))))</f>
        <v/>
      </c>
      <c r="R382" s="32" t="str">
        <f>IF($A382="","",IF(R381="","",IF(Main!T$87=0,0,IF(Main!Z$124="","",IF($C$28="PM",Main!Z$124/Main!T$87*Main!T108,ROUND(Main!Z$124/Main!T$87*Main!T108*$B52,0))))))</f>
        <v/>
      </c>
      <c r="S382" s="32" t="str">
        <f>IF($A382="","",IF(S381="","",IF(Main!U$87=0,0,IF(Main!AA$124="","",IF($C$28="PM",Main!AA$124/Main!U$87*Main!U108,ROUND(Main!AA$124/Main!U$87*Main!U108*$B52,0))))))</f>
        <v/>
      </c>
      <c r="T382" s="32" t="str">
        <f>IF($A382="","",IF(T381="","",IF(Main!V$87=0,0,IF(Main!AB$124="","",IF($C$28="PM",Main!AB$124/Main!V$87*Main!V108,ROUND(Main!AB$124/Main!V$87*Main!V108*$B52,0))))))</f>
        <v/>
      </c>
      <c r="U382" s="32" t="str">
        <f>IF($A382="","",IF(U381="","",IF(Main!W$87=0,0,IF(Main!AC$124="","",IF($C$28="PM",Main!AC$124/Main!W$87*Main!W108,ROUND(Main!AC$124/Main!W$87*Main!W108*$B52,0))))))</f>
        <v/>
      </c>
      <c r="V382" s="32" t="str">
        <f>IF($A382="","",IF(V381="","",IF(Main!X$87=0,0,IF(Main!AD$124="","",IF($C$28="PM",Main!AD$124/Main!X$87*Main!X108,ROUND(Main!AD$124/Main!X$87*Main!X108*$B52,0))))))</f>
        <v/>
      </c>
      <c r="W382" s="32" t="str">
        <f>IF($A382="","",IF(W381="","",IF(Main!Y$87=0,0,IF(Main!AE$124="","",IF($C$28="PM",Main!AE$124/Main!Y$87*Main!Y108,ROUND(Main!AE$124/Main!Y$87*Main!Y108*$B52,0))))))</f>
        <v/>
      </c>
      <c r="X382" s="32" t="str">
        <f>IF($A382="","",IF(X381="","",IF(Main!Z$87=0,0,IF(Main!AF$124="","",IF($C$28="PM",Main!AF$124/Main!Z$87*Main!Z108,ROUND(Main!AF$124/Main!Z$87*Main!Z108*$B52,0))))))</f>
        <v/>
      </c>
      <c r="Y382" s="32" t="str">
        <f>IF($A382="","",IF(Y381="","",IF(Main!AA$87=0,0,IF(Main!AG$124="","",IF($C$28="PM",Main!AG$124/Main!AA$87*Main!AA108,ROUND(Main!AG$124/Main!AA$87*Main!AA108*$B52,0))))))</f>
        <v/>
      </c>
      <c r="Z382" s="32" t="str">
        <f>IF($A382="","",IF(Z381="","",IF(Main!AB$87=0,0,IF(Main!AH$124="","",IF($C$28="PM",Main!AH$124/Main!AB$87*Main!AB108,ROUND(Main!AH$124/Main!AB$87*Main!AB108*$B52,0))))))</f>
        <v/>
      </c>
      <c r="AA382" s="50" t="str">
        <f>IF($A382="","",IF(AA381="","",IF(Main!AC$87=0,0,IF(Main!AI$124="","",IF($C$28="PM",Main!AI$124/Main!AC$87*Main!AC108,ROUND(Main!AI$124/Main!AC$87*Main!AC108*$B52,0))))))</f>
        <v/>
      </c>
      <c r="AB382" s="32" t="str">
        <f>IF($A382="","",IF(AB381="","",IF(Main!AD$87=0,0,IF(Main!AJ$124="","",IF($C$28="PM",Main!AJ$124/Main!AD$87*Main!AD108,ROUND(Main!AJ$124/Main!AD$87*Main!AD108*$B52,0))))))</f>
        <v/>
      </c>
      <c r="AC382" s="32" t="str">
        <f>IF($A382="","",IF(AC381="","",IF(Main!AE$87=0,0,IF(Main!AK$124="","",IF($C$28="PM",Main!AK$124/Main!AE$87*Main!AE108,ROUND(Main!AK$124/Main!AE$87*Main!AE108*$B52,0))))))</f>
        <v/>
      </c>
      <c r="AD382" s="32" t="str">
        <f>IF($A382="","",IF(AD381="","",IF(Main!AF$87=0,0,IF(Main!AL$124="","",IF($C$28="PM",Main!AL$124/Main!AF$87*Main!AF108,ROUND(Main!AL$124/Main!AF$87*Main!AF108*$B52,0))))))</f>
        <v/>
      </c>
      <c r="AE382" s="32" t="str">
        <f>IF($A382="","",IF(AE381="","",IF(Main!AG$87=0,0,IF(Main!AM$124="","",IF($C$28="PM",Main!AM$124/Main!AG$87*Main!AG108,ROUND(Main!AM$124/Main!AG$87*Main!AG108*$B52,0))))))</f>
        <v/>
      </c>
      <c r="AF382" s="32" t="str">
        <f>IF($A382="","",IF(AF381="","",IF(Main!AH$87=0,0,IF(Main!AN$124="","",IF($C$28="PM",Main!AN$124/Main!AH$87*Main!AH108,ROUND(Main!AN$124/Main!AH$87*Main!AH108*$B52,0))))))</f>
        <v/>
      </c>
      <c r="AG382" s="32" t="str">
        <f>IF($A382="","",IF(AG381="","",IF(Main!AI$87=0,0,IF(Main!AO$124="","",IF($C$28="PM",Main!AO$124/Main!AI$87*Main!AI108,ROUND(Main!AO$124/Main!AI$87*Main!AI108*$B52,0))))))</f>
        <v/>
      </c>
      <c r="AH382" s="32" t="str">
        <f>IF($A382="","",IF(AH381="","",IF(Main!AJ$87=0,0,IF(Main!AP$124="","",IF($C$28="PM",Main!AP$124/Main!AJ$87*Main!AJ108,ROUND(Main!AP$124/Main!AJ$87*Main!AJ108*$B52,0))))))</f>
        <v/>
      </c>
      <c r="AI382" s="32" t="str">
        <f>IF($A382="","",IF(AI381="","",IF(Main!AK$87=0,0,IF(Main!AQ$124="","",IF($C$28="PM",Main!AQ$124/Main!AK$87*Main!AK108,ROUND(Main!AQ$124/Main!AK$87*Main!AK108*$B52,0))))))</f>
        <v/>
      </c>
      <c r="AJ382" s="32" t="str">
        <f>IF($A382="","",IF(AJ381="","",IF(Main!AL$87=0,0,IF(Main!AR$124="","",IF($C$28="PM",Main!AR$124/Main!AL$87*Main!AL108,ROUND(Main!AR$124/Main!AL$87*Main!AL108*$B52,0))))))</f>
        <v/>
      </c>
      <c r="AK382" s="32" t="str">
        <f>IF($A382="","",IF(AK381="","",IF(Main!AM$87=0,0,IF(Main!AS$124="","",IF($C$28="PM",Main!AS$124/Main!AM$87*Main!AM108,ROUND(Main!AS$124/Main!AM$87*Main!AM108*$B52,0))))))</f>
        <v/>
      </c>
      <c r="AL382" s="51" t="str">
        <f>IF($A382="","",IF(AL381="","",IF(Main!AN$87=0,0,IF(Main!AT$124="","",IF($C$28="PM",Main!AT$124/Main!AN$87*Main!AN108,ROUND(Main!AT$124/Main!AN$87*Main!AN108*$B52,0))))))</f>
        <v/>
      </c>
      <c r="AM382" s="32" t="str">
        <f>IF($A382="","",IF(AM381="","",IF(Main!AO$87=0,0,IF(Main!AU$124="","",IF($C$28="PM",Main!AU$124/Main!AO$87*Main!AO108,ROUND(Main!AU$124/Main!AO$87*Main!AO108*$B52,0))))))</f>
        <v/>
      </c>
      <c r="AN382" s="32" t="str">
        <f>IF($A382="","",IF(AN381="","",IF(Main!AP$87=0,0,IF(Main!AV$124="","",IF($C$28="PM",Main!AV$124/Main!AP$87*Main!AP108,ROUND(Main!AV$124/Main!AP$87*Main!AP108*$B52,0))))))</f>
        <v/>
      </c>
      <c r="AO382" s="32" t="str">
        <f>IF($A382="","",IF(AO381="","",IF(Main!AQ$87=0,0,IF(Main!AW$124="","",IF($C$28="PM",Main!AW$124/Main!AQ$87*Main!AQ108,ROUND(Main!AW$124/Main!AQ$87*Main!AQ108*$B52,0))))))</f>
        <v/>
      </c>
      <c r="AP382" s="32" t="str">
        <f>IF($A382="","",IF(AP381="","",IF(Main!AR$87=0,0,IF(Main!AX$124="","",IF($C$28="PM",Main!AX$124/Main!AR$87*Main!AR108,ROUND(Main!AX$124/Main!AR$87*Main!AR108*$B52,0))))))</f>
        <v/>
      </c>
      <c r="AQ382" s="32" t="str">
        <f>IF($A382="","",IF(AQ381="","",IF(Main!AS$87=0,0,IF(Main!AY$124="","",IF($C$28="PM",Main!AY$124/Main!AS$87*Main!AS108,ROUND(Main!AY$124/Main!AS$87*Main!AS108*$B52,0))))))</f>
        <v/>
      </c>
      <c r="AR382" s="32" t="str">
        <f>IF($A382="","",IF(AR381="","",IF(Main!AT$87=0,0,IF(Main!AZ$124="","",IF($C$28="PM",Main!AZ$124/Main!AT$87*Main!AT108,ROUND(Main!AZ$124/Main!AT$87*Main!AT108*$B52,0))))))</f>
        <v/>
      </c>
      <c r="AS382" s="32" t="str">
        <f>IF($A382="","",IF(AS381="","",IF(Main!AU$87=0,0,IF(Main!BA$124="","",IF($C$28="PM",Main!BA$124/Main!AU$87*Main!AU108,ROUND(Main!BA$124/Main!AU$87*Main!AU108*$B52,0))))))</f>
        <v/>
      </c>
      <c r="AT382" s="32" t="str">
        <f>IF($A382="","",IF(AT381="","",IF(Main!AV$87=0,0,IF(Main!BB$124="","",IF($C$28="PM",Main!BB$124/Main!AV$87*Main!AV108,ROUND(Main!BB$124/Main!AV$87*Main!AV108*$B52,0))))))</f>
        <v/>
      </c>
      <c r="AU382" s="32" t="str">
        <f>IF($A382="","",IF(AU381="","",IF(Main!AW$87=0,0,IF(Main!BC$124="","",IF($C$28="PM",Main!BC$124/Main!AW$87*Main!AW108,ROUND(Main!BC$124/Main!AW$87*Main!AW108*$B52,0))))))</f>
        <v/>
      </c>
      <c r="AV382" s="32" t="str">
        <f>IF($A382="","",IF(AV381="","",IF(Main!AX$87=0,0,IF(Main!BD$124="","",IF($C$28="PM",Main!BD$124/Main!AX$87*Main!AX108,ROUND(Main!BD$124/Main!AX$87*Main!AX108*$B52,0))))))</f>
        <v/>
      </c>
      <c r="AW382" s="32" t="str">
        <f>IF($A382="","",IF(AW381="","",IF(Main!AY$87=0,0,IF(Main!BE$124="","",IF($C$28="PM",Main!BE$124/Main!AY$87*Main!AY108,ROUND(Main!BE$124/Main!AY$87*Main!AY108*$B52,0))))))</f>
        <v/>
      </c>
      <c r="AX382" s="51" t="str">
        <f>IF($A382="","",IF(AX381="","",IF(Main!AZ$87=0,0,IF(Main!BF$124="","",IF($C$28="PM",Main!BF$124/Main!AZ$87*Main!AZ108,ROUND(Main!BF$124/Main!AZ$87*Main!AZ108*$B52,0))))))</f>
        <v/>
      </c>
    </row>
    <row r="383" spans="1:50" x14ac:dyDescent="0.2">
      <c r="A383" s="73" t="str">
        <f>IF(Main!A$53="","",Main!A$53)</f>
        <v/>
      </c>
      <c r="B383" s="76" t="str">
        <f t="shared" si="100"/>
        <v/>
      </c>
      <c r="C383" s="54" t="str">
        <f>IF($A383="","",IF(C382="","",IF(Main!E$87=0,0,IF(Main!K$124="","",IF($C$28="PM",Main!K$124/Main!E$87*Main!E109,ROUND(Main!K$124/Main!E$87*Main!E109*$B53,0))))))</f>
        <v/>
      </c>
      <c r="D383" s="52" t="str">
        <f>IF($A383="","",IF(D382="","",IF(Main!F$87=0,0,IF(Main!L$124="","",IF($C$28="PM",Main!L$124/Main!F$87*Main!F109,ROUND(Main!L$124/Main!F$87*Main!F109*$B53,0))))))</f>
        <v/>
      </c>
      <c r="E383" s="52" t="str">
        <f>IF($A383="","",IF(E382="","",IF(Main!G$87=0,0,IF(Main!M$124="","",IF($C$28="PM",Main!M$124/Main!G$87*Main!G109,ROUND(Main!M$124/Main!G$87*Main!G109*$B53,0))))))</f>
        <v/>
      </c>
      <c r="F383" s="52" t="str">
        <f>IF($A383="","",IF(F382="","",IF(Main!H$87=0,0,IF(Main!N$124="","",IF($C$28="PM",Main!N$124/Main!H$87*Main!H109,ROUND(Main!N$124/Main!H$87*Main!H109*$B53,0))))))</f>
        <v/>
      </c>
      <c r="G383" s="52" t="str">
        <f>IF($A383="","",IF(G382="","",IF(Main!I$87=0,0,IF(Main!O$124="","",IF($C$28="PM",Main!O$124/Main!I$87*Main!I109,ROUND(Main!O$124/Main!I$87*Main!I109*$B53,0))))))</f>
        <v/>
      </c>
      <c r="H383" s="52" t="str">
        <f>IF($A383="","",IF(H382="","",IF(Main!J$87=0,0,IF(Main!P$124="","",IF($C$28="PM",Main!P$124/Main!J$87*Main!J109,ROUND(Main!P$124/Main!J$87*Main!J109*$B53,0))))))</f>
        <v/>
      </c>
      <c r="I383" s="52" t="str">
        <f>IF($A383="","",IF(I382="","",IF(Main!K$87=0,0,IF(Main!Q$124="","",IF($C$28="PM",Main!Q$124/Main!K$87*Main!K109,ROUND(Main!Q$124/Main!K$87*Main!K109*$B53,0))))))</f>
        <v/>
      </c>
      <c r="J383" s="52" t="str">
        <f>IF($A383="","",IF(J382="","",IF(Main!L$87=0,0,IF(Main!R$124="","",IF($C$28="PM",Main!R$124/Main!L$87*Main!L109,ROUND(Main!R$124/Main!L$87*Main!L109*$B53,0))))))</f>
        <v/>
      </c>
      <c r="K383" s="52" t="str">
        <f>IF($A383="","",IF(K382="","",IF(Main!M$87=0,0,IF(Main!S$124="","",IF($C$28="PM",Main!S$124/Main!M$87*Main!M109,ROUND(Main!S$124/Main!M$87*Main!M109*$B53,0))))))</f>
        <v/>
      </c>
      <c r="L383" s="52" t="str">
        <f>IF($A383="","",IF(L382="","",IF(Main!N$87=0,0,IF(Main!T$124="","",IF($C$28="PM",Main!T$124/Main!N$87*Main!N109,ROUND(Main!T$124/Main!N$87*Main!N109*$B53,0))))))</f>
        <v/>
      </c>
      <c r="M383" s="52" t="str">
        <f>IF($A383="","",IF(M382="","",IF(Main!O$87=0,0,IF(Main!U$124="","",IF($C$28="PM",Main!U$124/Main!O$87*Main!O109,ROUND(Main!U$124/Main!O$87*Main!O109*$B53,0))))))</f>
        <v/>
      </c>
      <c r="N383" s="53" t="str">
        <f>IF($A383="","",IF(N382="","",IF(Main!P$87=0,0,IF(Main!V$124="","",IF($C$28="PM",Main!V$124/Main!P$87*Main!P109,ROUND(Main!V$124/Main!P$87*Main!P109*$B53,0))))))</f>
        <v/>
      </c>
      <c r="O383" s="52" t="str">
        <f>IF($A383="","",IF(O382="","",IF(Main!Q$87=0,0,IF(Main!W$124="","",IF($C$28="PM",Main!W$124/Main!Q$87*Main!Q109,ROUND(Main!W$124/Main!Q$87*Main!Q109*$B53,0))))))</f>
        <v/>
      </c>
      <c r="P383" s="52" t="str">
        <f>IF($A383="","",IF(P382="","",IF(Main!R$87=0,0,IF(Main!X$124="","",IF($C$28="PM",Main!X$124/Main!R$87*Main!R109,ROUND(Main!X$124/Main!R$87*Main!R109*$B53,0))))))</f>
        <v/>
      </c>
      <c r="Q383" s="52" t="str">
        <f>IF($A383="","",IF(Q382="","",IF(Main!S$87=0,0,IF(Main!Y$124="","",IF($C$28="PM",Main!Y$124/Main!S$87*Main!S109,ROUND(Main!Y$124/Main!S$87*Main!S109*$B53,0))))))</f>
        <v/>
      </c>
      <c r="R383" s="52" t="str">
        <f>IF($A383="","",IF(R382="","",IF(Main!T$87=0,0,IF(Main!Z$124="","",IF($C$28="PM",Main!Z$124/Main!T$87*Main!T109,ROUND(Main!Z$124/Main!T$87*Main!T109*$B53,0))))))</f>
        <v/>
      </c>
      <c r="S383" s="52" t="str">
        <f>IF($A383="","",IF(S382="","",IF(Main!U$87=0,0,IF(Main!AA$124="","",IF($C$28="PM",Main!AA$124/Main!U$87*Main!U109,ROUND(Main!AA$124/Main!U$87*Main!U109*$B53,0))))))</f>
        <v/>
      </c>
      <c r="T383" s="52" t="str">
        <f>IF($A383="","",IF(T382="","",IF(Main!V$87=0,0,IF(Main!AB$124="","",IF($C$28="PM",Main!AB$124/Main!V$87*Main!V109,ROUND(Main!AB$124/Main!V$87*Main!V109*$B53,0))))))</f>
        <v/>
      </c>
      <c r="U383" s="52" t="str">
        <f>IF($A383="","",IF(U382="","",IF(Main!W$87=0,0,IF(Main!AC$124="","",IF($C$28="PM",Main!AC$124/Main!W$87*Main!W109,ROUND(Main!AC$124/Main!W$87*Main!W109*$B53,0))))))</f>
        <v/>
      </c>
      <c r="V383" s="52" t="str">
        <f>IF($A383="","",IF(V382="","",IF(Main!X$87=0,0,IF(Main!AD$124="","",IF($C$28="PM",Main!AD$124/Main!X$87*Main!X109,ROUND(Main!AD$124/Main!X$87*Main!X109*$B53,0))))))</f>
        <v/>
      </c>
      <c r="W383" s="52" t="str">
        <f>IF($A383="","",IF(W382="","",IF(Main!Y$87=0,0,IF(Main!AE$124="","",IF($C$28="PM",Main!AE$124/Main!Y$87*Main!Y109,ROUND(Main!AE$124/Main!Y$87*Main!Y109*$B53,0))))))</f>
        <v/>
      </c>
      <c r="X383" s="52" t="str">
        <f>IF($A383="","",IF(X382="","",IF(Main!Z$87=0,0,IF(Main!AF$124="","",IF($C$28="PM",Main!AF$124/Main!Z$87*Main!Z109,ROUND(Main!AF$124/Main!Z$87*Main!Z109*$B53,0))))))</f>
        <v/>
      </c>
      <c r="Y383" s="52" t="str">
        <f>IF($A383="","",IF(Y382="","",IF(Main!AA$87=0,0,IF(Main!AG$124="","",IF($C$28="PM",Main!AG$124/Main!AA$87*Main!AA109,ROUND(Main!AG$124/Main!AA$87*Main!AA109*$B53,0))))))</f>
        <v/>
      </c>
      <c r="Z383" s="52" t="str">
        <f>IF($A383="","",IF(Z382="","",IF(Main!AB$87=0,0,IF(Main!AH$124="","",IF($C$28="PM",Main!AH$124/Main!AB$87*Main!AB109,ROUND(Main!AH$124/Main!AB$87*Main!AB109*$B53,0))))))</f>
        <v/>
      </c>
      <c r="AA383" s="54" t="str">
        <f>IF($A383="","",IF(AA382="","",IF(Main!AC$87=0,0,IF(Main!AI$124="","",IF($C$28="PM",Main!AI$124/Main!AC$87*Main!AC109,ROUND(Main!AI$124/Main!AC$87*Main!AC109*$B53,0))))))</f>
        <v/>
      </c>
      <c r="AB383" s="52" t="str">
        <f>IF($A383="","",IF(AB382="","",IF(Main!AD$87=0,0,IF(Main!AJ$124="","",IF($C$28="PM",Main!AJ$124/Main!AD$87*Main!AD109,ROUND(Main!AJ$124/Main!AD$87*Main!AD109*$B53,0))))))</f>
        <v/>
      </c>
      <c r="AC383" s="52" t="str">
        <f>IF($A383="","",IF(AC382="","",IF(Main!AE$87=0,0,IF(Main!AK$124="","",IF($C$28="PM",Main!AK$124/Main!AE$87*Main!AE109,ROUND(Main!AK$124/Main!AE$87*Main!AE109*$B53,0))))))</f>
        <v/>
      </c>
      <c r="AD383" s="52" t="str">
        <f>IF($A383="","",IF(AD382="","",IF(Main!AF$87=0,0,IF(Main!AL$124="","",IF($C$28="PM",Main!AL$124/Main!AF$87*Main!AF109,ROUND(Main!AL$124/Main!AF$87*Main!AF109*$B53,0))))))</f>
        <v/>
      </c>
      <c r="AE383" s="52" t="str">
        <f>IF($A383="","",IF(AE382="","",IF(Main!AG$87=0,0,IF(Main!AM$124="","",IF($C$28="PM",Main!AM$124/Main!AG$87*Main!AG109,ROUND(Main!AM$124/Main!AG$87*Main!AG109*$B53,0))))))</f>
        <v/>
      </c>
      <c r="AF383" s="52" t="str">
        <f>IF($A383="","",IF(AF382="","",IF(Main!AH$87=0,0,IF(Main!AN$124="","",IF($C$28="PM",Main!AN$124/Main!AH$87*Main!AH109,ROUND(Main!AN$124/Main!AH$87*Main!AH109*$B53,0))))))</f>
        <v/>
      </c>
      <c r="AG383" s="52" t="str">
        <f>IF($A383="","",IF(AG382="","",IF(Main!AI$87=0,0,IF(Main!AO$124="","",IF($C$28="PM",Main!AO$124/Main!AI$87*Main!AI109,ROUND(Main!AO$124/Main!AI$87*Main!AI109*$B53,0))))))</f>
        <v/>
      </c>
      <c r="AH383" s="52" t="str">
        <f>IF($A383="","",IF(AH382="","",IF(Main!AJ$87=0,0,IF(Main!AP$124="","",IF($C$28="PM",Main!AP$124/Main!AJ$87*Main!AJ109,ROUND(Main!AP$124/Main!AJ$87*Main!AJ109*$B53,0))))))</f>
        <v/>
      </c>
      <c r="AI383" s="52" t="str">
        <f>IF($A383="","",IF(AI382="","",IF(Main!AK$87=0,0,IF(Main!AQ$124="","",IF($C$28="PM",Main!AQ$124/Main!AK$87*Main!AK109,ROUND(Main!AQ$124/Main!AK$87*Main!AK109*$B53,0))))))</f>
        <v/>
      </c>
      <c r="AJ383" s="52" t="str">
        <f>IF($A383="","",IF(AJ382="","",IF(Main!AL$87=0,0,IF(Main!AR$124="","",IF($C$28="PM",Main!AR$124/Main!AL$87*Main!AL109,ROUND(Main!AR$124/Main!AL$87*Main!AL109*$B53,0))))))</f>
        <v/>
      </c>
      <c r="AK383" s="52" t="str">
        <f>IF($A383="","",IF(AK382="","",IF(Main!AM$87=0,0,IF(Main!AS$124="","",IF($C$28="PM",Main!AS$124/Main!AM$87*Main!AM109,ROUND(Main!AS$124/Main!AM$87*Main!AM109*$B53,0))))))</f>
        <v/>
      </c>
      <c r="AL383" s="53" t="str">
        <f>IF($A383="","",IF(AL382="","",IF(Main!AN$87=0,0,IF(Main!AT$124="","",IF($C$28="PM",Main!AT$124/Main!AN$87*Main!AN109,ROUND(Main!AT$124/Main!AN$87*Main!AN109*$B53,0))))))</f>
        <v/>
      </c>
      <c r="AM383" s="52" t="str">
        <f>IF($A383="","",IF(AM382="","",IF(Main!AO$87=0,0,IF(Main!AU$124="","",IF($C$28="PM",Main!AU$124/Main!AO$87*Main!AO109,ROUND(Main!AU$124/Main!AO$87*Main!AO109*$B53,0))))))</f>
        <v/>
      </c>
      <c r="AN383" s="52" t="str">
        <f>IF($A383="","",IF(AN382="","",IF(Main!AP$87=0,0,IF(Main!AV$124="","",IF($C$28="PM",Main!AV$124/Main!AP$87*Main!AP109,ROUND(Main!AV$124/Main!AP$87*Main!AP109*$B53,0))))))</f>
        <v/>
      </c>
      <c r="AO383" s="52" t="str">
        <f>IF($A383="","",IF(AO382="","",IF(Main!AQ$87=0,0,IF(Main!AW$124="","",IF($C$28="PM",Main!AW$124/Main!AQ$87*Main!AQ109,ROUND(Main!AW$124/Main!AQ$87*Main!AQ109*$B53,0))))))</f>
        <v/>
      </c>
      <c r="AP383" s="52" t="str">
        <f>IF($A383="","",IF(AP382="","",IF(Main!AR$87=0,0,IF(Main!AX$124="","",IF($C$28="PM",Main!AX$124/Main!AR$87*Main!AR109,ROUND(Main!AX$124/Main!AR$87*Main!AR109*$B53,0))))))</f>
        <v/>
      </c>
      <c r="AQ383" s="52" t="str">
        <f>IF($A383="","",IF(AQ382="","",IF(Main!AS$87=0,0,IF(Main!AY$124="","",IF($C$28="PM",Main!AY$124/Main!AS$87*Main!AS109,ROUND(Main!AY$124/Main!AS$87*Main!AS109*$B53,0))))))</f>
        <v/>
      </c>
      <c r="AR383" s="52" t="str">
        <f>IF($A383="","",IF(AR382="","",IF(Main!AT$87=0,0,IF(Main!AZ$124="","",IF($C$28="PM",Main!AZ$124/Main!AT$87*Main!AT109,ROUND(Main!AZ$124/Main!AT$87*Main!AT109*$B53,0))))))</f>
        <v/>
      </c>
      <c r="AS383" s="52" t="str">
        <f>IF($A383="","",IF(AS382="","",IF(Main!AU$87=0,0,IF(Main!BA$124="","",IF($C$28="PM",Main!BA$124/Main!AU$87*Main!AU109,ROUND(Main!BA$124/Main!AU$87*Main!AU109*$B53,0))))))</f>
        <v/>
      </c>
      <c r="AT383" s="52" t="str">
        <f>IF($A383="","",IF(AT382="","",IF(Main!AV$87=0,0,IF(Main!BB$124="","",IF($C$28="PM",Main!BB$124/Main!AV$87*Main!AV109,ROUND(Main!BB$124/Main!AV$87*Main!AV109*$B53,0))))))</f>
        <v/>
      </c>
      <c r="AU383" s="52" t="str">
        <f>IF($A383="","",IF(AU382="","",IF(Main!AW$87=0,0,IF(Main!BC$124="","",IF($C$28="PM",Main!BC$124/Main!AW$87*Main!AW109,ROUND(Main!BC$124/Main!AW$87*Main!AW109*$B53,0))))))</f>
        <v/>
      </c>
      <c r="AV383" s="52" t="str">
        <f>IF($A383="","",IF(AV382="","",IF(Main!AX$87=0,0,IF(Main!BD$124="","",IF($C$28="PM",Main!BD$124/Main!AX$87*Main!AX109,ROUND(Main!BD$124/Main!AX$87*Main!AX109*$B53,0))))))</f>
        <v/>
      </c>
      <c r="AW383" s="52" t="str">
        <f>IF($A383="","",IF(AW382="","",IF(Main!AY$87=0,0,IF(Main!BE$124="","",IF($C$28="PM",Main!BE$124/Main!AY$87*Main!AY109,ROUND(Main!BE$124/Main!AY$87*Main!AY109*$B53,0))))))</f>
        <v/>
      </c>
      <c r="AX383" s="53" t="str">
        <f>IF($A383="","",IF(AX382="","",IF(Main!AZ$87=0,0,IF(Main!BF$124="","",IF($C$28="PM",Main!BF$124/Main!AZ$87*Main!AZ109,ROUND(Main!BF$124/Main!AZ$87*Main!AZ109*$B53,0))))))</f>
        <v/>
      </c>
    </row>
    <row r="384" spans="1:50" s="87" customFormat="1" x14ac:dyDescent="0.2">
      <c r="A384" s="95" t="s">
        <v>36</v>
      </c>
      <c r="B384" s="77" t="str">
        <f>CONCATENATE("TOTAL ",$C$28)</f>
        <v>TOTAL Hours</v>
      </c>
      <c r="C384" s="96" t="str">
        <f t="shared" ref="C384:AX384" si="101">IF(C362="","",SUM(C363:C383))</f>
        <v/>
      </c>
      <c r="D384" s="97" t="str">
        <f t="shared" si="101"/>
        <v/>
      </c>
      <c r="E384" s="97" t="str">
        <f t="shared" si="101"/>
        <v/>
      </c>
      <c r="F384" s="97" t="str">
        <f t="shared" si="101"/>
        <v/>
      </c>
      <c r="G384" s="97" t="str">
        <f t="shared" si="101"/>
        <v/>
      </c>
      <c r="H384" s="97" t="str">
        <f t="shared" si="101"/>
        <v/>
      </c>
      <c r="I384" s="97" t="str">
        <f t="shared" si="101"/>
        <v/>
      </c>
      <c r="J384" s="97" t="str">
        <f t="shared" si="101"/>
        <v/>
      </c>
      <c r="K384" s="97" t="str">
        <f t="shared" si="101"/>
        <v/>
      </c>
      <c r="L384" s="97" t="str">
        <f t="shared" si="101"/>
        <v/>
      </c>
      <c r="M384" s="97" t="str">
        <f t="shared" si="101"/>
        <v/>
      </c>
      <c r="N384" s="98" t="str">
        <f t="shared" si="101"/>
        <v/>
      </c>
      <c r="O384" s="97" t="str">
        <f t="shared" si="101"/>
        <v/>
      </c>
      <c r="P384" s="97" t="str">
        <f t="shared" si="101"/>
        <v/>
      </c>
      <c r="Q384" s="97" t="str">
        <f t="shared" si="101"/>
        <v/>
      </c>
      <c r="R384" s="97" t="str">
        <f t="shared" si="101"/>
        <v/>
      </c>
      <c r="S384" s="97" t="str">
        <f t="shared" si="101"/>
        <v/>
      </c>
      <c r="T384" s="97" t="str">
        <f t="shared" si="101"/>
        <v/>
      </c>
      <c r="U384" s="97" t="str">
        <f t="shared" si="101"/>
        <v/>
      </c>
      <c r="V384" s="97" t="str">
        <f t="shared" si="101"/>
        <v/>
      </c>
      <c r="W384" s="97" t="str">
        <f t="shared" si="101"/>
        <v/>
      </c>
      <c r="X384" s="97" t="str">
        <f t="shared" si="101"/>
        <v/>
      </c>
      <c r="Y384" s="97" t="str">
        <f t="shared" si="101"/>
        <v/>
      </c>
      <c r="Z384" s="97" t="str">
        <f t="shared" si="101"/>
        <v/>
      </c>
      <c r="AA384" s="96" t="str">
        <f t="shared" si="101"/>
        <v/>
      </c>
      <c r="AB384" s="97" t="str">
        <f t="shared" si="101"/>
        <v/>
      </c>
      <c r="AC384" s="97" t="str">
        <f t="shared" si="101"/>
        <v/>
      </c>
      <c r="AD384" s="97" t="str">
        <f t="shared" si="101"/>
        <v/>
      </c>
      <c r="AE384" s="97" t="str">
        <f t="shared" si="101"/>
        <v/>
      </c>
      <c r="AF384" s="97" t="str">
        <f t="shared" si="101"/>
        <v/>
      </c>
      <c r="AG384" s="97" t="str">
        <f t="shared" si="101"/>
        <v/>
      </c>
      <c r="AH384" s="97" t="str">
        <f t="shared" si="101"/>
        <v/>
      </c>
      <c r="AI384" s="97" t="str">
        <f t="shared" si="101"/>
        <v/>
      </c>
      <c r="AJ384" s="97" t="str">
        <f t="shared" si="101"/>
        <v/>
      </c>
      <c r="AK384" s="97" t="str">
        <f t="shared" si="101"/>
        <v/>
      </c>
      <c r="AL384" s="98" t="str">
        <f t="shared" si="101"/>
        <v/>
      </c>
      <c r="AM384" s="97" t="str">
        <f t="shared" si="101"/>
        <v/>
      </c>
      <c r="AN384" s="97" t="str">
        <f t="shared" si="101"/>
        <v/>
      </c>
      <c r="AO384" s="97" t="str">
        <f t="shared" si="101"/>
        <v/>
      </c>
      <c r="AP384" s="97" t="str">
        <f t="shared" si="101"/>
        <v/>
      </c>
      <c r="AQ384" s="97" t="str">
        <f t="shared" si="101"/>
        <v/>
      </c>
      <c r="AR384" s="97" t="str">
        <f t="shared" si="101"/>
        <v/>
      </c>
      <c r="AS384" s="97" t="str">
        <f t="shared" si="101"/>
        <v/>
      </c>
      <c r="AT384" s="97" t="str">
        <f t="shared" si="101"/>
        <v/>
      </c>
      <c r="AU384" s="97" t="str">
        <f t="shared" si="101"/>
        <v/>
      </c>
      <c r="AV384" s="97" t="str">
        <f t="shared" si="101"/>
        <v/>
      </c>
      <c r="AW384" s="97" t="str">
        <f t="shared" si="101"/>
        <v/>
      </c>
      <c r="AX384" s="98" t="str">
        <f t="shared" si="101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53" t="str">
        <f>Main!A$32</f>
        <v>STAFF MEMBER</v>
      </c>
      <c r="B388" s="90"/>
      <c r="C388" s="155" t="str">
        <f>Main!E$57</f>
        <v/>
      </c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7"/>
      <c r="O388" s="156" t="str">
        <f>Main!Q$57</f>
        <v/>
      </c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5" t="str">
        <f>Main!AC$57</f>
        <v/>
      </c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7"/>
      <c r="AM388" s="156" t="str">
        <f>Main!AO$57</f>
        <v/>
      </c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7"/>
    </row>
    <row r="389" spans="1:50" s="87" customFormat="1" ht="34" x14ac:dyDescent="0.2">
      <c r="A389" s="154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2">IF(A390="","",SUM(C390:AL390))</f>
        <v/>
      </c>
      <c r="C390" s="50" t="str">
        <f>IF($A390="","",IF(C389="","",IF(Main!E$87=0,0,IF(Main!K$125="","",IF($C$28="PM",Main!K$125/Main!E$87*Main!E89,ROUND(Main!K$125/Main!E$87*Main!E89*$B33,0))))))</f>
        <v/>
      </c>
      <c r="D390" s="32" t="str">
        <f>IF($A390="","",IF(D389="","",IF(Main!F$87=0,0,IF(Main!L$125="","",IF($C$28="PM",Main!L$125/Main!F$87*Main!F89,ROUND(Main!L$125/Main!F$87*Main!F89*$B33,0))))))</f>
        <v/>
      </c>
      <c r="E390" s="32" t="str">
        <f>IF($A390="","",IF(E389="","",IF(Main!G$87=0,0,IF(Main!M$125="","",IF($C$28="PM",Main!M$125/Main!G$87*Main!G89,ROUND(Main!M$125/Main!G$87*Main!G89*$B33,0))))))</f>
        <v/>
      </c>
      <c r="F390" s="32" t="str">
        <f>IF($A390="","",IF(F389="","",IF(Main!H$87=0,0,IF(Main!N$125="","",IF($C$28="PM",Main!N$125/Main!H$87*Main!H89,ROUND(Main!N$125/Main!H$87*Main!H89*$B33,0))))))</f>
        <v/>
      </c>
      <c r="G390" s="32" t="str">
        <f>IF($A390="","",IF(G389="","",IF(Main!I$87=0,0,IF(Main!O$125="","",IF($C$28="PM",Main!O$125/Main!I$87*Main!I89,ROUND(Main!O$125/Main!I$87*Main!I89*$B33,0))))))</f>
        <v/>
      </c>
      <c r="H390" s="32" t="str">
        <f>IF($A390="","",IF(H389="","",IF(Main!J$87=0,0,IF(Main!P$125="","",IF($C$28="PM",Main!P$125/Main!J$87*Main!J89,ROUND(Main!P$125/Main!J$87*Main!J89*$B33,0))))))</f>
        <v/>
      </c>
      <c r="I390" s="32" t="str">
        <f>IF($A390="","",IF(I389="","",IF(Main!K$87=0,0,IF(Main!Q$125="","",IF($C$28="PM",Main!Q$125/Main!K$87*Main!K89,ROUND(Main!Q$125/Main!K$87*Main!K89*$B33,0))))))</f>
        <v/>
      </c>
      <c r="J390" s="32" t="str">
        <f>IF($A390="","",IF(J389="","",IF(Main!L$87=0,0,IF(Main!R$125="","",IF($C$28="PM",Main!R$125/Main!L$87*Main!L89,ROUND(Main!R$125/Main!L$87*Main!L89*$B33,0))))))</f>
        <v/>
      </c>
      <c r="K390" s="32" t="str">
        <f>IF($A390="","",IF(K389="","",IF(Main!M$87=0,0,IF(Main!S$125="","",IF($C$28="PM",Main!S$125/Main!M$87*Main!M89,ROUND(Main!S$125/Main!M$87*Main!M89*$B33,0))))))</f>
        <v/>
      </c>
      <c r="L390" s="32" t="str">
        <f>IF($A390="","",IF(L389="","",IF(Main!N$87=0,0,IF(Main!T$125="","",IF($C$28="PM",Main!T$125/Main!N$87*Main!N89,ROUND(Main!T$125/Main!N$87*Main!N89*$B33,0))))))</f>
        <v/>
      </c>
      <c r="M390" s="32" t="str">
        <f>IF($A390="","",IF(M389="","",IF(Main!O$87=0,0,IF(Main!U$125="","",IF($C$28="PM",Main!U$125/Main!O$87*Main!O89,ROUND(Main!U$125/Main!O$87*Main!O89*$B33,0))))))</f>
        <v/>
      </c>
      <c r="N390" s="51" t="str">
        <f>IF($A390="","",IF(N389="","",IF(Main!P$87=0,0,IF(Main!V$125="","",IF($C$28="PM",Main!V$125/Main!P$87*Main!P89,ROUND(Main!V$125/Main!P$87*Main!P89*$B33,0))))))</f>
        <v/>
      </c>
      <c r="O390" s="32" t="str">
        <f>IF($A390="","",IF(O389="","",IF(Main!Q$87=0,0,IF(Main!W$125="","",IF($C$28="PM",Main!W$125/Main!Q$87*Main!Q89,ROUND(Main!W$125/Main!Q$87*Main!Q89*$B33,0))))))</f>
        <v/>
      </c>
      <c r="P390" s="32" t="str">
        <f>IF($A390="","",IF(P389="","",IF(Main!R$87=0,0,IF(Main!X$125="","",IF($C$28="PM",Main!X$125/Main!R$87*Main!R89,ROUND(Main!X$125/Main!R$87*Main!R89*$B33,0))))))</f>
        <v/>
      </c>
      <c r="Q390" s="32" t="str">
        <f>IF($A390="","",IF(Q389="","",IF(Main!S$87=0,0,IF(Main!Y$125="","",IF($C$28="PM",Main!Y$125/Main!S$87*Main!S89,ROUND(Main!Y$125/Main!S$87*Main!S89*$B33,0))))))</f>
        <v/>
      </c>
      <c r="R390" s="32" t="str">
        <f>IF($A390="","",IF(R389="","",IF(Main!T$87=0,0,IF(Main!Z$125="","",IF($C$28="PM",Main!Z$125/Main!T$87*Main!T89,ROUND(Main!Z$125/Main!T$87*Main!T89*$B33,0))))))</f>
        <v/>
      </c>
      <c r="S390" s="32" t="str">
        <f>IF($A390="","",IF(S389="","",IF(Main!U$87=0,0,IF(Main!AA$125="","",IF($C$28="PM",Main!AA$125/Main!U$87*Main!U89,ROUND(Main!AA$125/Main!U$87*Main!U89*$B33,0))))))</f>
        <v/>
      </c>
      <c r="T390" s="32" t="str">
        <f>IF($A390="","",IF(T389="","",IF(Main!V$87=0,0,IF(Main!AB$125="","",IF($C$28="PM",Main!AB$125/Main!V$87*Main!V89,ROUND(Main!AB$125/Main!V$87*Main!V89*$B33,0))))))</f>
        <v/>
      </c>
      <c r="U390" s="32" t="str">
        <f>IF($A390="","",IF(U389="","",IF(Main!W$87=0,0,IF(Main!AC$125="","",IF($C$28="PM",Main!AC$125/Main!W$87*Main!W89,ROUND(Main!AC$125/Main!W$87*Main!W89*$B33,0))))))</f>
        <v/>
      </c>
      <c r="V390" s="32" t="str">
        <f>IF($A390="","",IF(V389="","",IF(Main!X$87=0,0,IF(Main!AD$125="","",IF($C$28="PM",Main!AD$125/Main!X$87*Main!X89,ROUND(Main!AD$125/Main!X$87*Main!X89*$B33,0))))))</f>
        <v/>
      </c>
      <c r="W390" s="32" t="str">
        <f>IF($A390="","",IF(W389="","",IF(Main!Y$87=0,0,IF(Main!AE$125="","",IF($C$28="PM",Main!AE$125/Main!Y$87*Main!Y89,ROUND(Main!AE$125/Main!Y$87*Main!Y89*$B33,0))))))</f>
        <v/>
      </c>
      <c r="X390" s="32" t="str">
        <f>IF($A390="","",IF(X389="","",IF(Main!Z$87=0,0,IF(Main!AF$125="","",IF($C$28="PM",Main!AF$125/Main!Z$87*Main!Z89,ROUND(Main!AF$125/Main!Z$87*Main!Z89*$B33,0))))))</f>
        <v/>
      </c>
      <c r="Y390" s="32" t="str">
        <f>IF($A390="","",IF(Y389="","",IF(Main!AA$87=0,0,IF(Main!AG$125="","",IF($C$28="PM",Main!AG$125/Main!AA$87*Main!AA89,ROUND(Main!AG$125/Main!AA$87*Main!AA89*$B33,0))))))</f>
        <v/>
      </c>
      <c r="Z390" s="32" t="str">
        <f>IF($A390="","",IF(Z389="","",IF(Main!AB$87=0,0,IF(Main!AH$125="","",IF($C$28="PM",Main!AH$125/Main!AB$87*Main!AB89,ROUND(Main!AH$125/Main!AB$87*Main!AB89*$B33,0))))))</f>
        <v/>
      </c>
      <c r="AA390" s="50" t="str">
        <f>IF($A390="","",IF(AA389="","",IF(Main!AC$87=0,0,IF(Main!AI$125="","",IF($C$28="PM",Main!AI$125/Main!AC$87*Main!AC89,ROUND(Main!AI$125/Main!AC$87*Main!AC89*$B33,0))))))</f>
        <v/>
      </c>
      <c r="AB390" s="32" t="str">
        <f>IF($A390="","",IF(AB389="","",IF(Main!AD$87=0,0,IF(Main!AJ$125="","",IF($C$28="PM",Main!AJ$125/Main!AD$87*Main!AD89,ROUND(Main!AJ$125/Main!AD$87*Main!AD89*$B33,0))))))</f>
        <v/>
      </c>
      <c r="AC390" s="32" t="str">
        <f>IF($A390="","",IF(AC389="","",IF(Main!AE$87=0,0,IF(Main!AK$125="","",IF($C$28="PM",Main!AK$125/Main!AE$87*Main!AE89,ROUND(Main!AK$125/Main!AE$87*Main!AE89*$B33,0))))))</f>
        <v/>
      </c>
      <c r="AD390" s="32" t="str">
        <f>IF($A390="","",IF(AD389="","",IF(Main!AF$87=0,0,IF(Main!AL$125="","",IF($C$28="PM",Main!AL$125/Main!AF$87*Main!AF89,ROUND(Main!AL$125/Main!AF$87*Main!AF89*$B33,0))))))</f>
        <v/>
      </c>
      <c r="AE390" s="32" t="str">
        <f>IF($A390="","",IF(AE389="","",IF(Main!AG$87=0,0,IF(Main!AM$125="","",IF($C$28="PM",Main!AM$125/Main!AG$87*Main!AG89,ROUND(Main!AM$125/Main!AG$87*Main!AG89*$B33,0))))))</f>
        <v/>
      </c>
      <c r="AF390" s="32" t="str">
        <f>IF($A390="","",IF(AF389="","",IF(Main!AH$87=0,0,IF(Main!AN$125="","",IF($C$28="PM",Main!AN$125/Main!AH$87*Main!AH89,ROUND(Main!AN$125/Main!AH$87*Main!AH89*$B33,0))))))</f>
        <v/>
      </c>
      <c r="AG390" s="32" t="str">
        <f>IF($A390="","",IF(AG389="","",IF(Main!AI$87=0,0,IF(Main!AO$125="","",IF($C$28="PM",Main!AO$125/Main!AI$87*Main!AI89,ROUND(Main!AO$125/Main!AI$87*Main!AI89*$B33,0))))))</f>
        <v/>
      </c>
      <c r="AH390" s="32" t="str">
        <f>IF($A390="","",IF(AH389="","",IF(Main!AJ$87=0,0,IF(Main!AP$125="","",IF($C$28="PM",Main!AP$125/Main!AJ$87*Main!AJ89,ROUND(Main!AP$125/Main!AJ$87*Main!AJ89*$B33,0))))))</f>
        <v/>
      </c>
      <c r="AI390" s="32" t="str">
        <f>IF($A390="","",IF(AI389="","",IF(Main!AK$87=0,0,IF(Main!AQ$125="","",IF($C$28="PM",Main!AQ$125/Main!AK$87*Main!AK89,ROUND(Main!AQ$125/Main!AK$87*Main!AK89*$B33,0))))))</f>
        <v/>
      </c>
      <c r="AJ390" s="32" t="str">
        <f>IF($A390="","",IF(AJ389="","",IF(Main!AL$87=0,0,IF(Main!AR$125="","",IF($C$28="PM",Main!AR$125/Main!AL$87*Main!AL89,ROUND(Main!AR$125/Main!AL$87*Main!AL89*$B33,0))))))</f>
        <v/>
      </c>
      <c r="AK390" s="32" t="str">
        <f>IF($A390="","",IF(AK389="","",IF(Main!AM$87=0,0,IF(Main!AS$125="","",IF($C$28="PM",Main!AS$125/Main!AM$87*Main!AM89,ROUND(Main!AS$125/Main!AM$87*Main!AM89*$B33,0))))))</f>
        <v/>
      </c>
      <c r="AL390" s="51" t="str">
        <f>IF($A390="","",IF(AL389="","",IF(Main!AN$87=0,0,IF(Main!AT$125="","",IF($C$28="PM",Main!AT$125/Main!AN$87*Main!AN89,ROUND(Main!AT$125/Main!AN$87*Main!AN89*$B33,0))))))</f>
        <v/>
      </c>
      <c r="AM390" s="32" t="str">
        <f>IF($A390="","",IF(AM389="","",IF(Main!AO$87=0,0,IF(Main!AU$125="","",IF($C$28="PM",Main!AU$125/Main!AO$87*Main!AO89,ROUND(Main!AU$125/Main!AO$87*Main!AO89*$B33,0))))))</f>
        <v/>
      </c>
      <c r="AN390" s="32" t="str">
        <f>IF($A390="","",IF(AN389="","",IF(Main!AP$87=0,0,IF(Main!AV$125="","",IF($C$28="PM",Main!AV$125/Main!AP$87*Main!AP89,ROUND(Main!AV$125/Main!AP$87*Main!AP89*$B33,0))))))</f>
        <v/>
      </c>
      <c r="AO390" s="32" t="str">
        <f>IF($A390="","",IF(AO389="","",IF(Main!AQ$87=0,0,IF(Main!AW$125="","",IF($C$28="PM",Main!AW$125/Main!AQ$87*Main!AQ89,ROUND(Main!AW$125/Main!AQ$87*Main!AQ89*$B33,0))))))</f>
        <v/>
      </c>
      <c r="AP390" s="32" t="str">
        <f>IF($A390="","",IF(AP389="","",IF(Main!AR$87=0,0,IF(Main!AX$125="","",IF($C$28="PM",Main!AX$125/Main!AR$87*Main!AR89,ROUND(Main!AX$125/Main!AR$87*Main!AR89*$B33,0))))))</f>
        <v/>
      </c>
      <c r="AQ390" s="32" t="str">
        <f>IF($A390="","",IF(AQ389="","",IF(Main!AS$87=0,0,IF(Main!AY$125="","",IF($C$28="PM",Main!AY$125/Main!AS$87*Main!AS89,ROUND(Main!AY$125/Main!AS$87*Main!AS89*$B33,0))))))</f>
        <v/>
      </c>
      <c r="AR390" s="32" t="str">
        <f>IF($A390="","",IF(AR389="","",IF(Main!AT$87=0,0,IF(Main!AZ$125="","",IF($C$28="PM",Main!AZ$125/Main!AT$87*Main!AT89,ROUND(Main!AZ$125/Main!AT$87*Main!AT89*$B33,0))))))</f>
        <v/>
      </c>
      <c r="AS390" s="32" t="str">
        <f>IF($A390="","",IF(AS389="","",IF(Main!AU$87=0,0,IF(Main!BA$125="","",IF($C$28="PM",Main!BA$125/Main!AU$87*Main!AU89,ROUND(Main!BA$125/Main!AU$87*Main!AU89*$B33,0))))))</f>
        <v/>
      </c>
      <c r="AT390" s="32" t="str">
        <f>IF($A390="","",IF(AT389="","",IF(Main!AV$87=0,0,IF(Main!BB$125="","",IF($C$28="PM",Main!BB$125/Main!AV$87*Main!AV89,ROUND(Main!BB$125/Main!AV$87*Main!AV89*$B33,0))))))</f>
        <v/>
      </c>
      <c r="AU390" s="32" t="str">
        <f>IF($A390="","",IF(AU389="","",IF(Main!AW$87=0,0,IF(Main!BC$125="","",IF($C$28="PM",Main!BC$125/Main!AW$87*Main!AW89,ROUND(Main!BC$125/Main!AW$87*Main!AW89*$B33,0))))))</f>
        <v/>
      </c>
      <c r="AV390" s="32" t="str">
        <f>IF($A390="","",IF(AV389="","",IF(Main!AX$87=0,0,IF(Main!BD$125="","",IF($C$28="PM",Main!BD$125/Main!AX$87*Main!AX89,ROUND(Main!BD$125/Main!AX$87*Main!AX89*$B33,0))))))</f>
        <v/>
      </c>
      <c r="AW390" s="32" t="str">
        <f>IF($A390="","",IF(AW389="","",IF(Main!AY$87=0,0,IF(Main!BE$125="","",IF($C$28="PM",Main!BE$125/Main!AY$87*Main!AY89,ROUND(Main!BE$125/Main!AY$87*Main!AY89*$B33,0))))))</f>
        <v/>
      </c>
      <c r="AX390" s="51" t="str">
        <f>IF($A390="","",IF(AX389="","",IF(Main!AZ$87=0,0,IF(Main!BF$125="","",IF($C$28="PM",Main!BF$125/Main!AZ$87*Main!AZ89,ROUND(Main!BF$125/Main!AZ$87*Main!AZ89*$B33,0))))))</f>
        <v/>
      </c>
    </row>
    <row r="391" spans="1:50" x14ac:dyDescent="0.2">
      <c r="A391" s="72" t="str">
        <f>IF(Main!A$34="","",Main!A$34)</f>
        <v/>
      </c>
      <c r="B391" s="75" t="str">
        <f t="shared" si="102"/>
        <v/>
      </c>
      <c r="C391" s="50" t="str">
        <f>IF($A391="","",IF(C390="","",IF(Main!E$87=0,0,IF(Main!K$125="","",IF($C$28="PM",Main!K$125/Main!E$87*Main!E90,ROUND(Main!K$125/Main!E$87*Main!E90*$B34,0))))))</f>
        <v/>
      </c>
      <c r="D391" s="32" t="str">
        <f>IF($A391="","",IF(D390="","",IF(Main!F$87=0,0,IF(Main!L$125="","",IF($C$28="PM",Main!L$125/Main!F$87*Main!F90,ROUND(Main!L$125/Main!F$87*Main!F90*$B34,0))))))</f>
        <v/>
      </c>
      <c r="E391" s="32" t="str">
        <f>IF($A391="","",IF(E390="","",IF(Main!G$87=0,0,IF(Main!M$125="","",IF($C$28="PM",Main!M$125/Main!G$87*Main!G90,ROUND(Main!M$125/Main!G$87*Main!G90*$B34,0))))))</f>
        <v/>
      </c>
      <c r="F391" s="32" t="str">
        <f>IF($A391="","",IF(F390="","",IF(Main!H$87=0,0,IF(Main!N$125="","",IF($C$28="PM",Main!N$125/Main!H$87*Main!H90,ROUND(Main!N$125/Main!H$87*Main!H90*$B34,0))))))</f>
        <v/>
      </c>
      <c r="G391" s="32" t="str">
        <f>IF($A391="","",IF(G390="","",IF(Main!I$87=0,0,IF(Main!O$125="","",IF($C$28="PM",Main!O$125/Main!I$87*Main!I90,ROUND(Main!O$125/Main!I$87*Main!I90*$B34,0))))))</f>
        <v/>
      </c>
      <c r="H391" s="32" t="str">
        <f>IF($A391="","",IF(H390="","",IF(Main!J$87=0,0,IF(Main!P$125="","",IF($C$28="PM",Main!P$125/Main!J$87*Main!J90,ROUND(Main!P$125/Main!J$87*Main!J90*$B34,0))))))</f>
        <v/>
      </c>
      <c r="I391" s="32" t="str">
        <f>IF($A391="","",IF(I390="","",IF(Main!K$87=0,0,IF(Main!Q$125="","",IF($C$28="PM",Main!Q$125/Main!K$87*Main!K90,ROUND(Main!Q$125/Main!K$87*Main!K90*$B34,0))))))</f>
        <v/>
      </c>
      <c r="J391" s="32" t="str">
        <f>IF($A391="","",IF(J390="","",IF(Main!L$87=0,0,IF(Main!R$125="","",IF($C$28="PM",Main!R$125/Main!L$87*Main!L90,ROUND(Main!R$125/Main!L$87*Main!L90*$B34,0))))))</f>
        <v/>
      </c>
      <c r="K391" s="32" t="str">
        <f>IF($A391="","",IF(K390="","",IF(Main!M$87=0,0,IF(Main!S$125="","",IF($C$28="PM",Main!S$125/Main!M$87*Main!M90,ROUND(Main!S$125/Main!M$87*Main!M90*$B34,0))))))</f>
        <v/>
      </c>
      <c r="L391" s="32" t="str">
        <f>IF($A391="","",IF(L390="","",IF(Main!N$87=0,0,IF(Main!T$125="","",IF($C$28="PM",Main!T$125/Main!N$87*Main!N90,ROUND(Main!T$125/Main!N$87*Main!N90*$B34,0))))))</f>
        <v/>
      </c>
      <c r="M391" s="32" t="str">
        <f>IF($A391="","",IF(M390="","",IF(Main!O$87=0,0,IF(Main!U$125="","",IF($C$28="PM",Main!U$125/Main!O$87*Main!O90,ROUND(Main!U$125/Main!O$87*Main!O90*$B34,0))))))</f>
        <v/>
      </c>
      <c r="N391" s="51" t="str">
        <f>IF($A391="","",IF(N390="","",IF(Main!P$87=0,0,IF(Main!V$125="","",IF($C$28="PM",Main!V$125/Main!P$87*Main!P90,ROUND(Main!V$125/Main!P$87*Main!P90*$B34,0))))))</f>
        <v/>
      </c>
      <c r="O391" s="32" t="str">
        <f>IF($A391="","",IF(O390="","",IF(Main!Q$87=0,0,IF(Main!W$125="","",IF($C$28="PM",Main!W$125/Main!Q$87*Main!Q90,ROUND(Main!W$125/Main!Q$87*Main!Q90*$B34,0))))))</f>
        <v/>
      </c>
      <c r="P391" s="32" t="str">
        <f>IF($A391="","",IF(P390="","",IF(Main!R$87=0,0,IF(Main!X$125="","",IF($C$28="PM",Main!X$125/Main!R$87*Main!R90,ROUND(Main!X$125/Main!R$87*Main!R90*$B34,0))))))</f>
        <v/>
      </c>
      <c r="Q391" s="32" t="str">
        <f>IF($A391="","",IF(Q390="","",IF(Main!S$87=0,0,IF(Main!Y$125="","",IF($C$28="PM",Main!Y$125/Main!S$87*Main!S90,ROUND(Main!Y$125/Main!S$87*Main!S90*$B34,0))))))</f>
        <v/>
      </c>
      <c r="R391" s="32" t="str">
        <f>IF($A391="","",IF(R390="","",IF(Main!T$87=0,0,IF(Main!Z$125="","",IF($C$28="PM",Main!Z$125/Main!T$87*Main!T90,ROUND(Main!Z$125/Main!T$87*Main!T90*$B34,0))))))</f>
        <v/>
      </c>
      <c r="S391" s="32" t="str">
        <f>IF($A391="","",IF(S390="","",IF(Main!U$87=0,0,IF(Main!AA$125="","",IF($C$28="PM",Main!AA$125/Main!U$87*Main!U90,ROUND(Main!AA$125/Main!U$87*Main!U90*$B34,0))))))</f>
        <v/>
      </c>
      <c r="T391" s="32" t="str">
        <f>IF($A391="","",IF(T390="","",IF(Main!V$87=0,0,IF(Main!AB$125="","",IF($C$28="PM",Main!AB$125/Main!V$87*Main!V90,ROUND(Main!AB$125/Main!V$87*Main!V90*$B34,0))))))</f>
        <v/>
      </c>
      <c r="U391" s="32" t="str">
        <f>IF($A391="","",IF(U390="","",IF(Main!W$87=0,0,IF(Main!AC$125="","",IF($C$28="PM",Main!AC$125/Main!W$87*Main!W90,ROUND(Main!AC$125/Main!W$87*Main!W90*$B34,0))))))</f>
        <v/>
      </c>
      <c r="V391" s="32" t="str">
        <f>IF($A391="","",IF(V390="","",IF(Main!X$87=0,0,IF(Main!AD$125="","",IF($C$28="PM",Main!AD$125/Main!X$87*Main!X90,ROUND(Main!AD$125/Main!X$87*Main!X90*$B34,0))))))</f>
        <v/>
      </c>
      <c r="W391" s="32" t="str">
        <f>IF($A391="","",IF(W390="","",IF(Main!Y$87=0,0,IF(Main!AE$125="","",IF($C$28="PM",Main!AE$125/Main!Y$87*Main!Y90,ROUND(Main!AE$125/Main!Y$87*Main!Y90*$B34,0))))))</f>
        <v/>
      </c>
      <c r="X391" s="32" t="str">
        <f>IF($A391="","",IF(X390="","",IF(Main!Z$87=0,0,IF(Main!AF$125="","",IF($C$28="PM",Main!AF$125/Main!Z$87*Main!Z90,ROUND(Main!AF$125/Main!Z$87*Main!Z90*$B34,0))))))</f>
        <v/>
      </c>
      <c r="Y391" s="32" t="str">
        <f>IF($A391="","",IF(Y390="","",IF(Main!AA$87=0,0,IF(Main!AG$125="","",IF($C$28="PM",Main!AG$125/Main!AA$87*Main!AA90,ROUND(Main!AG$125/Main!AA$87*Main!AA90*$B34,0))))))</f>
        <v/>
      </c>
      <c r="Z391" s="32" t="str">
        <f>IF($A391="","",IF(Z390="","",IF(Main!AB$87=0,0,IF(Main!AH$125="","",IF($C$28="PM",Main!AH$125/Main!AB$87*Main!AB90,ROUND(Main!AH$125/Main!AB$87*Main!AB90*$B34,0))))))</f>
        <v/>
      </c>
      <c r="AA391" s="50" t="str">
        <f>IF($A391="","",IF(AA390="","",IF(Main!AC$87=0,0,IF(Main!AI$125="","",IF($C$28="PM",Main!AI$125/Main!AC$87*Main!AC90,ROUND(Main!AI$125/Main!AC$87*Main!AC90*$B34,0))))))</f>
        <v/>
      </c>
      <c r="AB391" s="32" t="str">
        <f>IF($A391="","",IF(AB390="","",IF(Main!AD$87=0,0,IF(Main!AJ$125="","",IF($C$28="PM",Main!AJ$125/Main!AD$87*Main!AD90,ROUND(Main!AJ$125/Main!AD$87*Main!AD90*$B34,0))))))</f>
        <v/>
      </c>
      <c r="AC391" s="32" t="str">
        <f>IF($A391="","",IF(AC390="","",IF(Main!AE$87=0,0,IF(Main!AK$125="","",IF($C$28="PM",Main!AK$125/Main!AE$87*Main!AE90,ROUND(Main!AK$125/Main!AE$87*Main!AE90*$B34,0))))))</f>
        <v/>
      </c>
      <c r="AD391" s="32" t="str">
        <f>IF($A391="","",IF(AD390="","",IF(Main!AF$87=0,0,IF(Main!AL$125="","",IF($C$28="PM",Main!AL$125/Main!AF$87*Main!AF90,ROUND(Main!AL$125/Main!AF$87*Main!AF90*$B34,0))))))</f>
        <v/>
      </c>
      <c r="AE391" s="32" t="str">
        <f>IF($A391="","",IF(AE390="","",IF(Main!AG$87=0,0,IF(Main!AM$125="","",IF($C$28="PM",Main!AM$125/Main!AG$87*Main!AG90,ROUND(Main!AM$125/Main!AG$87*Main!AG90*$B34,0))))))</f>
        <v/>
      </c>
      <c r="AF391" s="32" t="str">
        <f>IF($A391="","",IF(AF390="","",IF(Main!AH$87=0,0,IF(Main!AN$125="","",IF($C$28="PM",Main!AN$125/Main!AH$87*Main!AH90,ROUND(Main!AN$125/Main!AH$87*Main!AH90*$B34,0))))))</f>
        <v/>
      </c>
      <c r="AG391" s="32" t="str">
        <f>IF($A391="","",IF(AG390="","",IF(Main!AI$87=0,0,IF(Main!AO$125="","",IF($C$28="PM",Main!AO$125/Main!AI$87*Main!AI90,ROUND(Main!AO$125/Main!AI$87*Main!AI90*$B34,0))))))</f>
        <v/>
      </c>
      <c r="AH391" s="32" t="str">
        <f>IF($A391="","",IF(AH390="","",IF(Main!AJ$87=0,0,IF(Main!AP$125="","",IF($C$28="PM",Main!AP$125/Main!AJ$87*Main!AJ90,ROUND(Main!AP$125/Main!AJ$87*Main!AJ90*$B34,0))))))</f>
        <v/>
      </c>
      <c r="AI391" s="32" t="str">
        <f>IF($A391="","",IF(AI390="","",IF(Main!AK$87=0,0,IF(Main!AQ$125="","",IF($C$28="PM",Main!AQ$125/Main!AK$87*Main!AK90,ROUND(Main!AQ$125/Main!AK$87*Main!AK90*$B34,0))))))</f>
        <v/>
      </c>
      <c r="AJ391" s="32" t="str">
        <f>IF($A391="","",IF(AJ390="","",IF(Main!AL$87=0,0,IF(Main!AR$125="","",IF($C$28="PM",Main!AR$125/Main!AL$87*Main!AL90,ROUND(Main!AR$125/Main!AL$87*Main!AL90*$B34,0))))))</f>
        <v/>
      </c>
      <c r="AK391" s="32" t="str">
        <f>IF($A391="","",IF(AK390="","",IF(Main!AM$87=0,0,IF(Main!AS$125="","",IF($C$28="PM",Main!AS$125/Main!AM$87*Main!AM90,ROUND(Main!AS$125/Main!AM$87*Main!AM90*$B34,0))))))</f>
        <v/>
      </c>
      <c r="AL391" s="51" t="str">
        <f>IF($A391="","",IF(AL390="","",IF(Main!AN$87=0,0,IF(Main!AT$125="","",IF($C$28="PM",Main!AT$125/Main!AN$87*Main!AN90,ROUND(Main!AT$125/Main!AN$87*Main!AN90*$B34,0))))))</f>
        <v/>
      </c>
      <c r="AM391" s="32" t="str">
        <f>IF($A391="","",IF(AM390="","",IF(Main!AO$87=0,0,IF(Main!AU$125="","",IF($C$28="PM",Main!AU$125/Main!AO$87*Main!AO90,ROUND(Main!AU$125/Main!AO$87*Main!AO90*$B34,0))))))</f>
        <v/>
      </c>
      <c r="AN391" s="32" t="str">
        <f>IF($A391="","",IF(AN390="","",IF(Main!AP$87=0,0,IF(Main!AV$125="","",IF($C$28="PM",Main!AV$125/Main!AP$87*Main!AP90,ROUND(Main!AV$125/Main!AP$87*Main!AP90*$B34,0))))))</f>
        <v/>
      </c>
      <c r="AO391" s="32" t="str">
        <f>IF($A391="","",IF(AO390="","",IF(Main!AQ$87=0,0,IF(Main!AW$125="","",IF($C$28="PM",Main!AW$125/Main!AQ$87*Main!AQ90,ROUND(Main!AW$125/Main!AQ$87*Main!AQ90*$B34,0))))))</f>
        <v/>
      </c>
      <c r="AP391" s="32" t="str">
        <f>IF($A391="","",IF(AP390="","",IF(Main!AR$87=0,0,IF(Main!AX$125="","",IF($C$28="PM",Main!AX$125/Main!AR$87*Main!AR90,ROUND(Main!AX$125/Main!AR$87*Main!AR90*$B34,0))))))</f>
        <v/>
      </c>
      <c r="AQ391" s="32" t="str">
        <f>IF($A391="","",IF(AQ390="","",IF(Main!AS$87=0,0,IF(Main!AY$125="","",IF($C$28="PM",Main!AY$125/Main!AS$87*Main!AS90,ROUND(Main!AY$125/Main!AS$87*Main!AS90*$B34,0))))))</f>
        <v/>
      </c>
      <c r="AR391" s="32" t="str">
        <f>IF($A391="","",IF(AR390="","",IF(Main!AT$87=0,0,IF(Main!AZ$125="","",IF($C$28="PM",Main!AZ$125/Main!AT$87*Main!AT90,ROUND(Main!AZ$125/Main!AT$87*Main!AT90*$B34,0))))))</f>
        <v/>
      </c>
      <c r="AS391" s="32" t="str">
        <f>IF($A391="","",IF(AS390="","",IF(Main!AU$87=0,0,IF(Main!BA$125="","",IF($C$28="PM",Main!BA$125/Main!AU$87*Main!AU90,ROUND(Main!BA$125/Main!AU$87*Main!AU90*$B34,0))))))</f>
        <v/>
      </c>
      <c r="AT391" s="32" t="str">
        <f>IF($A391="","",IF(AT390="","",IF(Main!AV$87=0,0,IF(Main!BB$125="","",IF($C$28="PM",Main!BB$125/Main!AV$87*Main!AV90,ROUND(Main!BB$125/Main!AV$87*Main!AV90*$B34,0))))))</f>
        <v/>
      </c>
      <c r="AU391" s="32" t="str">
        <f>IF($A391="","",IF(AU390="","",IF(Main!AW$87=0,0,IF(Main!BC$125="","",IF($C$28="PM",Main!BC$125/Main!AW$87*Main!AW90,ROUND(Main!BC$125/Main!AW$87*Main!AW90*$B34,0))))))</f>
        <v/>
      </c>
      <c r="AV391" s="32" t="str">
        <f>IF($A391="","",IF(AV390="","",IF(Main!AX$87=0,0,IF(Main!BD$125="","",IF($C$28="PM",Main!BD$125/Main!AX$87*Main!AX90,ROUND(Main!BD$125/Main!AX$87*Main!AX90*$B34,0))))))</f>
        <v/>
      </c>
      <c r="AW391" s="32" t="str">
        <f>IF($A391="","",IF(AW390="","",IF(Main!AY$87=0,0,IF(Main!BE$125="","",IF($C$28="PM",Main!BE$125/Main!AY$87*Main!AY90,ROUND(Main!BE$125/Main!AY$87*Main!AY90*$B34,0))))))</f>
        <v/>
      </c>
      <c r="AX391" s="51" t="str">
        <f>IF($A391="","",IF(AX390="","",IF(Main!AZ$87=0,0,IF(Main!BF$125="","",IF($C$28="PM",Main!BF$125/Main!AZ$87*Main!AZ90,ROUND(Main!BF$125/Main!AZ$87*Main!AZ90*$B34,0))))))</f>
        <v/>
      </c>
    </row>
    <row r="392" spans="1:50" x14ac:dyDescent="0.2">
      <c r="A392" s="72" t="str">
        <f>IF(Main!A$35="","",Main!A$35)</f>
        <v/>
      </c>
      <c r="B392" s="75" t="str">
        <f t="shared" si="102"/>
        <v/>
      </c>
      <c r="C392" s="50" t="str">
        <f>IF($A392="","",IF(C391="","",IF(Main!E$87=0,0,IF(Main!K$125="","",IF($C$28="PM",Main!K$125/Main!E$87*Main!E91,ROUND(Main!K$125/Main!E$87*Main!E91*$B35,0))))))</f>
        <v/>
      </c>
      <c r="D392" s="32" t="str">
        <f>IF($A392="","",IF(D391="","",IF(Main!F$87=0,0,IF(Main!L$125="","",IF($C$28="PM",Main!L$125/Main!F$87*Main!F91,ROUND(Main!L$125/Main!F$87*Main!F91*$B35,0))))))</f>
        <v/>
      </c>
      <c r="E392" s="32" t="str">
        <f>IF($A392="","",IF(E391="","",IF(Main!G$87=0,0,IF(Main!M$125="","",IF($C$28="PM",Main!M$125/Main!G$87*Main!G91,ROUND(Main!M$125/Main!G$87*Main!G91*$B35,0))))))</f>
        <v/>
      </c>
      <c r="F392" s="32" t="str">
        <f>IF($A392="","",IF(F391="","",IF(Main!H$87=0,0,IF(Main!N$125="","",IF($C$28="PM",Main!N$125/Main!H$87*Main!H91,ROUND(Main!N$125/Main!H$87*Main!H91*$B35,0))))))</f>
        <v/>
      </c>
      <c r="G392" s="32" t="str">
        <f>IF($A392="","",IF(G391="","",IF(Main!I$87=0,0,IF(Main!O$125="","",IF($C$28="PM",Main!O$125/Main!I$87*Main!I91,ROUND(Main!O$125/Main!I$87*Main!I91*$B35,0))))))</f>
        <v/>
      </c>
      <c r="H392" s="32" t="str">
        <f>IF($A392="","",IF(H391="","",IF(Main!J$87=0,0,IF(Main!P$125="","",IF($C$28="PM",Main!P$125/Main!J$87*Main!J91,ROUND(Main!P$125/Main!J$87*Main!J91*$B35,0))))))</f>
        <v/>
      </c>
      <c r="I392" s="32" t="str">
        <f>IF($A392="","",IF(I391="","",IF(Main!K$87=0,0,IF(Main!Q$125="","",IF($C$28="PM",Main!Q$125/Main!K$87*Main!K91,ROUND(Main!Q$125/Main!K$87*Main!K91*$B35,0))))))</f>
        <v/>
      </c>
      <c r="J392" s="32" t="str">
        <f>IF($A392="","",IF(J391="","",IF(Main!L$87=0,0,IF(Main!R$125="","",IF($C$28="PM",Main!R$125/Main!L$87*Main!L91,ROUND(Main!R$125/Main!L$87*Main!L91*$B35,0))))))</f>
        <v/>
      </c>
      <c r="K392" s="32" t="str">
        <f>IF($A392="","",IF(K391="","",IF(Main!M$87=0,0,IF(Main!S$125="","",IF($C$28="PM",Main!S$125/Main!M$87*Main!M91,ROUND(Main!S$125/Main!M$87*Main!M91*$B35,0))))))</f>
        <v/>
      </c>
      <c r="L392" s="32" t="str">
        <f>IF($A392="","",IF(L391="","",IF(Main!N$87=0,0,IF(Main!T$125="","",IF($C$28="PM",Main!T$125/Main!N$87*Main!N91,ROUND(Main!T$125/Main!N$87*Main!N91*$B35,0))))))</f>
        <v/>
      </c>
      <c r="M392" s="32" t="str">
        <f>IF($A392="","",IF(M391="","",IF(Main!O$87=0,0,IF(Main!U$125="","",IF($C$28="PM",Main!U$125/Main!O$87*Main!O91,ROUND(Main!U$125/Main!O$87*Main!O91*$B35,0))))))</f>
        <v/>
      </c>
      <c r="N392" s="51" t="str">
        <f>IF($A392="","",IF(N391="","",IF(Main!P$87=0,0,IF(Main!V$125="","",IF($C$28="PM",Main!V$125/Main!P$87*Main!P91,ROUND(Main!V$125/Main!P$87*Main!P91*$B35,0))))))</f>
        <v/>
      </c>
      <c r="O392" s="32" t="str">
        <f>IF($A392="","",IF(O391="","",IF(Main!Q$87=0,0,IF(Main!W$125="","",IF($C$28="PM",Main!W$125/Main!Q$87*Main!Q91,ROUND(Main!W$125/Main!Q$87*Main!Q91*$B35,0))))))</f>
        <v/>
      </c>
      <c r="P392" s="32" t="str">
        <f>IF($A392="","",IF(P391="","",IF(Main!R$87=0,0,IF(Main!X$125="","",IF($C$28="PM",Main!X$125/Main!R$87*Main!R91,ROUND(Main!X$125/Main!R$87*Main!R91*$B35,0))))))</f>
        <v/>
      </c>
      <c r="Q392" s="32" t="str">
        <f>IF($A392="","",IF(Q391="","",IF(Main!S$87=0,0,IF(Main!Y$125="","",IF($C$28="PM",Main!Y$125/Main!S$87*Main!S91,ROUND(Main!Y$125/Main!S$87*Main!S91*$B35,0))))))</f>
        <v/>
      </c>
      <c r="R392" s="32" t="str">
        <f>IF($A392="","",IF(R391="","",IF(Main!T$87=0,0,IF(Main!Z$125="","",IF($C$28="PM",Main!Z$125/Main!T$87*Main!T91,ROUND(Main!Z$125/Main!T$87*Main!T91*$B35,0))))))</f>
        <v/>
      </c>
      <c r="S392" s="32" t="str">
        <f>IF($A392="","",IF(S391="","",IF(Main!U$87=0,0,IF(Main!AA$125="","",IF($C$28="PM",Main!AA$125/Main!U$87*Main!U91,ROUND(Main!AA$125/Main!U$87*Main!U91*$B35,0))))))</f>
        <v/>
      </c>
      <c r="T392" s="32" t="str">
        <f>IF($A392="","",IF(T391="","",IF(Main!V$87=0,0,IF(Main!AB$125="","",IF($C$28="PM",Main!AB$125/Main!V$87*Main!V91,ROUND(Main!AB$125/Main!V$87*Main!V91*$B35,0))))))</f>
        <v/>
      </c>
      <c r="U392" s="32" t="str">
        <f>IF($A392="","",IF(U391="","",IF(Main!W$87=0,0,IF(Main!AC$125="","",IF($C$28="PM",Main!AC$125/Main!W$87*Main!W91,ROUND(Main!AC$125/Main!W$87*Main!W91*$B35,0))))))</f>
        <v/>
      </c>
      <c r="V392" s="32" t="str">
        <f>IF($A392="","",IF(V391="","",IF(Main!X$87=0,0,IF(Main!AD$125="","",IF($C$28="PM",Main!AD$125/Main!X$87*Main!X91,ROUND(Main!AD$125/Main!X$87*Main!X91*$B35,0))))))</f>
        <v/>
      </c>
      <c r="W392" s="32" t="str">
        <f>IF($A392="","",IF(W391="","",IF(Main!Y$87=0,0,IF(Main!AE$125="","",IF($C$28="PM",Main!AE$125/Main!Y$87*Main!Y91,ROUND(Main!AE$125/Main!Y$87*Main!Y91*$B35,0))))))</f>
        <v/>
      </c>
      <c r="X392" s="32" t="str">
        <f>IF($A392="","",IF(X391="","",IF(Main!Z$87=0,0,IF(Main!AF$125="","",IF($C$28="PM",Main!AF$125/Main!Z$87*Main!Z91,ROUND(Main!AF$125/Main!Z$87*Main!Z91*$B35,0))))))</f>
        <v/>
      </c>
      <c r="Y392" s="32" t="str">
        <f>IF($A392="","",IF(Y391="","",IF(Main!AA$87=0,0,IF(Main!AG$125="","",IF($C$28="PM",Main!AG$125/Main!AA$87*Main!AA91,ROUND(Main!AG$125/Main!AA$87*Main!AA91*$B35,0))))))</f>
        <v/>
      </c>
      <c r="Z392" s="32" t="str">
        <f>IF($A392="","",IF(Z391="","",IF(Main!AB$87=0,0,IF(Main!AH$125="","",IF($C$28="PM",Main!AH$125/Main!AB$87*Main!AB91,ROUND(Main!AH$125/Main!AB$87*Main!AB91*$B35,0))))))</f>
        <v/>
      </c>
      <c r="AA392" s="50" t="str">
        <f>IF($A392="","",IF(AA391="","",IF(Main!AC$87=0,0,IF(Main!AI$125="","",IF($C$28="PM",Main!AI$125/Main!AC$87*Main!AC91,ROUND(Main!AI$125/Main!AC$87*Main!AC91*$B35,0))))))</f>
        <v/>
      </c>
      <c r="AB392" s="32" t="str">
        <f>IF($A392="","",IF(AB391="","",IF(Main!AD$87=0,0,IF(Main!AJ$125="","",IF($C$28="PM",Main!AJ$125/Main!AD$87*Main!AD91,ROUND(Main!AJ$125/Main!AD$87*Main!AD91*$B35,0))))))</f>
        <v/>
      </c>
      <c r="AC392" s="32" t="str">
        <f>IF($A392="","",IF(AC391="","",IF(Main!AE$87=0,0,IF(Main!AK$125="","",IF($C$28="PM",Main!AK$125/Main!AE$87*Main!AE91,ROUND(Main!AK$125/Main!AE$87*Main!AE91*$B35,0))))))</f>
        <v/>
      </c>
      <c r="AD392" s="32" t="str">
        <f>IF($A392="","",IF(AD391="","",IF(Main!AF$87=0,0,IF(Main!AL$125="","",IF($C$28="PM",Main!AL$125/Main!AF$87*Main!AF91,ROUND(Main!AL$125/Main!AF$87*Main!AF91*$B35,0))))))</f>
        <v/>
      </c>
      <c r="AE392" s="32" t="str">
        <f>IF($A392="","",IF(AE391="","",IF(Main!AG$87=0,0,IF(Main!AM$125="","",IF($C$28="PM",Main!AM$125/Main!AG$87*Main!AG91,ROUND(Main!AM$125/Main!AG$87*Main!AG91*$B35,0))))))</f>
        <v/>
      </c>
      <c r="AF392" s="32" t="str">
        <f>IF($A392="","",IF(AF391="","",IF(Main!AH$87=0,0,IF(Main!AN$125="","",IF($C$28="PM",Main!AN$125/Main!AH$87*Main!AH91,ROUND(Main!AN$125/Main!AH$87*Main!AH91*$B35,0))))))</f>
        <v/>
      </c>
      <c r="AG392" s="32" t="str">
        <f>IF($A392="","",IF(AG391="","",IF(Main!AI$87=0,0,IF(Main!AO$125="","",IF($C$28="PM",Main!AO$125/Main!AI$87*Main!AI91,ROUND(Main!AO$125/Main!AI$87*Main!AI91*$B35,0))))))</f>
        <v/>
      </c>
      <c r="AH392" s="32" t="str">
        <f>IF($A392="","",IF(AH391="","",IF(Main!AJ$87=0,0,IF(Main!AP$125="","",IF($C$28="PM",Main!AP$125/Main!AJ$87*Main!AJ91,ROUND(Main!AP$125/Main!AJ$87*Main!AJ91*$B35,0))))))</f>
        <v/>
      </c>
      <c r="AI392" s="32" t="str">
        <f>IF($A392="","",IF(AI391="","",IF(Main!AK$87=0,0,IF(Main!AQ$125="","",IF($C$28="PM",Main!AQ$125/Main!AK$87*Main!AK91,ROUND(Main!AQ$125/Main!AK$87*Main!AK91*$B35,0))))))</f>
        <v/>
      </c>
      <c r="AJ392" s="32" t="str">
        <f>IF($A392="","",IF(AJ391="","",IF(Main!AL$87=0,0,IF(Main!AR$125="","",IF($C$28="PM",Main!AR$125/Main!AL$87*Main!AL91,ROUND(Main!AR$125/Main!AL$87*Main!AL91*$B35,0))))))</f>
        <v/>
      </c>
      <c r="AK392" s="32" t="str">
        <f>IF($A392="","",IF(AK391="","",IF(Main!AM$87=0,0,IF(Main!AS$125="","",IF($C$28="PM",Main!AS$125/Main!AM$87*Main!AM91,ROUND(Main!AS$125/Main!AM$87*Main!AM91*$B35,0))))))</f>
        <v/>
      </c>
      <c r="AL392" s="51" t="str">
        <f>IF($A392="","",IF(AL391="","",IF(Main!AN$87=0,0,IF(Main!AT$125="","",IF($C$28="PM",Main!AT$125/Main!AN$87*Main!AN91,ROUND(Main!AT$125/Main!AN$87*Main!AN91*$B35,0))))))</f>
        <v/>
      </c>
      <c r="AM392" s="32" t="str">
        <f>IF($A392="","",IF(AM391="","",IF(Main!AO$87=0,0,IF(Main!AU$125="","",IF($C$28="PM",Main!AU$125/Main!AO$87*Main!AO91,ROUND(Main!AU$125/Main!AO$87*Main!AO91*$B35,0))))))</f>
        <v/>
      </c>
      <c r="AN392" s="32" t="str">
        <f>IF($A392="","",IF(AN391="","",IF(Main!AP$87=0,0,IF(Main!AV$125="","",IF($C$28="PM",Main!AV$125/Main!AP$87*Main!AP91,ROUND(Main!AV$125/Main!AP$87*Main!AP91*$B35,0))))))</f>
        <v/>
      </c>
      <c r="AO392" s="32" t="str">
        <f>IF($A392="","",IF(AO391="","",IF(Main!AQ$87=0,0,IF(Main!AW$125="","",IF($C$28="PM",Main!AW$125/Main!AQ$87*Main!AQ91,ROUND(Main!AW$125/Main!AQ$87*Main!AQ91*$B35,0))))))</f>
        <v/>
      </c>
      <c r="AP392" s="32" t="str">
        <f>IF($A392="","",IF(AP391="","",IF(Main!AR$87=0,0,IF(Main!AX$125="","",IF($C$28="PM",Main!AX$125/Main!AR$87*Main!AR91,ROUND(Main!AX$125/Main!AR$87*Main!AR91*$B35,0))))))</f>
        <v/>
      </c>
      <c r="AQ392" s="32" t="str">
        <f>IF($A392="","",IF(AQ391="","",IF(Main!AS$87=0,0,IF(Main!AY$125="","",IF($C$28="PM",Main!AY$125/Main!AS$87*Main!AS91,ROUND(Main!AY$125/Main!AS$87*Main!AS91*$B35,0))))))</f>
        <v/>
      </c>
      <c r="AR392" s="32" t="str">
        <f>IF($A392="","",IF(AR391="","",IF(Main!AT$87=0,0,IF(Main!AZ$125="","",IF($C$28="PM",Main!AZ$125/Main!AT$87*Main!AT91,ROUND(Main!AZ$125/Main!AT$87*Main!AT91*$B35,0))))))</f>
        <v/>
      </c>
      <c r="AS392" s="32" t="str">
        <f>IF($A392="","",IF(AS391="","",IF(Main!AU$87=0,0,IF(Main!BA$125="","",IF($C$28="PM",Main!BA$125/Main!AU$87*Main!AU91,ROUND(Main!BA$125/Main!AU$87*Main!AU91*$B35,0))))))</f>
        <v/>
      </c>
      <c r="AT392" s="32" t="str">
        <f>IF($A392="","",IF(AT391="","",IF(Main!AV$87=0,0,IF(Main!BB$125="","",IF($C$28="PM",Main!BB$125/Main!AV$87*Main!AV91,ROUND(Main!BB$125/Main!AV$87*Main!AV91*$B35,0))))))</f>
        <v/>
      </c>
      <c r="AU392" s="32" t="str">
        <f>IF($A392="","",IF(AU391="","",IF(Main!AW$87=0,0,IF(Main!BC$125="","",IF($C$28="PM",Main!BC$125/Main!AW$87*Main!AW91,ROUND(Main!BC$125/Main!AW$87*Main!AW91*$B35,0))))))</f>
        <v/>
      </c>
      <c r="AV392" s="32" t="str">
        <f>IF($A392="","",IF(AV391="","",IF(Main!AX$87=0,0,IF(Main!BD$125="","",IF($C$28="PM",Main!BD$125/Main!AX$87*Main!AX91,ROUND(Main!BD$125/Main!AX$87*Main!AX91*$B35,0))))))</f>
        <v/>
      </c>
      <c r="AW392" s="32" t="str">
        <f>IF($A392="","",IF(AW391="","",IF(Main!AY$87=0,0,IF(Main!BE$125="","",IF($C$28="PM",Main!BE$125/Main!AY$87*Main!AY91,ROUND(Main!BE$125/Main!AY$87*Main!AY91*$B35,0))))))</f>
        <v/>
      </c>
      <c r="AX392" s="51" t="str">
        <f>IF($A392="","",IF(AX391="","",IF(Main!AZ$87=0,0,IF(Main!BF$125="","",IF($C$28="PM",Main!BF$125/Main!AZ$87*Main!AZ91,ROUND(Main!BF$125/Main!AZ$87*Main!AZ91*$B35,0))))))</f>
        <v/>
      </c>
    </row>
    <row r="393" spans="1:50" x14ac:dyDescent="0.2">
      <c r="A393" s="72" t="str">
        <f>IF(Main!A$36="","",Main!A$36)</f>
        <v/>
      </c>
      <c r="B393" s="75" t="str">
        <f t="shared" si="102"/>
        <v/>
      </c>
      <c r="C393" s="50" t="str">
        <f>IF($A393="","",IF(C392="","",IF(Main!E$87=0,0,IF(Main!K$125="","",IF($C$28="PM",Main!K$125/Main!E$87*Main!E92,ROUND(Main!K$125/Main!E$87*Main!E92*$B36,0))))))</f>
        <v/>
      </c>
      <c r="D393" s="32" t="str">
        <f>IF($A393="","",IF(D392="","",IF(Main!F$87=0,0,IF(Main!L$125="","",IF($C$28="PM",Main!L$125/Main!F$87*Main!F92,ROUND(Main!L$125/Main!F$87*Main!F92*$B36,0))))))</f>
        <v/>
      </c>
      <c r="E393" s="32" t="str">
        <f>IF($A393="","",IF(E392="","",IF(Main!G$87=0,0,IF(Main!M$125="","",IF($C$28="PM",Main!M$125/Main!G$87*Main!G92,ROUND(Main!M$125/Main!G$87*Main!G92*$B36,0))))))</f>
        <v/>
      </c>
      <c r="F393" s="32" t="str">
        <f>IF($A393="","",IF(F392="","",IF(Main!H$87=0,0,IF(Main!N$125="","",IF($C$28="PM",Main!N$125/Main!H$87*Main!H92,ROUND(Main!N$125/Main!H$87*Main!H92*$B36,0))))))</f>
        <v/>
      </c>
      <c r="G393" s="32" t="str">
        <f>IF($A393="","",IF(G392="","",IF(Main!I$87=0,0,IF(Main!O$125="","",IF($C$28="PM",Main!O$125/Main!I$87*Main!I92,ROUND(Main!O$125/Main!I$87*Main!I92*$B36,0))))))</f>
        <v/>
      </c>
      <c r="H393" s="32" t="str">
        <f>IF($A393="","",IF(H392="","",IF(Main!J$87=0,0,IF(Main!P$125="","",IF($C$28="PM",Main!P$125/Main!J$87*Main!J92,ROUND(Main!P$125/Main!J$87*Main!J92*$B36,0))))))</f>
        <v/>
      </c>
      <c r="I393" s="32" t="str">
        <f>IF($A393="","",IF(I392="","",IF(Main!K$87=0,0,IF(Main!Q$125="","",IF($C$28="PM",Main!Q$125/Main!K$87*Main!K92,ROUND(Main!Q$125/Main!K$87*Main!K92*$B36,0))))))</f>
        <v/>
      </c>
      <c r="J393" s="32" t="str">
        <f>IF($A393="","",IF(J392="","",IF(Main!L$87=0,0,IF(Main!R$125="","",IF($C$28="PM",Main!R$125/Main!L$87*Main!L92,ROUND(Main!R$125/Main!L$87*Main!L92*$B36,0))))))</f>
        <v/>
      </c>
      <c r="K393" s="32" t="str">
        <f>IF($A393="","",IF(K392="","",IF(Main!M$87=0,0,IF(Main!S$125="","",IF($C$28="PM",Main!S$125/Main!M$87*Main!M92,ROUND(Main!S$125/Main!M$87*Main!M92*$B36,0))))))</f>
        <v/>
      </c>
      <c r="L393" s="32" t="str">
        <f>IF($A393="","",IF(L392="","",IF(Main!N$87=0,0,IF(Main!T$125="","",IF($C$28="PM",Main!T$125/Main!N$87*Main!N92,ROUND(Main!T$125/Main!N$87*Main!N92*$B36,0))))))</f>
        <v/>
      </c>
      <c r="M393" s="32" t="str">
        <f>IF($A393="","",IF(M392="","",IF(Main!O$87=0,0,IF(Main!U$125="","",IF($C$28="PM",Main!U$125/Main!O$87*Main!O92,ROUND(Main!U$125/Main!O$87*Main!O92*$B36,0))))))</f>
        <v/>
      </c>
      <c r="N393" s="51" t="str">
        <f>IF($A393="","",IF(N392="","",IF(Main!P$87=0,0,IF(Main!V$125="","",IF($C$28="PM",Main!V$125/Main!P$87*Main!P92,ROUND(Main!V$125/Main!P$87*Main!P92*$B36,0))))))</f>
        <v/>
      </c>
      <c r="O393" s="32" t="str">
        <f>IF($A393="","",IF(O392="","",IF(Main!Q$87=0,0,IF(Main!W$125="","",IF($C$28="PM",Main!W$125/Main!Q$87*Main!Q92,ROUND(Main!W$125/Main!Q$87*Main!Q92*$B36,0))))))</f>
        <v/>
      </c>
      <c r="P393" s="32" t="str">
        <f>IF($A393="","",IF(P392="","",IF(Main!R$87=0,0,IF(Main!X$125="","",IF($C$28="PM",Main!X$125/Main!R$87*Main!R92,ROUND(Main!X$125/Main!R$87*Main!R92*$B36,0))))))</f>
        <v/>
      </c>
      <c r="Q393" s="32" t="str">
        <f>IF($A393="","",IF(Q392="","",IF(Main!S$87=0,0,IF(Main!Y$125="","",IF($C$28="PM",Main!Y$125/Main!S$87*Main!S92,ROUND(Main!Y$125/Main!S$87*Main!S92*$B36,0))))))</f>
        <v/>
      </c>
      <c r="R393" s="32" t="str">
        <f>IF($A393="","",IF(R392="","",IF(Main!T$87=0,0,IF(Main!Z$125="","",IF($C$28="PM",Main!Z$125/Main!T$87*Main!T92,ROUND(Main!Z$125/Main!T$87*Main!T92*$B36,0))))))</f>
        <v/>
      </c>
      <c r="S393" s="32" t="str">
        <f>IF($A393="","",IF(S392="","",IF(Main!U$87=0,0,IF(Main!AA$125="","",IF($C$28="PM",Main!AA$125/Main!U$87*Main!U92,ROUND(Main!AA$125/Main!U$87*Main!U92*$B36,0))))))</f>
        <v/>
      </c>
      <c r="T393" s="32" t="str">
        <f>IF($A393="","",IF(T392="","",IF(Main!V$87=0,0,IF(Main!AB$125="","",IF($C$28="PM",Main!AB$125/Main!V$87*Main!V92,ROUND(Main!AB$125/Main!V$87*Main!V92*$B36,0))))))</f>
        <v/>
      </c>
      <c r="U393" s="32" t="str">
        <f>IF($A393="","",IF(U392="","",IF(Main!W$87=0,0,IF(Main!AC$125="","",IF($C$28="PM",Main!AC$125/Main!W$87*Main!W92,ROUND(Main!AC$125/Main!W$87*Main!W92*$B36,0))))))</f>
        <v/>
      </c>
      <c r="V393" s="32" t="str">
        <f>IF($A393="","",IF(V392="","",IF(Main!X$87=0,0,IF(Main!AD$125="","",IF($C$28="PM",Main!AD$125/Main!X$87*Main!X92,ROUND(Main!AD$125/Main!X$87*Main!X92*$B36,0))))))</f>
        <v/>
      </c>
      <c r="W393" s="32" t="str">
        <f>IF($A393="","",IF(W392="","",IF(Main!Y$87=0,0,IF(Main!AE$125="","",IF($C$28="PM",Main!AE$125/Main!Y$87*Main!Y92,ROUND(Main!AE$125/Main!Y$87*Main!Y92*$B36,0))))))</f>
        <v/>
      </c>
      <c r="X393" s="32" t="str">
        <f>IF($A393="","",IF(X392="","",IF(Main!Z$87=0,0,IF(Main!AF$125="","",IF($C$28="PM",Main!AF$125/Main!Z$87*Main!Z92,ROUND(Main!AF$125/Main!Z$87*Main!Z92*$B36,0))))))</f>
        <v/>
      </c>
      <c r="Y393" s="32" t="str">
        <f>IF($A393="","",IF(Y392="","",IF(Main!AA$87=0,0,IF(Main!AG$125="","",IF($C$28="PM",Main!AG$125/Main!AA$87*Main!AA92,ROUND(Main!AG$125/Main!AA$87*Main!AA92*$B36,0))))))</f>
        <v/>
      </c>
      <c r="Z393" s="32" t="str">
        <f>IF($A393="","",IF(Z392="","",IF(Main!AB$87=0,0,IF(Main!AH$125="","",IF($C$28="PM",Main!AH$125/Main!AB$87*Main!AB92,ROUND(Main!AH$125/Main!AB$87*Main!AB92*$B36,0))))))</f>
        <v/>
      </c>
      <c r="AA393" s="50" t="str">
        <f>IF($A393="","",IF(AA392="","",IF(Main!AC$87=0,0,IF(Main!AI$125="","",IF($C$28="PM",Main!AI$125/Main!AC$87*Main!AC92,ROUND(Main!AI$125/Main!AC$87*Main!AC92*$B36,0))))))</f>
        <v/>
      </c>
      <c r="AB393" s="32" t="str">
        <f>IF($A393="","",IF(AB392="","",IF(Main!AD$87=0,0,IF(Main!AJ$125="","",IF($C$28="PM",Main!AJ$125/Main!AD$87*Main!AD92,ROUND(Main!AJ$125/Main!AD$87*Main!AD92*$B36,0))))))</f>
        <v/>
      </c>
      <c r="AC393" s="32" t="str">
        <f>IF($A393="","",IF(AC392="","",IF(Main!AE$87=0,0,IF(Main!AK$125="","",IF($C$28="PM",Main!AK$125/Main!AE$87*Main!AE92,ROUND(Main!AK$125/Main!AE$87*Main!AE92*$B36,0))))))</f>
        <v/>
      </c>
      <c r="AD393" s="32" t="str">
        <f>IF($A393="","",IF(AD392="","",IF(Main!AF$87=0,0,IF(Main!AL$125="","",IF($C$28="PM",Main!AL$125/Main!AF$87*Main!AF92,ROUND(Main!AL$125/Main!AF$87*Main!AF92*$B36,0))))))</f>
        <v/>
      </c>
      <c r="AE393" s="32" t="str">
        <f>IF($A393="","",IF(AE392="","",IF(Main!AG$87=0,0,IF(Main!AM$125="","",IF($C$28="PM",Main!AM$125/Main!AG$87*Main!AG92,ROUND(Main!AM$125/Main!AG$87*Main!AG92*$B36,0))))))</f>
        <v/>
      </c>
      <c r="AF393" s="32" t="str">
        <f>IF($A393="","",IF(AF392="","",IF(Main!AH$87=0,0,IF(Main!AN$125="","",IF($C$28="PM",Main!AN$125/Main!AH$87*Main!AH92,ROUND(Main!AN$125/Main!AH$87*Main!AH92*$B36,0))))))</f>
        <v/>
      </c>
      <c r="AG393" s="32" t="str">
        <f>IF($A393="","",IF(AG392="","",IF(Main!AI$87=0,0,IF(Main!AO$125="","",IF($C$28="PM",Main!AO$125/Main!AI$87*Main!AI92,ROUND(Main!AO$125/Main!AI$87*Main!AI92*$B36,0))))))</f>
        <v/>
      </c>
      <c r="AH393" s="32" t="str">
        <f>IF($A393="","",IF(AH392="","",IF(Main!AJ$87=0,0,IF(Main!AP$125="","",IF($C$28="PM",Main!AP$125/Main!AJ$87*Main!AJ92,ROUND(Main!AP$125/Main!AJ$87*Main!AJ92*$B36,0))))))</f>
        <v/>
      </c>
      <c r="AI393" s="32" t="str">
        <f>IF($A393="","",IF(AI392="","",IF(Main!AK$87=0,0,IF(Main!AQ$125="","",IF($C$28="PM",Main!AQ$125/Main!AK$87*Main!AK92,ROUND(Main!AQ$125/Main!AK$87*Main!AK92*$B36,0))))))</f>
        <v/>
      </c>
      <c r="AJ393" s="32" t="str">
        <f>IF($A393="","",IF(AJ392="","",IF(Main!AL$87=0,0,IF(Main!AR$125="","",IF($C$28="PM",Main!AR$125/Main!AL$87*Main!AL92,ROUND(Main!AR$125/Main!AL$87*Main!AL92*$B36,0))))))</f>
        <v/>
      </c>
      <c r="AK393" s="32" t="str">
        <f>IF($A393="","",IF(AK392="","",IF(Main!AM$87=0,0,IF(Main!AS$125="","",IF($C$28="PM",Main!AS$125/Main!AM$87*Main!AM92,ROUND(Main!AS$125/Main!AM$87*Main!AM92*$B36,0))))))</f>
        <v/>
      </c>
      <c r="AL393" s="51" t="str">
        <f>IF($A393="","",IF(AL392="","",IF(Main!AN$87=0,0,IF(Main!AT$125="","",IF($C$28="PM",Main!AT$125/Main!AN$87*Main!AN92,ROUND(Main!AT$125/Main!AN$87*Main!AN92*$B36,0))))))</f>
        <v/>
      </c>
      <c r="AM393" s="32" t="str">
        <f>IF($A393="","",IF(AM392="","",IF(Main!AO$87=0,0,IF(Main!AU$125="","",IF($C$28="PM",Main!AU$125/Main!AO$87*Main!AO92,ROUND(Main!AU$125/Main!AO$87*Main!AO92*$B36,0))))))</f>
        <v/>
      </c>
      <c r="AN393" s="32" t="str">
        <f>IF($A393="","",IF(AN392="","",IF(Main!AP$87=0,0,IF(Main!AV$125="","",IF($C$28="PM",Main!AV$125/Main!AP$87*Main!AP92,ROUND(Main!AV$125/Main!AP$87*Main!AP92*$B36,0))))))</f>
        <v/>
      </c>
      <c r="AO393" s="32" t="str">
        <f>IF($A393="","",IF(AO392="","",IF(Main!AQ$87=0,0,IF(Main!AW$125="","",IF($C$28="PM",Main!AW$125/Main!AQ$87*Main!AQ92,ROUND(Main!AW$125/Main!AQ$87*Main!AQ92*$B36,0))))))</f>
        <v/>
      </c>
      <c r="AP393" s="32" t="str">
        <f>IF($A393="","",IF(AP392="","",IF(Main!AR$87=0,0,IF(Main!AX$125="","",IF($C$28="PM",Main!AX$125/Main!AR$87*Main!AR92,ROUND(Main!AX$125/Main!AR$87*Main!AR92*$B36,0))))))</f>
        <v/>
      </c>
      <c r="AQ393" s="32" t="str">
        <f>IF($A393="","",IF(AQ392="","",IF(Main!AS$87=0,0,IF(Main!AY$125="","",IF($C$28="PM",Main!AY$125/Main!AS$87*Main!AS92,ROUND(Main!AY$125/Main!AS$87*Main!AS92*$B36,0))))))</f>
        <v/>
      </c>
      <c r="AR393" s="32" t="str">
        <f>IF($A393="","",IF(AR392="","",IF(Main!AT$87=0,0,IF(Main!AZ$125="","",IF($C$28="PM",Main!AZ$125/Main!AT$87*Main!AT92,ROUND(Main!AZ$125/Main!AT$87*Main!AT92*$B36,0))))))</f>
        <v/>
      </c>
      <c r="AS393" s="32" t="str">
        <f>IF($A393="","",IF(AS392="","",IF(Main!AU$87=0,0,IF(Main!BA$125="","",IF($C$28="PM",Main!BA$125/Main!AU$87*Main!AU92,ROUND(Main!BA$125/Main!AU$87*Main!AU92*$B36,0))))))</f>
        <v/>
      </c>
      <c r="AT393" s="32" t="str">
        <f>IF($A393="","",IF(AT392="","",IF(Main!AV$87=0,0,IF(Main!BB$125="","",IF($C$28="PM",Main!BB$125/Main!AV$87*Main!AV92,ROUND(Main!BB$125/Main!AV$87*Main!AV92*$B36,0))))))</f>
        <v/>
      </c>
      <c r="AU393" s="32" t="str">
        <f>IF($A393="","",IF(AU392="","",IF(Main!AW$87=0,0,IF(Main!BC$125="","",IF($C$28="PM",Main!BC$125/Main!AW$87*Main!AW92,ROUND(Main!BC$125/Main!AW$87*Main!AW92*$B36,0))))))</f>
        <v/>
      </c>
      <c r="AV393" s="32" t="str">
        <f>IF($A393="","",IF(AV392="","",IF(Main!AX$87=0,0,IF(Main!BD$125="","",IF($C$28="PM",Main!BD$125/Main!AX$87*Main!AX92,ROUND(Main!BD$125/Main!AX$87*Main!AX92*$B36,0))))))</f>
        <v/>
      </c>
      <c r="AW393" s="32" t="str">
        <f>IF($A393="","",IF(AW392="","",IF(Main!AY$87=0,0,IF(Main!BE$125="","",IF($C$28="PM",Main!BE$125/Main!AY$87*Main!AY92,ROUND(Main!BE$125/Main!AY$87*Main!AY92*$B36,0))))))</f>
        <v/>
      </c>
      <c r="AX393" s="51" t="str">
        <f>IF($A393="","",IF(AX392="","",IF(Main!AZ$87=0,0,IF(Main!BF$125="","",IF($C$28="PM",Main!BF$125/Main!AZ$87*Main!AZ92,ROUND(Main!BF$125/Main!AZ$87*Main!AZ92*$B36,0))))))</f>
        <v/>
      </c>
    </row>
    <row r="394" spans="1:50" x14ac:dyDescent="0.2">
      <c r="A394" s="72" t="str">
        <f>IF(Main!A$37="","",Main!A$37)</f>
        <v/>
      </c>
      <c r="B394" s="75" t="str">
        <f t="shared" si="102"/>
        <v/>
      </c>
      <c r="C394" s="50" t="str">
        <f>IF($A394="","",IF(C393="","",IF(Main!E$87=0,0,IF(Main!K$125="","",IF($C$28="PM",Main!K$125/Main!E$87*Main!E93,ROUND(Main!K$125/Main!E$87*Main!E93*$B37,0))))))</f>
        <v/>
      </c>
      <c r="D394" s="32" t="str">
        <f>IF($A394="","",IF(D393="","",IF(Main!F$87=0,0,IF(Main!L$125="","",IF($C$28="PM",Main!L$125/Main!F$87*Main!F93,ROUND(Main!L$125/Main!F$87*Main!F93*$B37,0))))))</f>
        <v/>
      </c>
      <c r="E394" s="32" t="str">
        <f>IF($A394="","",IF(E393="","",IF(Main!G$87=0,0,IF(Main!M$125="","",IF($C$28="PM",Main!M$125/Main!G$87*Main!G93,ROUND(Main!M$125/Main!G$87*Main!G93*$B37,0))))))</f>
        <v/>
      </c>
      <c r="F394" s="32" t="str">
        <f>IF($A394="","",IF(F393="","",IF(Main!H$87=0,0,IF(Main!N$125="","",IF($C$28="PM",Main!N$125/Main!H$87*Main!H93,ROUND(Main!N$125/Main!H$87*Main!H93*$B37,0))))))</f>
        <v/>
      </c>
      <c r="G394" s="32" t="str">
        <f>IF($A394="","",IF(G393="","",IF(Main!I$87=0,0,IF(Main!O$125="","",IF($C$28="PM",Main!O$125/Main!I$87*Main!I93,ROUND(Main!O$125/Main!I$87*Main!I93*$B37,0))))))</f>
        <v/>
      </c>
      <c r="H394" s="32" t="str">
        <f>IF($A394="","",IF(H393="","",IF(Main!J$87=0,0,IF(Main!P$125="","",IF($C$28="PM",Main!P$125/Main!J$87*Main!J93,ROUND(Main!P$125/Main!J$87*Main!J93*$B37,0))))))</f>
        <v/>
      </c>
      <c r="I394" s="32" t="str">
        <f>IF($A394="","",IF(I393="","",IF(Main!K$87=0,0,IF(Main!Q$125="","",IF($C$28="PM",Main!Q$125/Main!K$87*Main!K93,ROUND(Main!Q$125/Main!K$87*Main!K93*$B37,0))))))</f>
        <v/>
      </c>
      <c r="J394" s="32" t="str">
        <f>IF($A394="","",IF(J393="","",IF(Main!L$87=0,0,IF(Main!R$125="","",IF($C$28="PM",Main!R$125/Main!L$87*Main!L93,ROUND(Main!R$125/Main!L$87*Main!L93*$B37,0))))))</f>
        <v/>
      </c>
      <c r="K394" s="32" t="str">
        <f>IF($A394="","",IF(K393="","",IF(Main!M$87=0,0,IF(Main!S$125="","",IF($C$28="PM",Main!S$125/Main!M$87*Main!M93,ROUND(Main!S$125/Main!M$87*Main!M93*$B37,0))))))</f>
        <v/>
      </c>
      <c r="L394" s="32" t="str">
        <f>IF($A394="","",IF(L393="","",IF(Main!N$87=0,0,IF(Main!T$125="","",IF($C$28="PM",Main!T$125/Main!N$87*Main!N93,ROUND(Main!T$125/Main!N$87*Main!N93*$B37,0))))))</f>
        <v/>
      </c>
      <c r="M394" s="32" t="str">
        <f>IF($A394="","",IF(M393="","",IF(Main!O$87=0,0,IF(Main!U$125="","",IF($C$28="PM",Main!U$125/Main!O$87*Main!O93,ROUND(Main!U$125/Main!O$87*Main!O93*$B37,0))))))</f>
        <v/>
      </c>
      <c r="N394" s="51" t="str">
        <f>IF($A394="","",IF(N393="","",IF(Main!P$87=0,0,IF(Main!V$125="","",IF($C$28="PM",Main!V$125/Main!P$87*Main!P93,ROUND(Main!V$125/Main!P$87*Main!P93*$B37,0))))))</f>
        <v/>
      </c>
      <c r="O394" s="32" t="str">
        <f>IF($A394="","",IF(O393="","",IF(Main!Q$87=0,0,IF(Main!W$125="","",IF($C$28="PM",Main!W$125/Main!Q$87*Main!Q93,ROUND(Main!W$125/Main!Q$87*Main!Q93*$B37,0))))))</f>
        <v/>
      </c>
      <c r="P394" s="32" t="str">
        <f>IF($A394="","",IF(P393="","",IF(Main!R$87=0,0,IF(Main!X$125="","",IF($C$28="PM",Main!X$125/Main!R$87*Main!R93,ROUND(Main!X$125/Main!R$87*Main!R93*$B37,0))))))</f>
        <v/>
      </c>
      <c r="Q394" s="32" t="str">
        <f>IF($A394="","",IF(Q393="","",IF(Main!S$87=0,0,IF(Main!Y$125="","",IF($C$28="PM",Main!Y$125/Main!S$87*Main!S93,ROUND(Main!Y$125/Main!S$87*Main!S93*$B37,0))))))</f>
        <v/>
      </c>
      <c r="R394" s="32" t="str">
        <f>IF($A394="","",IF(R393="","",IF(Main!T$87=0,0,IF(Main!Z$125="","",IF($C$28="PM",Main!Z$125/Main!T$87*Main!T93,ROUND(Main!Z$125/Main!T$87*Main!T93*$B37,0))))))</f>
        <v/>
      </c>
      <c r="S394" s="32" t="str">
        <f>IF($A394="","",IF(S393="","",IF(Main!U$87=0,0,IF(Main!AA$125="","",IF($C$28="PM",Main!AA$125/Main!U$87*Main!U93,ROUND(Main!AA$125/Main!U$87*Main!U93*$B37,0))))))</f>
        <v/>
      </c>
      <c r="T394" s="32" t="str">
        <f>IF($A394="","",IF(T393="","",IF(Main!V$87=0,0,IF(Main!AB$125="","",IF($C$28="PM",Main!AB$125/Main!V$87*Main!V93,ROUND(Main!AB$125/Main!V$87*Main!V93*$B37,0))))))</f>
        <v/>
      </c>
      <c r="U394" s="32" t="str">
        <f>IF($A394="","",IF(U393="","",IF(Main!W$87=0,0,IF(Main!AC$125="","",IF($C$28="PM",Main!AC$125/Main!W$87*Main!W93,ROUND(Main!AC$125/Main!W$87*Main!W93*$B37,0))))))</f>
        <v/>
      </c>
      <c r="V394" s="32" t="str">
        <f>IF($A394="","",IF(V393="","",IF(Main!X$87=0,0,IF(Main!AD$125="","",IF($C$28="PM",Main!AD$125/Main!X$87*Main!X93,ROUND(Main!AD$125/Main!X$87*Main!X93*$B37,0))))))</f>
        <v/>
      </c>
      <c r="W394" s="32" t="str">
        <f>IF($A394="","",IF(W393="","",IF(Main!Y$87=0,0,IF(Main!AE$125="","",IF($C$28="PM",Main!AE$125/Main!Y$87*Main!Y93,ROUND(Main!AE$125/Main!Y$87*Main!Y93*$B37,0))))))</f>
        <v/>
      </c>
      <c r="X394" s="32" t="str">
        <f>IF($A394="","",IF(X393="","",IF(Main!Z$87=0,0,IF(Main!AF$125="","",IF($C$28="PM",Main!AF$125/Main!Z$87*Main!Z93,ROUND(Main!AF$125/Main!Z$87*Main!Z93*$B37,0))))))</f>
        <v/>
      </c>
      <c r="Y394" s="32" t="str">
        <f>IF($A394="","",IF(Y393="","",IF(Main!AA$87=0,0,IF(Main!AG$125="","",IF($C$28="PM",Main!AG$125/Main!AA$87*Main!AA93,ROUND(Main!AG$125/Main!AA$87*Main!AA93*$B37,0))))))</f>
        <v/>
      </c>
      <c r="Z394" s="32" t="str">
        <f>IF($A394="","",IF(Z393="","",IF(Main!AB$87=0,0,IF(Main!AH$125="","",IF($C$28="PM",Main!AH$125/Main!AB$87*Main!AB93,ROUND(Main!AH$125/Main!AB$87*Main!AB93*$B37,0))))))</f>
        <v/>
      </c>
      <c r="AA394" s="50" t="str">
        <f>IF($A394="","",IF(AA393="","",IF(Main!AC$87=0,0,IF(Main!AI$125="","",IF($C$28="PM",Main!AI$125/Main!AC$87*Main!AC93,ROUND(Main!AI$125/Main!AC$87*Main!AC93*$B37,0))))))</f>
        <v/>
      </c>
      <c r="AB394" s="32" t="str">
        <f>IF($A394="","",IF(AB393="","",IF(Main!AD$87=0,0,IF(Main!AJ$125="","",IF($C$28="PM",Main!AJ$125/Main!AD$87*Main!AD93,ROUND(Main!AJ$125/Main!AD$87*Main!AD93*$B37,0))))))</f>
        <v/>
      </c>
      <c r="AC394" s="32" t="str">
        <f>IF($A394="","",IF(AC393="","",IF(Main!AE$87=0,0,IF(Main!AK$125="","",IF($C$28="PM",Main!AK$125/Main!AE$87*Main!AE93,ROUND(Main!AK$125/Main!AE$87*Main!AE93*$B37,0))))))</f>
        <v/>
      </c>
      <c r="AD394" s="32" t="str">
        <f>IF($A394="","",IF(AD393="","",IF(Main!AF$87=0,0,IF(Main!AL$125="","",IF($C$28="PM",Main!AL$125/Main!AF$87*Main!AF93,ROUND(Main!AL$125/Main!AF$87*Main!AF93*$B37,0))))))</f>
        <v/>
      </c>
      <c r="AE394" s="32" t="str">
        <f>IF($A394="","",IF(AE393="","",IF(Main!AG$87=0,0,IF(Main!AM$125="","",IF($C$28="PM",Main!AM$125/Main!AG$87*Main!AG93,ROUND(Main!AM$125/Main!AG$87*Main!AG93*$B37,0))))))</f>
        <v/>
      </c>
      <c r="AF394" s="32" t="str">
        <f>IF($A394="","",IF(AF393="","",IF(Main!AH$87=0,0,IF(Main!AN$125="","",IF($C$28="PM",Main!AN$125/Main!AH$87*Main!AH93,ROUND(Main!AN$125/Main!AH$87*Main!AH93*$B37,0))))))</f>
        <v/>
      </c>
      <c r="AG394" s="32" t="str">
        <f>IF($A394="","",IF(AG393="","",IF(Main!AI$87=0,0,IF(Main!AO$125="","",IF($C$28="PM",Main!AO$125/Main!AI$87*Main!AI93,ROUND(Main!AO$125/Main!AI$87*Main!AI93*$B37,0))))))</f>
        <v/>
      </c>
      <c r="AH394" s="32" t="str">
        <f>IF($A394="","",IF(AH393="","",IF(Main!AJ$87=0,0,IF(Main!AP$125="","",IF($C$28="PM",Main!AP$125/Main!AJ$87*Main!AJ93,ROUND(Main!AP$125/Main!AJ$87*Main!AJ93*$B37,0))))))</f>
        <v/>
      </c>
      <c r="AI394" s="32" t="str">
        <f>IF($A394="","",IF(AI393="","",IF(Main!AK$87=0,0,IF(Main!AQ$125="","",IF($C$28="PM",Main!AQ$125/Main!AK$87*Main!AK93,ROUND(Main!AQ$125/Main!AK$87*Main!AK93*$B37,0))))))</f>
        <v/>
      </c>
      <c r="AJ394" s="32" t="str">
        <f>IF($A394="","",IF(AJ393="","",IF(Main!AL$87=0,0,IF(Main!AR$125="","",IF($C$28="PM",Main!AR$125/Main!AL$87*Main!AL93,ROUND(Main!AR$125/Main!AL$87*Main!AL93*$B37,0))))))</f>
        <v/>
      </c>
      <c r="AK394" s="32" t="str">
        <f>IF($A394="","",IF(AK393="","",IF(Main!AM$87=0,0,IF(Main!AS$125="","",IF($C$28="PM",Main!AS$125/Main!AM$87*Main!AM93,ROUND(Main!AS$125/Main!AM$87*Main!AM93*$B37,0))))))</f>
        <v/>
      </c>
      <c r="AL394" s="51" t="str">
        <f>IF($A394="","",IF(AL393="","",IF(Main!AN$87=0,0,IF(Main!AT$125="","",IF($C$28="PM",Main!AT$125/Main!AN$87*Main!AN93,ROUND(Main!AT$125/Main!AN$87*Main!AN93*$B37,0))))))</f>
        <v/>
      </c>
      <c r="AM394" s="32" t="str">
        <f>IF($A394="","",IF(AM393="","",IF(Main!AO$87=0,0,IF(Main!AU$125="","",IF($C$28="PM",Main!AU$125/Main!AO$87*Main!AO93,ROUND(Main!AU$125/Main!AO$87*Main!AO93*$B37,0))))))</f>
        <v/>
      </c>
      <c r="AN394" s="32" t="str">
        <f>IF($A394="","",IF(AN393="","",IF(Main!AP$87=0,0,IF(Main!AV$125="","",IF($C$28="PM",Main!AV$125/Main!AP$87*Main!AP93,ROUND(Main!AV$125/Main!AP$87*Main!AP93*$B37,0))))))</f>
        <v/>
      </c>
      <c r="AO394" s="32" t="str">
        <f>IF($A394="","",IF(AO393="","",IF(Main!AQ$87=0,0,IF(Main!AW$125="","",IF($C$28="PM",Main!AW$125/Main!AQ$87*Main!AQ93,ROUND(Main!AW$125/Main!AQ$87*Main!AQ93*$B37,0))))))</f>
        <v/>
      </c>
      <c r="AP394" s="32" t="str">
        <f>IF($A394="","",IF(AP393="","",IF(Main!AR$87=0,0,IF(Main!AX$125="","",IF($C$28="PM",Main!AX$125/Main!AR$87*Main!AR93,ROUND(Main!AX$125/Main!AR$87*Main!AR93*$B37,0))))))</f>
        <v/>
      </c>
      <c r="AQ394" s="32" t="str">
        <f>IF($A394="","",IF(AQ393="","",IF(Main!AS$87=0,0,IF(Main!AY$125="","",IF($C$28="PM",Main!AY$125/Main!AS$87*Main!AS93,ROUND(Main!AY$125/Main!AS$87*Main!AS93*$B37,0))))))</f>
        <v/>
      </c>
      <c r="AR394" s="32" t="str">
        <f>IF($A394="","",IF(AR393="","",IF(Main!AT$87=0,0,IF(Main!AZ$125="","",IF($C$28="PM",Main!AZ$125/Main!AT$87*Main!AT93,ROUND(Main!AZ$125/Main!AT$87*Main!AT93*$B37,0))))))</f>
        <v/>
      </c>
      <c r="AS394" s="32" t="str">
        <f>IF($A394="","",IF(AS393="","",IF(Main!AU$87=0,0,IF(Main!BA$125="","",IF($C$28="PM",Main!BA$125/Main!AU$87*Main!AU93,ROUND(Main!BA$125/Main!AU$87*Main!AU93*$B37,0))))))</f>
        <v/>
      </c>
      <c r="AT394" s="32" t="str">
        <f>IF($A394="","",IF(AT393="","",IF(Main!AV$87=0,0,IF(Main!BB$125="","",IF($C$28="PM",Main!BB$125/Main!AV$87*Main!AV93,ROUND(Main!BB$125/Main!AV$87*Main!AV93*$B37,0))))))</f>
        <v/>
      </c>
      <c r="AU394" s="32" t="str">
        <f>IF($A394="","",IF(AU393="","",IF(Main!AW$87=0,0,IF(Main!BC$125="","",IF($C$28="PM",Main!BC$125/Main!AW$87*Main!AW93,ROUND(Main!BC$125/Main!AW$87*Main!AW93*$B37,0))))))</f>
        <v/>
      </c>
      <c r="AV394" s="32" t="str">
        <f>IF($A394="","",IF(AV393="","",IF(Main!AX$87=0,0,IF(Main!BD$125="","",IF($C$28="PM",Main!BD$125/Main!AX$87*Main!AX93,ROUND(Main!BD$125/Main!AX$87*Main!AX93*$B37,0))))))</f>
        <v/>
      </c>
      <c r="AW394" s="32" t="str">
        <f>IF($A394="","",IF(AW393="","",IF(Main!AY$87=0,0,IF(Main!BE$125="","",IF($C$28="PM",Main!BE$125/Main!AY$87*Main!AY93,ROUND(Main!BE$125/Main!AY$87*Main!AY93*$B37,0))))))</f>
        <v/>
      </c>
      <c r="AX394" s="51" t="str">
        <f>IF($A394="","",IF(AX393="","",IF(Main!AZ$87=0,0,IF(Main!BF$125="","",IF($C$28="PM",Main!BF$125/Main!AZ$87*Main!AZ93,ROUND(Main!BF$125/Main!AZ$87*Main!AZ93*$B37,0))))))</f>
        <v/>
      </c>
    </row>
    <row r="395" spans="1:50" x14ac:dyDescent="0.2">
      <c r="A395" s="72" t="str">
        <f>IF(Main!A$38="","",Main!A$38)</f>
        <v/>
      </c>
      <c r="B395" s="75" t="str">
        <f t="shared" si="102"/>
        <v/>
      </c>
      <c r="C395" s="50" t="str">
        <f>IF($A395="","",IF(C394="","",IF(Main!E$87=0,0,IF(Main!K$125="","",IF($C$28="PM",Main!K$125/Main!E$87*Main!E94,ROUND(Main!K$125/Main!E$87*Main!E94*$B38,0))))))</f>
        <v/>
      </c>
      <c r="D395" s="32" t="str">
        <f>IF($A395="","",IF(D394="","",IF(Main!F$87=0,0,IF(Main!L$125="","",IF($C$28="PM",Main!L$125/Main!F$87*Main!F94,ROUND(Main!L$125/Main!F$87*Main!F94*$B38,0))))))</f>
        <v/>
      </c>
      <c r="E395" s="32" t="str">
        <f>IF($A395="","",IF(E394="","",IF(Main!G$87=0,0,IF(Main!M$125="","",IF($C$28="PM",Main!M$125/Main!G$87*Main!G94,ROUND(Main!M$125/Main!G$87*Main!G94*$B38,0))))))</f>
        <v/>
      </c>
      <c r="F395" s="32" t="str">
        <f>IF($A395="","",IF(F394="","",IF(Main!H$87=0,0,IF(Main!N$125="","",IF($C$28="PM",Main!N$125/Main!H$87*Main!H94,ROUND(Main!N$125/Main!H$87*Main!H94*$B38,0))))))</f>
        <v/>
      </c>
      <c r="G395" s="32" t="str">
        <f>IF($A395="","",IF(G394="","",IF(Main!I$87=0,0,IF(Main!O$125="","",IF($C$28="PM",Main!O$125/Main!I$87*Main!I94,ROUND(Main!O$125/Main!I$87*Main!I94*$B38,0))))))</f>
        <v/>
      </c>
      <c r="H395" s="32" t="str">
        <f>IF($A395="","",IF(H394="","",IF(Main!J$87=0,0,IF(Main!P$125="","",IF($C$28="PM",Main!P$125/Main!J$87*Main!J94,ROUND(Main!P$125/Main!J$87*Main!J94*$B38,0))))))</f>
        <v/>
      </c>
      <c r="I395" s="32" t="str">
        <f>IF($A395="","",IF(I394="","",IF(Main!K$87=0,0,IF(Main!Q$125="","",IF($C$28="PM",Main!Q$125/Main!K$87*Main!K94,ROUND(Main!Q$125/Main!K$87*Main!K94*$B38,0))))))</f>
        <v/>
      </c>
      <c r="J395" s="32" t="str">
        <f>IF($A395="","",IF(J394="","",IF(Main!L$87=0,0,IF(Main!R$125="","",IF($C$28="PM",Main!R$125/Main!L$87*Main!L94,ROUND(Main!R$125/Main!L$87*Main!L94*$B38,0))))))</f>
        <v/>
      </c>
      <c r="K395" s="32" t="str">
        <f>IF($A395="","",IF(K394="","",IF(Main!M$87=0,0,IF(Main!S$125="","",IF($C$28="PM",Main!S$125/Main!M$87*Main!M94,ROUND(Main!S$125/Main!M$87*Main!M94*$B38,0))))))</f>
        <v/>
      </c>
      <c r="L395" s="32" t="str">
        <f>IF($A395="","",IF(L394="","",IF(Main!N$87=0,0,IF(Main!T$125="","",IF($C$28="PM",Main!T$125/Main!N$87*Main!N94,ROUND(Main!T$125/Main!N$87*Main!N94*$B38,0))))))</f>
        <v/>
      </c>
      <c r="M395" s="32" t="str">
        <f>IF($A395="","",IF(M394="","",IF(Main!O$87=0,0,IF(Main!U$125="","",IF($C$28="PM",Main!U$125/Main!O$87*Main!O94,ROUND(Main!U$125/Main!O$87*Main!O94*$B38,0))))))</f>
        <v/>
      </c>
      <c r="N395" s="51" t="str">
        <f>IF($A395="","",IF(N394="","",IF(Main!P$87=0,0,IF(Main!V$125="","",IF($C$28="PM",Main!V$125/Main!P$87*Main!P94,ROUND(Main!V$125/Main!P$87*Main!P94*$B38,0))))))</f>
        <v/>
      </c>
      <c r="O395" s="32" t="str">
        <f>IF($A395="","",IF(O394="","",IF(Main!Q$87=0,0,IF(Main!W$125="","",IF($C$28="PM",Main!W$125/Main!Q$87*Main!Q94,ROUND(Main!W$125/Main!Q$87*Main!Q94*$B38,0))))))</f>
        <v/>
      </c>
      <c r="P395" s="32" t="str">
        <f>IF($A395="","",IF(P394="","",IF(Main!R$87=0,0,IF(Main!X$125="","",IF($C$28="PM",Main!X$125/Main!R$87*Main!R94,ROUND(Main!X$125/Main!R$87*Main!R94*$B38,0))))))</f>
        <v/>
      </c>
      <c r="Q395" s="32" t="str">
        <f>IF($A395="","",IF(Q394="","",IF(Main!S$87=0,0,IF(Main!Y$125="","",IF($C$28="PM",Main!Y$125/Main!S$87*Main!S94,ROUND(Main!Y$125/Main!S$87*Main!S94*$B38,0))))))</f>
        <v/>
      </c>
      <c r="R395" s="32" t="str">
        <f>IF($A395="","",IF(R394="","",IF(Main!T$87=0,0,IF(Main!Z$125="","",IF($C$28="PM",Main!Z$125/Main!T$87*Main!T94,ROUND(Main!Z$125/Main!T$87*Main!T94*$B38,0))))))</f>
        <v/>
      </c>
      <c r="S395" s="32" t="str">
        <f>IF($A395="","",IF(S394="","",IF(Main!U$87=0,0,IF(Main!AA$125="","",IF($C$28="PM",Main!AA$125/Main!U$87*Main!U94,ROUND(Main!AA$125/Main!U$87*Main!U94*$B38,0))))))</f>
        <v/>
      </c>
      <c r="T395" s="32" t="str">
        <f>IF($A395="","",IF(T394="","",IF(Main!V$87=0,0,IF(Main!AB$125="","",IF($C$28="PM",Main!AB$125/Main!V$87*Main!V94,ROUND(Main!AB$125/Main!V$87*Main!V94*$B38,0))))))</f>
        <v/>
      </c>
      <c r="U395" s="32" t="str">
        <f>IF($A395="","",IF(U394="","",IF(Main!W$87=0,0,IF(Main!AC$125="","",IF($C$28="PM",Main!AC$125/Main!W$87*Main!W94,ROUND(Main!AC$125/Main!W$87*Main!W94*$B38,0))))))</f>
        <v/>
      </c>
      <c r="V395" s="32" t="str">
        <f>IF($A395="","",IF(V394="","",IF(Main!X$87=0,0,IF(Main!AD$125="","",IF($C$28="PM",Main!AD$125/Main!X$87*Main!X94,ROUND(Main!AD$125/Main!X$87*Main!X94*$B38,0))))))</f>
        <v/>
      </c>
      <c r="W395" s="32" t="str">
        <f>IF($A395="","",IF(W394="","",IF(Main!Y$87=0,0,IF(Main!AE$125="","",IF($C$28="PM",Main!AE$125/Main!Y$87*Main!Y94,ROUND(Main!AE$125/Main!Y$87*Main!Y94*$B38,0))))))</f>
        <v/>
      </c>
      <c r="X395" s="32" t="str">
        <f>IF($A395="","",IF(X394="","",IF(Main!Z$87=0,0,IF(Main!AF$125="","",IF($C$28="PM",Main!AF$125/Main!Z$87*Main!Z94,ROUND(Main!AF$125/Main!Z$87*Main!Z94*$B38,0))))))</f>
        <v/>
      </c>
      <c r="Y395" s="32" t="str">
        <f>IF($A395="","",IF(Y394="","",IF(Main!AA$87=0,0,IF(Main!AG$125="","",IF($C$28="PM",Main!AG$125/Main!AA$87*Main!AA94,ROUND(Main!AG$125/Main!AA$87*Main!AA94*$B38,0))))))</f>
        <v/>
      </c>
      <c r="Z395" s="32" t="str">
        <f>IF($A395="","",IF(Z394="","",IF(Main!AB$87=0,0,IF(Main!AH$125="","",IF($C$28="PM",Main!AH$125/Main!AB$87*Main!AB94,ROUND(Main!AH$125/Main!AB$87*Main!AB94*$B38,0))))))</f>
        <v/>
      </c>
      <c r="AA395" s="50" t="str">
        <f>IF($A395="","",IF(AA394="","",IF(Main!AC$87=0,0,IF(Main!AI$125="","",IF($C$28="PM",Main!AI$125/Main!AC$87*Main!AC94,ROUND(Main!AI$125/Main!AC$87*Main!AC94*$B38,0))))))</f>
        <v/>
      </c>
      <c r="AB395" s="32" t="str">
        <f>IF($A395="","",IF(AB394="","",IF(Main!AD$87=0,0,IF(Main!AJ$125="","",IF($C$28="PM",Main!AJ$125/Main!AD$87*Main!AD94,ROUND(Main!AJ$125/Main!AD$87*Main!AD94*$B38,0))))))</f>
        <v/>
      </c>
      <c r="AC395" s="32" t="str">
        <f>IF($A395="","",IF(AC394="","",IF(Main!AE$87=0,0,IF(Main!AK$125="","",IF($C$28="PM",Main!AK$125/Main!AE$87*Main!AE94,ROUND(Main!AK$125/Main!AE$87*Main!AE94*$B38,0))))))</f>
        <v/>
      </c>
      <c r="AD395" s="32" t="str">
        <f>IF($A395="","",IF(AD394="","",IF(Main!AF$87=0,0,IF(Main!AL$125="","",IF($C$28="PM",Main!AL$125/Main!AF$87*Main!AF94,ROUND(Main!AL$125/Main!AF$87*Main!AF94*$B38,0))))))</f>
        <v/>
      </c>
      <c r="AE395" s="32" t="str">
        <f>IF($A395="","",IF(AE394="","",IF(Main!AG$87=0,0,IF(Main!AM$125="","",IF($C$28="PM",Main!AM$125/Main!AG$87*Main!AG94,ROUND(Main!AM$125/Main!AG$87*Main!AG94*$B38,0))))))</f>
        <v/>
      </c>
      <c r="AF395" s="32" t="str">
        <f>IF($A395="","",IF(AF394="","",IF(Main!AH$87=0,0,IF(Main!AN$125="","",IF($C$28="PM",Main!AN$125/Main!AH$87*Main!AH94,ROUND(Main!AN$125/Main!AH$87*Main!AH94*$B38,0))))))</f>
        <v/>
      </c>
      <c r="AG395" s="32" t="str">
        <f>IF($A395="","",IF(AG394="","",IF(Main!AI$87=0,0,IF(Main!AO$125="","",IF($C$28="PM",Main!AO$125/Main!AI$87*Main!AI94,ROUND(Main!AO$125/Main!AI$87*Main!AI94*$B38,0))))))</f>
        <v/>
      </c>
      <c r="AH395" s="32" t="str">
        <f>IF($A395="","",IF(AH394="","",IF(Main!AJ$87=0,0,IF(Main!AP$125="","",IF($C$28="PM",Main!AP$125/Main!AJ$87*Main!AJ94,ROUND(Main!AP$125/Main!AJ$87*Main!AJ94*$B38,0))))))</f>
        <v/>
      </c>
      <c r="AI395" s="32" t="str">
        <f>IF($A395="","",IF(AI394="","",IF(Main!AK$87=0,0,IF(Main!AQ$125="","",IF($C$28="PM",Main!AQ$125/Main!AK$87*Main!AK94,ROUND(Main!AQ$125/Main!AK$87*Main!AK94*$B38,0))))))</f>
        <v/>
      </c>
      <c r="AJ395" s="32" t="str">
        <f>IF($A395="","",IF(AJ394="","",IF(Main!AL$87=0,0,IF(Main!AR$125="","",IF($C$28="PM",Main!AR$125/Main!AL$87*Main!AL94,ROUND(Main!AR$125/Main!AL$87*Main!AL94*$B38,0))))))</f>
        <v/>
      </c>
      <c r="AK395" s="32" t="str">
        <f>IF($A395="","",IF(AK394="","",IF(Main!AM$87=0,0,IF(Main!AS$125="","",IF($C$28="PM",Main!AS$125/Main!AM$87*Main!AM94,ROUND(Main!AS$125/Main!AM$87*Main!AM94*$B38,0))))))</f>
        <v/>
      </c>
      <c r="AL395" s="51" t="str">
        <f>IF($A395="","",IF(AL394="","",IF(Main!AN$87=0,0,IF(Main!AT$125="","",IF($C$28="PM",Main!AT$125/Main!AN$87*Main!AN94,ROUND(Main!AT$125/Main!AN$87*Main!AN94*$B38,0))))))</f>
        <v/>
      </c>
      <c r="AM395" s="32" t="str">
        <f>IF($A395="","",IF(AM394="","",IF(Main!AO$87=0,0,IF(Main!AU$125="","",IF($C$28="PM",Main!AU$125/Main!AO$87*Main!AO94,ROUND(Main!AU$125/Main!AO$87*Main!AO94*$B38,0))))))</f>
        <v/>
      </c>
      <c r="AN395" s="32" t="str">
        <f>IF($A395="","",IF(AN394="","",IF(Main!AP$87=0,0,IF(Main!AV$125="","",IF($C$28="PM",Main!AV$125/Main!AP$87*Main!AP94,ROUND(Main!AV$125/Main!AP$87*Main!AP94*$B38,0))))))</f>
        <v/>
      </c>
      <c r="AO395" s="32" t="str">
        <f>IF($A395="","",IF(AO394="","",IF(Main!AQ$87=0,0,IF(Main!AW$125="","",IF($C$28="PM",Main!AW$125/Main!AQ$87*Main!AQ94,ROUND(Main!AW$125/Main!AQ$87*Main!AQ94*$B38,0))))))</f>
        <v/>
      </c>
      <c r="AP395" s="32" t="str">
        <f>IF($A395="","",IF(AP394="","",IF(Main!AR$87=0,0,IF(Main!AX$125="","",IF($C$28="PM",Main!AX$125/Main!AR$87*Main!AR94,ROUND(Main!AX$125/Main!AR$87*Main!AR94*$B38,0))))))</f>
        <v/>
      </c>
      <c r="AQ395" s="32" t="str">
        <f>IF($A395="","",IF(AQ394="","",IF(Main!AS$87=0,0,IF(Main!AY$125="","",IF($C$28="PM",Main!AY$125/Main!AS$87*Main!AS94,ROUND(Main!AY$125/Main!AS$87*Main!AS94*$B38,0))))))</f>
        <v/>
      </c>
      <c r="AR395" s="32" t="str">
        <f>IF($A395="","",IF(AR394="","",IF(Main!AT$87=0,0,IF(Main!AZ$125="","",IF($C$28="PM",Main!AZ$125/Main!AT$87*Main!AT94,ROUND(Main!AZ$125/Main!AT$87*Main!AT94*$B38,0))))))</f>
        <v/>
      </c>
      <c r="AS395" s="32" t="str">
        <f>IF($A395="","",IF(AS394="","",IF(Main!AU$87=0,0,IF(Main!BA$125="","",IF($C$28="PM",Main!BA$125/Main!AU$87*Main!AU94,ROUND(Main!BA$125/Main!AU$87*Main!AU94*$B38,0))))))</f>
        <v/>
      </c>
      <c r="AT395" s="32" t="str">
        <f>IF($A395="","",IF(AT394="","",IF(Main!AV$87=0,0,IF(Main!BB$125="","",IF($C$28="PM",Main!BB$125/Main!AV$87*Main!AV94,ROUND(Main!BB$125/Main!AV$87*Main!AV94*$B38,0))))))</f>
        <v/>
      </c>
      <c r="AU395" s="32" t="str">
        <f>IF($A395="","",IF(AU394="","",IF(Main!AW$87=0,0,IF(Main!BC$125="","",IF($C$28="PM",Main!BC$125/Main!AW$87*Main!AW94,ROUND(Main!BC$125/Main!AW$87*Main!AW94*$B38,0))))))</f>
        <v/>
      </c>
      <c r="AV395" s="32" t="str">
        <f>IF($A395="","",IF(AV394="","",IF(Main!AX$87=0,0,IF(Main!BD$125="","",IF($C$28="PM",Main!BD$125/Main!AX$87*Main!AX94,ROUND(Main!BD$125/Main!AX$87*Main!AX94*$B38,0))))))</f>
        <v/>
      </c>
      <c r="AW395" s="32" t="str">
        <f>IF($A395="","",IF(AW394="","",IF(Main!AY$87=0,0,IF(Main!BE$125="","",IF($C$28="PM",Main!BE$125/Main!AY$87*Main!AY94,ROUND(Main!BE$125/Main!AY$87*Main!AY94*$B38,0))))))</f>
        <v/>
      </c>
      <c r="AX395" s="51" t="str">
        <f>IF($A395="","",IF(AX394="","",IF(Main!AZ$87=0,0,IF(Main!BF$125="","",IF($C$28="PM",Main!BF$125/Main!AZ$87*Main!AZ94,ROUND(Main!BF$125/Main!AZ$87*Main!AZ94*$B38,0))))))</f>
        <v/>
      </c>
    </row>
    <row r="396" spans="1:50" x14ac:dyDescent="0.2">
      <c r="A396" s="72" t="str">
        <f>IF(Main!A$39="","",Main!A$39)</f>
        <v/>
      </c>
      <c r="B396" s="75" t="str">
        <f t="shared" si="102"/>
        <v/>
      </c>
      <c r="C396" s="50" t="str">
        <f>IF($A396="","",IF(C395="","",IF(Main!E$87=0,0,IF(Main!K$125="","",IF($C$28="PM",Main!K$125/Main!E$87*Main!E95,ROUND(Main!K$125/Main!E$87*Main!E95*$B39,0))))))</f>
        <v/>
      </c>
      <c r="D396" s="32" t="str">
        <f>IF($A396="","",IF(D395="","",IF(Main!F$87=0,0,IF(Main!L$125="","",IF($C$28="PM",Main!L$125/Main!F$87*Main!F95,ROUND(Main!L$125/Main!F$87*Main!F95*$B39,0))))))</f>
        <v/>
      </c>
      <c r="E396" s="32" t="str">
        <f>IF($A396="","",IF(E395="","",IF(Main!G$87=0,0,IF(Main!M$125="","",IF($C$28="PM",Main!M$125/Main!G$87*Main!G95,ROUND(Main!M$125/Main!G$87*Main!G95*$B39,0))))))</f>
        <v/>
      </c>
      <c r="F396" s="32" t="str">
        <f>IF($A396="","",IF(F395="","",IF(Main!H$87=0,0,IF(Main!N$125="","",IF($C$28="PM",Main!N$125/Main!H$87*Main!H95,ROUND(Main!N$125/Main!H$87*Main!H95*$B39,0))))))</f>
        <v/>
      </c>
      <c r="G396" s="32" t="str">
        <f>IF($A396="","",IF(G395="","",IF(Main!I$87=0,0,IF(Main!O$125="","",IF($C$28="PM",Main!O$125/Main!I$87*Main!I95,ROUND(Main!O$125/Main!I$87*Main!I95*$B39,0))))))</f>
        <v/>
      </c>
      <c r="H396" s="32" t="str">
        <f>IF($A396="","",IF(H395="","",IF(Main!J$87=0,0,IF(Main!P$125="","",IF($C$28="PM",Main!P$125/Main!J$87*Main!J95,ROUND(Main!P$125/Main!J$87*Main!J95*$B39,0))))))</f>
        <v/>
      </c>
      <c r="I396" s="32" t="str">
        <f>IF($A396="","",IF(I395="","",IF(Main!K$87=0,0,IF(Main!Q$125="","",IF($C$28="PM",Main!Q$125/Main!K$87*Main!K95,ROUND(Main!Q$125/Main!K$87*Main!K95*$B39,0))))))</f>
        <v/>
      </c>
      <c r="J396" s="32" t="str">
        <f>IF($A396="","",IF(J395="","",IF(Main!L$87=0,0,IF(Main!R$125="","",IF($C$28="PM",Main!R$125/Main!L$87*Main!L95,ROUND(Main!R$125/Main!L$87*Main!L95*$B39,0))))))</f>
        <v/>
      </c>
      <c r="K396" s="32" t="str">
        <f>IF($A396="","",IF(K395="","",IF(Main!M$87=0,0,IF(Main!S$125="","",IF($C$28="PM",Main!S$125/Main!M$87*Main!M95,ROUND(Main!S$125/Main!M$87*Main!M95*$B39,0))))))</f>
        <v/>
      </c>
      <c r="L396" s="32" t="str">
        <f>IF($A396="","",IF(L395="","",IF(Main!N$87=0,0,IF(Main!T$125="","",IF($C$28="PM",Main!T$125/Main!N$87*Main!N95,ROUND(Main!T$125/Main!N$87*Main!N95*$B39,0))))))</f>
        <v/>
      </c>
      <c r="M396" s="32" t="str">
        <f>IF($A396="","",IF(M395="","",IF(Main!O$87=0,0,IF(Main!U$125="","",IF($C$28="PM",Main!U$125/Main!O$87*Main!O95,ROUND(Main!U$125/Main!O$87*Main!O95*$B39,0))))))</f>
        <v/>
      </c>
      <c r="N396" s="51" t="str">
        <f>IF($A396="","",IF(N395="","",IF(Main!P$87=0,0,IF(Main!V$125="","",IF($C$28="PM",Main!V$125/Main!P$87*Main!P95,ROUND(Main!V$125/Main!P$87*Main!P95*$B39,0))))))</f>
        <v/>
      </c>
      <c r="O396" s="32" t="str">
        <f>IF($A396="","",IF(O395="","",IF(Main!Q$87=0,0,IF(Main!W$125="","",IF($C$28="PM",Main!W$125/Main!Q$87*Main!Q95,ROUND(Main!W$125/Main!Q$87*Main!Q95*$B39,0))))))</f>
        <v/>
      </c>
      <c r="P396" s="32" t="str">
        <f>IF($A396="","",IF(P395="","",IF(Main!R$87=0,0,IF(Main!X$125="","",IF($C$28="PM",Main!X$125/Main!R$87*Main!R95,ROUND(Main!X$125/Main!R$87*Main!R95*$B39,0))))))</f>
        <v/>
      </c>
      <c r="Q396" s="32" t="str">
        <f>IF($A396="","",IF(Q395="","",IF(Main!S$87=0,0,IF(Main!Y$125="","",IF($C$28="PM",Main!Y$125/Main!S$87*Main!S95,ROUND(Main!Y$125/Main!S$87*Main!S95*$B39,0))))))</f>
        <v/>
      </c>
      <c r="R396" s="32" t="str">
        <f>IF($A396="","",IF(R395="","",IF(Main!T$87=0,0,IF(Main!Z$125="","",IF($C$28="PM",Main!Z$125/Main!T$87*Main!T95,ROUND(Main!Z$125/Main!T$87*Main!T95*$B39,0))))))</f>
        <v/>
      </c>
      <c r="S396" s="32" t="str">
        <f>IF($A396="","",IF(S395="","",IF(Main!U$87=0,0,IF(Main!AA$125="","",IF($C$28="PM",Main!AA$125/Main!U$87*Main!U95,ROUND(Main!AA$125/Main!U$87*Main!U95*$B39,0))))))</f>
        <v/>
      </c>
      <c r="T396" s="32" t="str">
        <f>IF($A396="","",IF(T395="","",IF(Main!V$87=0,0,IF(Main!AB$125="","",IF($C$28="PM",Main!AB$125/Main!V$87*Main!V95,ROUND(Main!AB$125/Main!V$87*Main!V95*$B39,0))))))</f>
        <v/>
      </c>
      <c r="U396" s="32" t="str">
        <f>IF($A396="","",IF(U395="","",IF(Main!W$87=0,0,IF(Main!AC$125="","",IF($C$28="PM",Main!AC$125/Main!W$87*Main!W95,ROUND(Main!AC$125/Main!W$87*Main!W95*$B39,0))))))</f>
        <v/>
      </c>
      <c r="V396" s="32" t="str">
        <f>IF($A396="","",IF(V395="","",IF(Main!X$87=0,0,IF(Main!AD$125="","",IF($C$28="PM",Main!AD$125/Main!X$87*Main!X95,ROUND(Main!AD$125/Main!X$87*Main!X95*$B39,0))))))</f>
        <v/>
      </c>
      <c r="W396" s="32" t="str">
        <f>IF($A396="","",IF(W395="","",IF(Main!Y$87=0,0,IF(Main!AE$125="","",IF($C$28="PM",Main!AE$125/Main!Y$87*Main!Y95,ROUND(Main!AE$125/Main!Y$87*Main!Y95*$B39,0))))))</f>
        <v/>
      </c>
      <c r="X396" s="32" t="str">
        <f>IF($A396="","",IF(X395="","",IF(Main!Z$87=0,0,IF(Main!AF$125="","",IF($C$28="PM",Main!AF$125/Main!Z$87*Main!Z95,ROUND(Main!AF$125/Main!Z$87*Main!Z95*$B39,0))))))</f>
        <v/>
      </c>
      <c r="Y396" s="32" t="str">
        <f>IF($A396="","",IF(Y395="","",IF(Main!AA$87=0,0,IF(Main!AG$125="","",IF($C$28="PM",Main!AG$125/Main!AA$87*Main!AA95,ROUND(Main!AG$125/Main!AA$87*Main!AA95*$B39,0))))))</f>
        <v/>
      </c>
      <c r="Z396" s="32" t="str">
        <f>IF($A396="","",IF(Z395="","",IF(Main!AB$87=0,0,IF(Main!AH$125="","",IF($C$28="PM",Main!AH$125/Main!AB$87*Main!AB95,ROUND(Main!AH$125/Main!AB$87*Main!AB95*$B39,0))))))</f>
        <v/>
      </c>
      <c r="AA396" s="50" t="str">
        <f>IF($A396="","",IF(AA395="","",IF(Main!AC$87=0,0,IF(Main!AI$125="","",IF($C$28="PM",Main!AI$125/Main!AC$87*Main!AC95,ROUND(Main!AI$125/Main!AC$87*Main!AC95*$B39,0))))))</f>
        <v/>
      </c>
      <c r="AB396" s="32" t="str">
        <f>IF($A396="","",IF(AB395="","",IF(Main!AD$87=0,0,IF(Main!AJ$125="","",IF($C$28="PM",Main!AJ$125/Main!AD$87*Main!AD95,ROUND(Main!AJ$125/Main!AD$87*Main!AD95*$B39,0))))))</f>
        <v/>
      </c>
      <c r="AC396" s="32" t="str">
        <f>IF($A396="","",IF(AC395="","",IF(Main!AE$87=0,0,IF(Main!AK$125="","",IF($C$28="PM",Main!AK$125/Main!AE$87*Main!AE95,ROUND(Main!AK$125/Main!AE$87*Main!AE95*$B39,0))))))</f>
        <v/>
      </c>
      <c r="AD396" s="32" t="str">
        <f>IF($A396="","",IF(AD395="","",IF(Main!AF$87=0,0,IF(Main!AL$125="","",IF($C$28="PM",Main!AL$125/Main!AF$87*Main!AF95,ROUND(Main!AL$125/Main!AF$87*Main!AF95*$B39,0))))))</f>
        <v/>
      </c>
      <c r="AE396" s="32" t="str">
        <f>IF($A396="","",IF(AE395="","",IF(Main!AG$87=0,0,IF(Main!AM$125="","",IF($C$28="PM",Main!AM$125/Main!AG$87*Main!AG95,ROUND(Main!AM$125/Main!AG$87*Main!AG95*$B39,0))))))</f>
        <v/>
      </c>
      <c r="AF396" s="32" t="str">
        <f>IF($A396="","",IF(AF395="","",IF(Main!AH$87=0,0,IF(Main!AN$125="","",IF($C$28="PM",Main!AN$125/Main!AH$87*Main!AH95,ROUND(Main!AN$125/Main!AH$87*Main!AH95*$B39,0))))))</f>
        <v/>
      </c>
      <c r="AG396" s="32" t="str">
        <f>IF($A396="","",IF(AG395="","",IF(Main!AI$87=0,0,IF(Main!AO$125="","",IF($C$28="PM",Main!AO$125/Main!AI$87*Main!AI95,ROUND(Main!AO$125/Main!AI$87*Main!AI95*$B39,0))))))</f>
        <v/>
      </c>
      <c r="AH396" s="32" t="str">
        <f>IF($A396="","",IF(AH395="","",IF(Main!AJ$87=0,0,IF(Main!AP$125="","",IF($C$28="PM",Main!AP$125/Main!AJ$87*Main!AJ95,ROUND(Main!AP$125/Main!AJ$87*Main!AJ95*$B39,0))))))</f>
        <v/>
      </c>
      <c r="AI396" s="32" t="str">
        <f>IF($A396="","",IF(AI395="","",IF(Main!AK$87=0,0,IF(Main!AQ$125="","",IF($C$28="PM",Main!AQ$125/Main!AK$87*Main!AK95,ROUND(Main!AQ$125/Main!AK$87*Main!AK95*$B39,0))))))</f>
        <v/>
      </c>
      <c r="AJ396" s="32" t="str">
        <f>IF($A396="","",IF(AJ395="","",IF(Main!AL$87=0,0,IF(Main!AR$125="","",IF($C$28="PM",Main!AR$125/Main!AL$87*Main!AL95,ROUND(Main!AR$125/Main!AL$87*Main!AL95*$B39,0))))))</f>
        <v/>
      </c>
      <c r="AK396" s="32" t="str">
        <f>IF($A396="","",IF(AK395="","",IF(Main!AM$87=0,0,IF(Main!AS$125="","",IF($C$28="PM",Main!AS$125/Main!AM$87*Main!AM95,ROUND(Main!AS$125/Main!AM$87*Main!AM95*$B39,0))))))</f>
        <v/>
      </c>
      <c r="AL396" s="51" t="str">
        <f>IF($A396="","",IF(AL395="","",IF(Main!AN$87=0,0,IF(Main!AT$125="","",IF($C$28="PM",Main!AT$125/Main!AN$87*Main!AN95,ROUND(Main!AT$125/Main!AN$87*Main!AN95*$B39,0))))))</f>
        <v/>
      </c>
      <c r="AM396" s="32" t="str">
        <f>IF($A396="","",IF(AM395="","",IF(Main!AO$87=0,0,IF(Main!AU$125="","",IF($C$28="PM",Main!AU$125/Main!AO$87*Main!AO95,ROUND(Main!AU$125/Main!AO$87*Main!AO95*$B39,0))))))</f>
        <v/>
      </c>
      <c r="AN396" s="32" t="str">
        <f>IF($A396="","",IF(AN395="","",IF(Main!AP$87=0,0,IF(Main!AV$125="","",IF($C$28="PM",Main!AV$125/Main!AP$87*Main!AP95,ROUND(Main!AV$125/Main!AP$87*Main!AP95*$B39,0))))))</f>
        <v/>
      </c>
      <c r="AO396" s="32" t="str">
        <f>IF($A396="","",IF(AO395="","",IF(Main!AQ$87=0,0,IF(Main!AW$125="","",IF($C$28="PM",Main!AW$125/Main!AQ$87*Main!AQ95,ROUND(Main!AW$125/Main!AQ$87*Main!AQ95*$B39,0))))))</f>
        <v/>
      </c>
      <c r="AP396" s="32" t="str">
        <f>IF($A396="","",IF(AP395="","",IF(Main!AR$87=0,0,IF(Main!AX$125="","",IF($C$28="PM",Main!AX$125/Main!AR$87*Main!AR95,ROUND(Main!AX$125/Main!AR$87*Main!AR95*$B39,0))))))</f>
        <v/>
      </c>
      <c r="AQ396" s="32" t="str">
        <f>IF($A396="","",IF(AQ395="","",IF(Main!AS$87=0,0,IF(Main!AY$125="","",IF($C$28="PM",Main!AY$125/Main!AS$87*Main!AS95,ROUND(Main!AY$125/Main!AS$87*Main!AS95*$B39,0))))))</f>
        <v/>
      </c>
      <c r="AR396" s="32" t="str">
        <f>IF($A396="","",IF(AR395="","",IF(Main!AT$87=0,0,IF(Main!AZ$125="","",IF($C$28="PM",Main!AZ$125/Main!AT$87*Main!AT95,ROUND(Main!AZ$125/Main!AT$87*Main!AT95*$B39,0))))))</f>
        <v/>
      </c>
      <c r="AS396" s="32" t="str">
        <f>IF($A396="","",IF(AS395="","",IF(Main!AU$87=0,0,IF(Main!BA$125="","",IF($C$28="PM",Main!BA$125/Main!AU$87*Main!AU95,ROUND(Main!BA$125/Main!AU$87*Main!AU95*$B39,0))))))</f>
        <v/>
      </c>
      <c r="AT396" s="32" t="str">
        <f>IF($A396="","",IF(AT395="","",IF(Main!AV$87=0,0,IF(Main!BB$125="","",IF($C$28="PM",Main!BB$125/Main!AV$87*Main!AV95,ROUND(Main!BB$125/Main!AV$87*Main!AV95*$B39,0))))))</f>
        <v/>
      </c>
      <c r="AU396" s="32" t="str">
        <f>IF($A396="","",IF(AU395="","",IF(Main!AW$87=0,0,IF(Main!BC$125="","",IF($C$28="PM",Main!BC$125/Main!AW$87*Main!AW95,ROUND(Main!BC$125/Main!AW$87*Main!AW95*$B39,0))))))</f>
        <v/>
      </c>
      <c r="AV396" s="32" t="str">
        <f>IF($A396="","",IF(AV395="","",IF(Main!AX$87=0,0,IF(Main!BD$125="","",IF($C$28="PM",Main!BD$125/Main!AX$87*Main!AX95,ROUND(Main!BD$125/Main!AX$87*Main!AX95*$B39,0))))))</f>
        <v/>
      </c>
      <c r="AW396" s="32" t="str">
        <f>IF($A396="","",IF(AW395="","",IF(Main!AY$87=0,0,IF(Main!BE$125="","",IF($C$28="PM",Main!BE$125/Main!AY$87*Main!AY95,ROUND(Main!BE$125/Main!AY$87*Main!AY95*$B39,0))))))</f>
        <v/>
      </c>
      <c r="AX396" s="51" t="str">
        <f>IF($A396="","",IF(AX395="","",IF(Main!AZ$87=0,0,IF(Main!BF$125="","",IF($C$28="PM",Main!BF$125/Main!AZ$87*Main!AZ95,ROUND(Main!BF$125/Main!AZ$87*Main!AZ95*$B39,0))))))</f>
        <v/>
      </c>
    </row>
    <row r="397" spans="1:50" x14ac:dyDescent="0.2">
      <c r="A397" s="72" t="str">
        <f>IF(Main!A$40="","",Main!A$40)</f>
        <v/>
      </c>
      <c r="B397" s="75" t="str">
        <f t="shared" si="102"/>
        <v/>
      </c>
      <c r="C397" s="50" t="str">
        <f>IF($A397="","",IF(C396="","",IF(Main!E$87=0,0,IF(Main!K$125="","",IF($C$28="PM",Main!K$125/Main!E$87*Main!E96,ROUND(Main!K$125/Main!E$87*Main!E96*$B40,0))))))</f>
        <v/>
      </c>
      <c r="D397" s="32" t="str">
        <f>IF($A397="","",IF(D396="","",IF(Main!F$87=0,0,IF(Main!L$125="","",IF($C$28="PM",Main!L$125/Main!F$87*Main!F96,ROUND(Main!L$125/Main!F$87*Main!F96*$B40,0))))))</f>
        <v/>
      </c>
      <c r="E397" s="32" t="str">
        <f>IF($A397="","",IF(E396="","",IF(Main!G$87=0,0,IF(Main!M$125="","",IF($C$28="PM",Main!M$125/Main!G$87*Main!G96,ROUND(Main!M$125/Main!G$87*Main!G96*$B40,0))))))</f>
        <v/>
      </c>
      <c r="F397" s="32" t="str">
        <f>IF($A397="","",IF(F396="","",IF(Main!H$87=0,0,IF(Main!N$125="","",IF($C$28="PM",Main!N$125/Main!H$87*Main!H96,ROUND(Main!N$125/Main!H$87*Main!H96*$B40,0))))))</f>
        <v/>
      </c>
      <c r="G397" s="32" t="str">
        <f>IF($A397="","",IF(G396="","",IF(Main!I$87=0,0,IF(Main!O$125="","",IF($C$28="PM",Main!O$125/Main!I$87*Main!I96,ROUND(Main!O$125/Main!I$87*Main!I96*$B40,0))))))</f>
        <v/>
      </c>
      <c r="H397" s="32" t="str">
        <f>IF($A397="","",IF(H396="","",IF(Main!J$87=0,0,IF(Main!P$125="","",IF($C$28="PM",Main!P$125/Main!J$87*Main!J96,ROUND(Main!P$125/Main!J$87*Main!J96*$B40,0))))))</f>
        <v/>
      </c>
      <c r="I397" s="32" t="str">
        <f>IF($A397="","",IF(I396="","",IF(Main!K$87=0,0,IF(Main!Q$125="","",IF($C$28="PM",Main!Q$125/Main!K$87*Main!K96,ROUND(Main!Q$125/Main!K$87*Main!K96*$B40,0))))))</f>
        <v/>
      </c>
      <c r="J397" s="32" t="str">
        <f>IF($A397="","",IF(J396="","",IF(Main!L$87=0,0,IF(Main!R$125="","",IF($C$28="PM",Main!R$125/Main!L$87*Main!L96,ROUND(Main!R$125/Main!L$87*Main!L96*$B40,0))))))</f>
        <v/>
      </c>
      <c r="K397" s="32" t="str">
        <f>IF($A397="","",IF(K396="","",IF(Main!M$87=0,0,IF(Main!S$125="","",IF($C$28="PM",Main!S$125/Main!M$87*Main!M96,ROUND(Main!S$125/Main!M$87*Main!M96*$B40,0))))))</f>
        <v/>
      </c>
      <c r="L397" s="32" t="str">
        <f>IF($A397="","",IF(L396="","",IF(Main!N$87=0,0,IF(Main!T$125="","",IF($C$28="PM",Main!T$125/Main!N$87*Main!N96,ROUND(Main!T$125/Main!N$87*Main!N96*$B40,0))))))</f>
        <v/>
      </c>
      <c r="M397" s="32" t="str">
        <f>IF($A397="","",IF(M396="","",IF(Main!O$87=0,0,IF(Main!U$125="","",IF($C$28="PM",Main!U$125/Main!O$87*Main!O96,ROUND(Main!U$125/Main!O$87*Main!O96*$B40,0))))))</f>
        <v/>
      </c>
      <c r="N397" s="51" t="str">
        <f>IF($A397="","",IF(N396="","",IF(Main!P$87=0,0,IF(Main!V$125="","",IF($C$28="PM",Main!V$125/Main!P$87*Main!P96,ROUND(Main!V$125/Main!P$87*Main!P96*$B40,0))))))</f>
        <v/>
      </c>
      <c r="O397" s="32" t="str">
        <f>IF($A397="","",IF(O396="","",IF(Main!Q$87=0,0,IF(Main!W$125="","",IF($C$28="PM",Main!W$125/Main!Q$87*Main!Q96,ROUND(Main!W$125/Main!Q$87*Main!Q96*$B40,0))))))</f>
        <v/>
      </c>
      <c r="P397" s="32" t="str">
        <f>IF($A397="","",IF(P396="","",IF(Main!R$87=0,0,IF(Main!X$125="","",IF($C$28="PM",Main!X$125/Main!R$87*Main!R96,ROUND(Main!X$125/Main!R$87*Main!R96*$B40,0))))))</f>
        <v/>
      </c>
      <c r="Q397" s="32" t="str">
        <f>IF($A397="","",IF(Q396="","",IF(Main!S$87=0,0,IF(Main!Y$125="","",IF($C$28="PM",Main!Y$125/Main!S$87*Main!S96,ROUND(Main!Y$125/Main!S$87*Main!S96*$B40,0))))))</f>
        <v/>
      </c>
      <c r="R397" s="32" t="str">
        <f>IF($A397="","",IF(R396="","",IF(Main!T$87=0,0,IF(Main!Z$125="","",IF($C$28="PM",Main!Z$125/Main!T$87*Main!T96,ROUND(Main!Z$125/Main!T$87*Main!T96*$B40,0))))))</f>
        <v/>
      </c>
      <c r="S397" s="32" t="str">
        <f>IF($A397="","",IF(S396="","",IF(Main!U$87=0,0,IF(Main!AA$125="","",IF($C$28="PM",Main!AA$125/Main!U$87*Main!U96,ROUND(Main!AA$125/Main!U$87*Main!U96*$B40,0))))))</f>
        <v/>
      </c>
      <c r="T397" s="32" t="str">
        <f>IF($A397="","",IF(T396="","",IF(Main!V$87=0,0,IF(Main!AB$125="","",IF($C$28="PM",Main!AB$125/Main!V$87*Main!V96,ROUND(Main!AB$125/Main!V$87*Main!V96*$B40,0))))))</f>
        <v/>
      </c>
      <c r="U397" s="32" t="str">
        <f>IF($A397="","",IF(U396="","",IF(Main!W$87=0,0,IF(Main!AC$125="","",IF($C$28="PM",Main!AC$125/Main!W$87*Main!W96,ROUND(Main!AC$125/Main!W$87*Main!W96*$B40,0))))))</f>
        <v/>
      </c>
      <c r="V397" s="32" t="str">
        <f>IF($A397="","",IF(V396="","",IF(Main!X$87=0,0,IF(Main!AD$125="","",IF($C$28="PM",Main!AD$125/Main!X$87*Main!X96,ROUND(Main!AD$125/Main!X$87*Main!X96*$B40,0))))))</f>
        <v/>
      </c>
      <c r="W397" s="32" t="str">
        <f>IF($A397="","",IF(W396="","",IF(Main!Y$87=0,0,IF(Main!AE$125="","",IF($C$28="PM",Main!AE$125/Main!Y$87*Main!Y96,ROUND(Main!AE$125/Main!Y$87*Main!Y96*$B40,0))))))</f>
        <v/>
      </c>
      <c r="X397" s="32" t="str">
        <f>IF($A397="","",IF(X396="","",IF(Main!Z$87=0,0,IF(Main!AF$125="","",IF($C$28="PM",Main!AF$125/Main!Z$87*Main!Z96,ROUND(Main!AF$125/Main!Z$87*Main!Z96*$B40,0))))))</f>
        <v/>
      </c>
      <c r="Y397" s="32" t="str">
        <f>IF($A397="","",IF(Y396="","",IF(Main!AA$87=0,0,IF(Main!AG$125="","",IF($C$28="PM",Main!AG$125/Main!AA$87*Main!AA96,ROUND(Main!AG$125/Main!AA$87*Main!AA96*$B40,0))))))</f>
        <v/>
      </c>
      <c r="Z397" s="32" t="str">
        <f>IF($A397="","",IF(Z396="","",IF(Main!AB$87=0,0,IF(Main!AH$125="","",IF($C$28="PM",Main!AH$125/Main!AB$87*Main!AB96,ROUND(Main!AH$125/Main!AB$87*Main!AB96*$B40,0))))))</f>
        <v/>
      </c>
      <c r="AA397" s="50" t="str">
        <f>IF($A397="","",IF(AA396="","",IF(Main!AC$87=0,0,IF(Main!AI$125="","",IF($C$28="PM",Main!AI$125/Main!AC$87*Main!AC96,ROUND(Main!AI$125/Main!AC$87*Main!AC96*$B40,0))))))</f>
        <v/>
      </c>
      <c r="AB397" s="32" t="str">
        <f>IF($A397="","",IF(AB396="","",IF(Main!AD$87=0,0,IF(Main!AJ$125="","",IF($C$28="PM",Main!AJ$125/Main!AD$87*Main!AD96,ROUND(Main!AJ$125/Main!AD$87*Main!AD96*$B40,0))))))</f>
        <v/>
      </c>
      <c r="AC397" s="32" t="str">
        <f>IF($A397="","",IF(AC396="","",IF(Main!AE$87=0,0,IF(Main!AK$125="","",IF($C$28="PM",Main!AK$125/Main!AE$87*Main!AE96,ROUND(Main!AK$125/Main!AE$87*Main!AE96*$B40,0))))))</f>
        <v/>
      </c>
      <c r="AD397" s="32" t="str">
        <f>IF($A397="","",IF(AD396="","",IF(Main!AF$87=0,0,IF(Main!AL$125="","",IF($C$28="PM",Main!AL$125/Main!AF$87*Main!AF96,ROUND(Main!AL$125/Main!AF$87*Main!AF96*$B40,0))))))</f>
        <v/>
      </c>
      <c r="AE397" s="32" t="str">
        <f>IF($A397="","",IF(AE396="","",IF(Main!AG$87=0,0,IF(Main!AM$125="","",IF($C$28="PM",Main!AM$125/Main!AG$87*Main!AG96,ROUND(Main!AM$125/Main!AG$87*Main!AG96*$B40,0))))))</f>
        <v/>
      </c>
      <c r="AF397" s="32" t="str">
        <f>IF($A397="","",IF(AF396="","",IF(Main!AH$87=0,0,IF(Main!AN$125="","",IF($C$28="PM",Main!AN$125/Main!AH$87*Main!AH96,ROUND(Main!AN$125/Main!AH$87*Main!AH96*$B40,0))))))</f>
        <v/>
      </c>
      <c r="AG397" s="32" t="str">
        <f>IF($A397="","",IF(AG396="","",IF(Main!AI$87=0,0,IF(Main!AO$125="","",IF($C$28="PM",Main!AO$125/Main!AI$87*Main!AI96,ROUND(Main!AO$125/Main!AI$87*Main!AI96*$B40,0))))))</f>
        <v/>
      </c>
      <c r="AH397" s="32" t="str">
        <f>IF($A397="","",IF(AH396="","",IF(Main!AJ$87=0,0,IF(Main!AP$125="","",IF($C$28="PM",Main!AP$125/Main!AJ$87*Main!AJ96,ROUND(Main!AP$125/Main!AJ$87*Main!AJ96*$B40,0))))))</f>
        <v/>
      </c>
      <c r="AI397" s="32" t="str">
        <f>IF($A397="","",IF(AI396="","",IF(Main!AK$87=0,0,IF(Main!AQ$125="","",IF($C$28="PM",Main!AQ$125/Main!AK$87*Main!AK96,ROUND(Main!AQ$125/Main!AK$87*Main!AK96*$B40,0))))))</f>
        <v/>
      </c>
      <c r="AJ397" s="32" t="str">
        <f>IF($A397="","",IF(AJ396="","",IF(Main!AL$87=0,0,IF(Main!AR$125="","",IF($C$28="PM",Main!AR$125/Main!AL$87*Main!AL96,ROUND(Main!AR$125/Main!AL$87*Main!AL96*$B40,0))))))</f>
        <v/>
      </c>
      <c r="AK397" s="32" t="str">
        <f>IF($A397="","",IF(AK396="","",IF(Main!AM$87=0,0,IF(Main!AS$125="","",IF($C$28="PM",Main!AS$125/Main!AM$87*Main!AM96,ROUND(Main!AS$125/Main!AM$87*Main!AM96*$B40,0))))))</f>
        <v/>
      </c>
      <c r="AL397" s="51" t="str">
        <f>IF($A397="","",IF(AL396="","",IF(Main!AN$87=0,0,IF(Main!AT$125="","",IF($C$28="PM",Main!AT$125/Main!AN$87*Main!AN96,ROUND(Main!AT$125/Main!AN$87*Main!AN96*$B40,0))))))</f>
        <v/>
      </c>
      <c r="AM397" s="32" t="str">
        <f>IF($A397="","",IF(AM396="","",IF(Main!AO$87=0,0,IF(Main!AU$125="","",IF($C$28="PM",Main!AU$125/Main!AO$87*Main!AO96,ROUND(Main!AU$125/Main!AO$87*Main!AO96*$B40,0))))))</f>
        <v/>
      </c>
      <c r="AN397" s="32" t="str">
        <f>IF($A397="","",IF(AN396="","",IF(Main!AP$87=0,0,IF(Main!AV$125="","",IF($C$28="PM",Main!AV$125/Main!AP$87*Main!AP96,ROUND(Main!AV$125/Main!AP$87*Main!AP96*$B40,0))))))</f>
        <v/>
      </c>
      <c r="AO397" s="32" t="str">
        <f>IF($A397="","",IF(AO396="","",IF(Main!AQ$87=0,0,IF(Main!AW$125="","",IF($C$28="PM",Main!AW$125/Main!AQ$87*Main!AQ96,ROUND(Main!AW$125/Main!AQ$87*Main!AQ96*$B40,0))))))</f>
        <v/>
      </c>
      <c r="AP397" s="32" t="str">
        <f>IF($A397="","",IF(AP396="","",IF(Main!AR$87=0,0,IF(Main!AX$125="","",IF($C$28="PM",Main!AX$125/Main!AR$87*Main!AR96,ROUND(Main!AX$125/Main!AR$87*Main!AR96*$B40,0))))))</f>
        <v/>
      </c>
      <c r="AQ397" s="32" t="str">
        <f>IF($A397="","",IF(AQ396="","",IF(Main!AS$87=0,0,IF(Main!AY$125="","",IF($C$28="PM",Main!AY$125/Main!AS$87*Main!AS96,ROUND(Main!AY$125/Main!AS$87*Main!AS96*$B40,0))))))</f>
        <v/>
      </c>
      <c r="AR397" s="32" t="str">
        <f>IF($A397="","",IF(AR396="","",IF(Main!AT$87=0,0,IF(Main!AZ$125="","",IF($C$28="PM",Main!AZ$125/Main!AT$87*Main!AT96,ROUND(Main!AZ$125/Main!AT$87*Main!AT96*$B40,0))))))</f>
        <v/>
      </c>
      <c r="AS397" s="32" t="str">
        <f>IF($A397="","",IF(AS396="","",IF(Main!AU$87=0,0,IF(Main!BA$125="","",IF($C$28="PM",Main!BA$125/Main!AU$87*Main!AU96,ROUND(Main!BA$125/Main!AU$87*Main!AU96*$B40,0))))))</f>
        <v/>
      </c>
      <c r="AT397" s="32" t="str">
        <f>IF($A397="","",IF(AT396="","",IF(Main!AV$87=0,0,IF(Main!BB$125="","",IF($C$28="PM",Main!BB$125/Main!AV$87*Main!AV96,ROUND(Main!BB$125/Main!AV$87*Main!AV96*$B40,0))))))</f>
        <v/>
      </c>
      <c r="AU397" s="32" t="str">
        <f>IF($A397="","",IF(AU396="","",IF(Main!AW$87=0,0,IF(Main!BC$125="","",IF($C$28="PM",Main!BC$125/Main!AW$87*Main!AW96,ROUND(Main!BC$125/Main!AW$87*Main!AW96*$B40,0))))))</f>
        <v/>
      </c>
      <c r="AV397" s="32" t="str">
        <f>IF($A397="","",IF(AV396="","",IF(Main!AX$87=0,0,IF(Main!BD$125="","",IF($C$28="PM",Main!BD$125/Main!AX$87*Main!AX96,ROUND(Main!BD$125/Main!AX$87*Main!AX96*$B40,0))))))</f>
        <v/>
      </c>
      <c r="AW397" s="32" t="str">
        <f>IF($A397="","",IF(AW396="","",IF(Main!AY$87=0,0,IF(Main!BE$125="","",IF($C$28="PM",Main!BE$125/Main!AY$87*Main!AY96,ROUND(Main!BE$125/Main!AY$87*Main!AY96*$B40,0))))))</f>
        <v/>
      </c>
      <c r="AX397" s="51" t="str">
        <f>IF($A397="","",IF(AX396="","",IF(Main!AZ$87=0,0,IF(Main!BF$125="","",IF($C$28="PM",Main!BF$125/Main!AZ$87*Main!AZ96,ROUND(Main!BF$125/Main!AZ$87*Main!AZ96*$B40,0))))))</f>
        <v/>
      </c>
    </row>
    <row r="398" spans="1:50" x14ac:dyDescent="0.2">
      <c r="A398" s="72" t="str">
        <f>IF(Main!A$41="","",Main!A$41)</f>
        <v/>
      </c>
      <c r="B398" s="75" t="str">
        <f t="shared" si="102"/>
        <v/>
      </c>
      <c r="C398" s="50" t="str">
        <f>IF($A398="","",IF(C397="","",IF(Main!E$87=0,0,IF(Main!K$125="","",IF($C$28="PM",Main!K$125/Main!E$87*Main!E97,ROUND(Main!K$125/Main!E$87*Main!E97*$B41,0))))))</f>
        <v/>
      </c>
      <c r="D398" s="32" t="str">
        <f>IF($A398="","",IF(D397="","",IF(Main!F$87=0,0,IF(Main!L$125="","",IF($C$28="PM",Main!L$125/Main!F$87*Main!F97,ROUND(Main!L$125/Main!F$87*Main!F97*$B41,0))))))</f>
        <v/>
      </c>
      <c r="E398" s="32" t="str">
        <f>IF($A398="","",IF(E397="","",IF(Main!G$87=0,0,IF(Main!M$125="","",IF($C$28="PM",Main!M$125/Main!G$87*Main!G97,ROUND(Main!M$125/Main!G$87*Main!G97*$B41,0))))))</f>
        <v/>
      </c>
      <c r="F398" s="32" t="str">
        <f>IF($A398="","",IF(F397="","",IF(Main!H$87=0,0,IF(Main!N$125="","",IF($C$28="PM",Main!N$125/Main!H$87*Main!H97,ROUND(Main!N$125/Main!H$87*Main!H97*$B41,0))))))</f>
        <v/>
      </c>
      <c r="G398" s="32" t="str">
        <f>IF($A398="","",IF(G397="","",IF(Main!I$87=0,0,IF(Main!O$125="","",IF($C$28="PM",Main!O$125/Main!I$87*Main!I97,ROUND(Main!O$125/Main!I$87*Main!I97*$B41,0))))))</f>
        <v/>
      </c>
      <c r="H398" s="32" t="str">
        <f>IF($A398="","",IF(H397="","",IF(Main!J$87=0,0,IF(Main!P$125="","",IF($C$28="PM",Main!P$125/Main!J$87*Main!J97,ROUND(Main!P$125/Main!J$87*Main!J97*$B41,0))))))</f>
        <v/>
      </c>
      <c r="I398" s="32" t="str">
        <f>IF($A398="","",IF(I397="","",IF(Main!K$87=0,0,IF(Main!Q$125="","",IF($C$28="PM",Main!Q$125/Main!K$87*Main!K97,ROUND(Main!Q$125/Main!K$87*Main!K97*$B41,0))))))</f>
        <v/>
      </c>
      <c r="J398" s="32" t="str">
        <f>IF($A398="","",IF(J397="","",IF(Main!L$87=0,0,IF(Main!R$125="","",IF($C$28="PM",Main!R$125/Main!L$87*Main!L97,ROUND(Main!R$125/Main!L$87*Main!L97*$B41,0))))))</f>
        <v/>
      </c>
      <c r="K398" s="32" t="str">
        <f>IF($A398="","",IF(K397="","",IF(Main!M$87=0,0,IF(Main!S$125="","",IF($C$28="PM",Main!S$125/Main!M$87*Main!M97,ROUND(Main!S$125/Main!M$87*Main!M97*$B41,0))))))</f>
        <v/>
      </c>
      <c r="L398" s="32" t="str">
        <f>IF($A398="","",IF(L397="","",IF(Main!N$87=0,0,IF(Main!T$125="","",IF($C$28="PM",Main!T$125/Main!N$87*Main!N97,ROUND(Main!T$125/Main!N$87*Main!N97*$B41,0))))))</f>
        <v/>
      </c>
      <c r="M398" s="32" t="str">
        <f>IF($A398="","",IF(M397="","",IF(Main!O$87=0,0,IF(Main!U$125="","",IF($C$28="PM",Main!U$125/Main!O$87*Main!O97,ROUND(Main!U$125/Main!O$87*Main!O97*$B41,0))))))</f>
        <v/>
      </c>
      <c r="N398" s="51" t="str">
        <f>IF($A398="","",IF(N397="","",IF(Main!P$87=0,0,IF(Main!V$125="","",IF($C$28="PM",Main!V$125/Main!P$87*Main!P97,ROUND(Main!V$125/Main!P$87*Main!P97*$B41,0))))))</f>
        <v/>
      </c>
      <c r="O398" s="32" t="str">
        <f>IF($A398="","",IF(O397="","",IF(Main!Q$87=0,0,IF(Main!W$125="","",IF($C$28="PM",Main!W$125/Main!Q$87*Main!Q97,ROUND(Main!W$125/Main!Q$87*Main!Q97*$B41,0))))))</f>
        <v/>
      </c>
      <c r="P398" s="32" t="str">
        <f>IF($A398="","",IF(P397="","",IF(Main!R$87=0,0,IF(Main!X$125="","",IF($C$28="PM",Main!X$125/Main!R$87*Main!R97,ROUND(Main!X$125/Main!R$87*Main!R97*$B41,0))))))</f>
        <v/>
      </c>
      <c r="Q398" s="32" t="str">
        <f>IF($A398="","",IF(Q397="","",IF(Main!S$87=0,0,IF(Main!Y$125="","",IF($C$28="PM",Main!Y$125/Main!S$87*Main!S97,ROUND(Main!Y$125/Main!S$87*Main!S97*$B41,0))))))</f>
        <v/>
      </c>
      <c r="R398" s="32" t="str">
        <f>IF($A398="","",IF(R397="","",IF(Main!T$87=0,0,IF(Main!Z$125="","",IF($C$28="PM",Main!Z$125/Main!T$87*Main!T97,ROUND(Main!Z$125/Main!T$87*Main!T97*$B41,0))))))</f>
        <v/>
      </c>
      <c r="S398" s="32" t="str">
        <f>IF($A398="","",IF(S397="","",IF(Main!U$87=0,0,IF(Main!AA$125="","",IF($C$28="PM",Main!AA$125/Main!U$87*Main!U97,ROUND(Main!AA$125/Main!U$87*Main!U97*$B41,0))))))</f>
        <v/>
      </c>
      <c r="T398" s="32" t="str">
        <f>IF($A398="","",IF(T397="","",IF(Main!V$87=0,0,IF(Main!AB$125="","",IF($C$28="PM",Main!AB$125/Main!V$87*Main!V97,ROUND(Main!AB$125/Main!V$87*Main!V97*$B41,0))))))</f>
        <v/>
      </c>
      <c r="U398" s="32" t="str">
        <f>IF($A398="","",IF(U397="","",IF(Main!W$87=0,0,IF(Main!AC$125="","",IF($C$28="PM",Main!AC$125/Main!W$87*Main!W97,ROUND(Main!AC$125/Main!W$87*Main!W97*$B41,0))))))</f>
        <v/>
      </c>
      <c r="V398" s="32" t="str">
        <f>IF($A398="","",IF(V397="","",IF(Main!X$87=0,0,IF(Main!AD$125="","",IF($C$28="PM",Main!AD$125/Main!X$87*Main!X97,ROUND(Main!AD$125/Main!X$87*Main!X97*$B41,0))))))</f>
        <v/>
      </c>
      <c r="W398" s="32" t="str">
        <f>IF($A398="","",IF(W397="","",IF(Main!Y$87=0,0,IF(Main!AE$125="","",IF($C$28="PM",Main!AE$125/Main!Y$87*Main!Y97,ROUND(Main!AE$125/Main!Y$87*Main!Y97*$B41,0))))))</f>
        <v/>
      </c>
      <c r="X398" s="32" t="str">
        <f>IF($A398="","",IF(X397="","",IF(Main!Z$87=0,0,IF(Main!AF$125="","",IF($C$28="PM",Main!AF$125/Main!Z$87*Main!Z97,ROUND(Main!AF$125/Main!Z$87*Main!Z97*$B41,0))))))</f>
        <v/>
      </c>
      <c r="Y398" s="32" t="str">
        <f>IF($A398="","",IF(Y397="","",IF(Main!AA$87=0,0,IF(Main!AG$125="","",IF($C$28="PM",Main!AG$125/Main!AA$87*Main!AA97,ROUND(Main!AG$125/Main!AA$87*Main!AA97*$B41,0))))))</f>
        <v/>
      </c>
      <c r="Z398" s="32" t="str">
        <f>IF($A398="","",IF(Z397="","",IF(Main!AB$87=0,0,IF(Main!AH$125="","",IF($C$28="PM",Main!AH$125/Main!AB$87*Main!AB97,ROUND(Main!AH$125/Main!AB$87*Main!AB97*$B41,0))))))</f>
        <v/>
      </c>
      <c r="AA398" s="50" t="str">
        <f>IF($A398="","",IF(AA397="","",IF(Main!AC$87=0,0,IF(Main!AI$125="","",IF($C$28="PM",Main!AI$125/Main!AC$87*Main!AC97,ROUND(Main!AI$125/Main!AC$87*Main!AC97*$B41,0))))))</f>
        <v/>
      </c>
      <c r="AB398" s="32" t="str">
        <f>IF($A398="","",IF(AB397="","",IF(Main!AD$87=0,0,IF(Main!AJ$125="","",IF($C$28="PM",Main!AJ$125/Main!AD$87*Main!AD97,ROUND(Main!AJ$125/Main!AD$87*Main!AD97*$B41,0))))))</f>
        <v/>
      </c>
      <c r="AC398" s="32" t="str">
        <f>IF($A398="","",IF(AC397="","",IF(Main!AE$87=0,0,IF(Main!AK$125="","",IF($C$28="PM",Main!AK$125/Main!AE$87*Main!AE97,ROUND(Main!AK$125/Main!AE$87*Main!AE97*$B41,0))))))</f>
        <v/>
      </c>
      <c r="AD398" s="32" t="str">
        <f>IF($A398="","",IF(AD397="","",IF(Main!AF$87=0,0,IF(Main!AL$125="","",IF($C$28="PM",Main!AL$125/Main!AF$87*Main!AF97,ROUND(Main!AL$125/Main!AF$87*Main!AF97*$B41,0))))))</f>
        <v/>
      </c>
      <c r="AE398" s="32" t="str">
        <f>IF($A398="","",IF(AE397="","",IF(Main!AG$87=0,0,IF(Main!AM$125="","",IF($C$28="PM",Main!AM$125/Main!AG$87*Main!AG97,ROUND(Main!AM$125/Main!AG$87*Main!AG97*$B41,0))))))</f>
        <v/>
      </c>
      <c r="AF398" s="32" t="str">
        <f>IF($A398="","",IF(AF397="","",IF(Main!AH$87=0,0,IF(Main!AN$125="","",IF($C$28="PM",Main!AN$125/Main!AH$87*Main!AH97,ROUND(Main!AN$125/Main!AH$87*Main!AH97*$B41,0))))))</f>
        <v/>
      </c>
      <c r="AG398" s="32" t="str">
        <f>IF($A398="","",IF(AG397="","",IF(Main!AI$87=0,0,IF(Main!AO$125="","",IF($C$28="PM",Main!AO$125/Main!AI$87*Main!AI97,ROUND(Main!AO$125/Main!AI$87*Main!AI97*$B41,0))))))</f>
        <v/>
      </c>
      <c r="AH398" s="32" t="str">
        <f>IF($A398="","",IF(AH397="","",IF(Main!AJ$87=0,0,IF(Main!AP$125="","",IF($C$28="PM",Main!AP$125/Main!AJ$87*Main!AJ97,ROUND(Main!AP$125/Main!AJ$87*Main!AJ97*$B41,0))))))</f>
        <v/>
      </c>
      <c r="AI398" s="32" t="str">
        <f>IF($A398="","",IF(AI397="","",IF(Main!AK$87=0,0,IF(Main!AQ$125="","",IF($C$28="PM",Main!AQ$125/Main!AK$87*Main!AK97,ROUND(Main!AQ$125/Main!AK$87*Main!AK97*$B41,0))))))</f>
        <v/>
      </c>
      <c r="AJ398" s="32" t="str">
        <f>IF($A398="","",IF(AJ397="","",IF(Main!AL$87=0,0,IF(Main!AR$125="","",IF($C$28="PM",Main!AR$125/Main!AL$87*Main!AL97,ROUND(Main!AR$125/Main!AL$87*Main!AL97*$B41,0))))))</f>
        <v/>
      </c>
      <c r="AK398" s="32" t="str">
        <f>IF($A398="","",IF(AK397="","",IF(Main!AM$87=0,0,IF(Main!AS$125="","",IF($C$28="PM",Main!AS$125/Main!AM$87*Main!AM97,ROUND(Main!AS$125/Main!AM$87*Main!AM97*$B41,0))))))</f>
        <v/>
      </c>
      <c r="AL398" s="51" t="str">
        <f>IF($A398="","",IF(AL397="","",IF(Main!AN$87=0,0,IF(Main!AT$125="","",IF($C$28="PM",Main!AT$125/Main!AN$87*Main!AN97,ROUND(Main!AT$125/Main!AN$87*Main!AN97*$B41,0))))))</f>
        <v/>
      </c>
      <c r="AM398" s="32" t="str">
        <f>IF($A398="","",IF(AM397="","",IF(Main!AO$87=0,0,IF(Main!AU$125="","",IF($C$28="PM",Main!AU$125/Main!AO$87*Main!AO97,ROUND(Main!AU$125/Main!AO$87*Main!AO97*$B41,0))))))</f>
        <v/>
      </c>
      <c r="AN398" s="32" t="str">
        <f>IF($A398="","",IF(AN397="","",IF(Main!AP$87=0,0,IF(Main!AV$125="","",IF($C$28="PM",Main!AV$125/Main!AP$87*Main!AP97,ROUND(Main!AV$125/Main!AP$87*Main!AP97*$B41,0))))))</f>
        <v/>
      </c>
      <c r="AO398" s="32" t="str">
        <f>IF($A398="","",IF(AO397="","",IF(Main!AQ$87=0,0,IF(Main!AW$125="","",IF($C$28="PM",Main!AW$125/Main!AQ$87*Main!AQ97,ROUND(Main!AW$125/Main!AQ$87*Main!AQ97*$B41,0))))))</f>
        <v/>
      </c>
      <c r="AP398" s="32" t="str">
        <f>IF($A398="","",IF(AP397="","",IF(Main!AR$87=0,0,IF(Main!AX$125="","",IF($C$28="PM",Main!AX$125/Main!AR$87*Main!AR97,ROUND(Main!AX$125/Main!AR$87*Main!AR97*$B41,0))))))</f>
        <v/>
      </c>
      <c r="AQ398" s="32" t="str">
        <f>IF($A398="","",IF(AQ397="","",IF(Main!AS$87=0,0,IF(Main!AY$125="","",IF($C$28="PM",Main!AY$125/Main!AS$87*Main!AS97,ROUND(Main!AY$125/Main!AS$87*Main!AS97*$B41,0))))))</f>
        <v/>
      </c>
      <c r="AR398" s="32" t="str">
        <f>IF($A398="","",IF(AR397="","",IF(Main!AT$87=0,0,IF(Main!AZ$125="","",IF($C$28="PM",Main!AZ$125/Main!AT$87*Main!AT97,ROUND(Main!AZ$125/Main!AT$87*Main!AT97*$B41,0))))))</f>
        <v/>
      </c>
      <c r="AS398" s="32" t="str">
        <f>IF($A398="","",IF(AS397="","",IF(Main!AU$87=0,0,IF(Main!BA$125="","",IF($C$28="PM",Main!BA$125/Main!AU$87*Main!AU97,ROUND(Main!BA$125/Main!AU$87*Main!AU97*$B41,0))))))</f>
        <v/>
      </c>
      <c r="AT398" s="32" t="str">
        <f>IF($A398="","",IF(AT397="","",IF(Main!AV$87=0,0,IF(Main!BB$125="","",IF($C$28="PM",Main!BB$125/Main!AV$87*Main!AV97,ROUND(Main!BB$125/Main!AV$87*Main!AV97*$B41,0))))))</f>
        <v/>
      </c>
      <c r="AU398" s="32" t="str">
        <f>IF($A398="","",IF(AU397="","",IF(Main!AW$87=0,0,IF(Main!BC$125="","",IF($C$28="PM",Main!BC$125/Main!AW$87*Main!AW97,ROUND(Main!BC$125/Main!AW$87*Main!AW97*$B41,0))))))</f>
        <v/>
      </c>
      <c r="AV398" s="32" t="str">
        <f>IF($A398="","",IF(AV397="","",IF(Main!AX$87=0,0,IF(Main!BD$125="","",IF($C$28="PM",Main!BD$125/Main!AX$87*Main!AX97,ROUND(Main!BD$125/Main!AX$87*Main!AX97*$B41,0))))))</f>
        <v/>
      </c>
      <c r="AW398" s="32" t="str">
        <f>IF($A398="","",IF(AW397="","",IF(Main!AY$87=0,0,IF(Main!BE$125="","",IF($C$28="PM",Main!BE$125/Main!AY$87*Main!AY97,ROUND(Main!BE$125/Main!AY$87*Main!AY97*$B41,0))))))</f>
        <v/>
      </c>
      <c r="AX398" s="51" t="str">
        <f>IF($A398="","",IF(AX397="","",IF(Main!AZ$87=0,0,IF(Main!BF$125="","",IF($C$28="PM",Main!BF$125/Main!AZ$87*Main!AZ97,ROUND(Main!BF$125/Main!AZ$87*Main!AZ97*$B41,0))))))</f>
        <v/>
      </c>
    </row>
    <row r="399" spans="1:50" x14ac:dyDescent="0.2">
      <c r="A399" s="72" t="str">
        <f>IF(Main!A$42="","",Main!A$42)</f>
        <v/>
      </c>
      <c r="B399" s="75" t="str">
        <f t="shared" si="102"/>
        <v/>
      </c>
      <c r="C399" s="50" t="str">
        <f>IF($A399="","",IF(C398="","",IF(Main!E$87=0,0,IF(Main!K$125="","",IF($C$28="PM",Main!K$125/Main!E$87*Main!E98,ROUND(Main!K$125/Main!E$87*Main!E98*$B42,0))))))</f>
        <v/>
      </c>
      <c r="D399" s="32" t="str">
        <f>IF($A399="","",IF(D398="","",IF(Main!F$87=0,0,IF(Main!L$125="","",IF($C$28="PM",Main!L$125/Main!F$87*Main!F98,ROUND(Main!L$125/Main!F$87*Main!F98*$B42,0))))))</f>
        <v/>
      </c>
      <c r="E399" s="32" t="str">
        <f>IF($A399="","",IF(E398="","",IF(Main!G$87=0,0,IF(Main!M$125="","",IF($C$28="PM",Main!M$125/Main!G$87*Main!G98,ROUND(Main!M$125/Main!G$87*Main!G98*$B42,0))))))</f>
        <v/>
      </c>
      <c r="F399" s="32" t="str">
        <f>IF($A399="","",IF(F398="","",IF(Main!H$87=0,0,IF(Main!N$125="","",IF($C$28="PM",Main!N$125/Main!H$87*Main!H98,ROUND(Main!N$125/Main!H$87*Main!H98*$B42,0))))))</f>
        <v/>
      </c>
      <c r="G399" s="32" t="str">
        <f>IF($A399="","",IF(G398="","",IF(Main!I$87=0,0,IF(Main!O$125="","",IF($C$28="PM",Main!O$125/Main!I$87*Main!I98,ROUND(Main!O$125/Main!I$87*Main!I98*$B42,0))))))</f>
        <v/>
      </c>
      <c r="H399" s="32" t="str">
        <f>IF($A399="","",IF(H398="","",IF(Main!J$87=0,0,IF(Main!P$125="","",IF($C$28="PM",Main!P$125/Main!J$87*Main!J98,ROUND(Main!P$125/Main!J$87*Main!J98*$B42,0))))))</f>
        <v/>
      </c>
      <c r="I399" s="32" t="str">
        <f>IF($A399="","",IF(I398="","",IF(Main!K$87=0,0,IF(Main!Q$125="","",IF($C$28="PM",Main!Q$125/Main!K$87*Main!K98,ROUND(Main!Q$125/Main!K$87*Main!K98*$B42,0))))))</f>
        <v/>
      </c>
      <c r="J399" s="32" t="str">
        <f>IF($A399="","",IF(J398="","",IF(Main!L$87=0,0,IF(Main!R$125="","",IF($C$28="PM",Main!R$125/Main!L$87*Main!L98,ROUND(Main!R$125/Main!L$87*Main!L98*$B42,0))))))</f>
        <v/>
      </c>
      <c r="K399" s="32" t="str">
        <f>IF($A399="","",IF(K398="","",IF(Main!M$87=0,0,IF(Main!S$125="","",IF($C$28="PM",Main!S$125/Main!M$87*Main!M98,ROUND(Main!S$125/Main!M$87*Main!M98*$B42,0))))))</f>
        <v/>
      </c>
      <c r="L399" s="32" t="str">
        <f>IF($A399="","",IF(L398="","",IF(Main!N$87=0,0,IF(Main!T$125="","",IF($C$28="PM",Main!T$125/Main!N$87*Main!N98,ROUND(Main!T$125/Main!N$87*Main!N98*$B42,0))))))</f>
        <v/>
      </c>
      <c r="M399" s="32" t="str">
        <f>IF($A399="","",IF(M398="","",IF(Main!O$87=0,0,IF(Main!U$125="","",IF($C$28="PM",Main!U$125/Main!O$87*Main!O98,ROUND(Main!U$125/Main!O$87*Main!O98*$B42,0))))))</f>
        <v/>
      </c>
      <c r="N399" s="51" t="str">
        <f>IF($A399="","",IF(N398="","",IF(Main!P$87=0,0,IF(Main!V$125="","",IF($C$28="PM",Main!V$125/Main!P$87*Main!P98,ROUND(Main!V$125/Main!P$87*Main!P98*$B42,0))))))</f>
        <v/>
      </c>
      <c r="O399" s="32" t="str">
        <f>IF($A399="","",IF(O398="","",IF(Main!Q$87=0,0,IF(Main!W$125="","",IF($C$28="PM",Main!W$125/Main!Q$87*Main!Q98,ROUND(Main!W$125/Main!Q$87*Main!Q98*$B42,0))))))</f>
        <v/>
      </c>
      <c r="P399" s="32" t="str">
        <f>IF($A399="","",IF(P398="","",IF(Main!R$87=0,0,IF(Main!X$125="","",IF($C$28="PM",Main!X$125/Main!R$87*Main!R98,ROUND(Main!X$125/Main!R$87*Main!R98*$B42,0))))))</f>
        <v/>
      </c>
      <c r="Q399" s="32" t="str">
        <f>IF($A399="","",IF(Q398="","",IF(Main!S$87=0,0,IF(Main!Y$125="","",IF($C$28="PM",Main!Y$125/Main!S$87*Main!S98,ROUND(Main!Y$125/Main!S$87*Main!S98*$B42,0))))))</f>
        <v/>
      </c>
      <c r="R399" s="32" t="str">
        <f>IF($A399="","",IF(R398="","",IF(Main!T$87=0,0,IF(Main!Z$125="","",IF($C$28="PM",Main!Z$125/Main!T$87*Main!T98,ROUND(Main!Z$125/Main!T$87*Main!T98*$B42,0))))))</f>
        <v/>
      </c>
      <c r="S399" s="32" t="str">
        <f>IF($A399="","",IF(S398="","",IF(Main!U$87=0,0,IF(Main!AA$125="","",IF($C$28="PM",Main!AA$125/Main!U$87*Main!U98,ROUND(Main!AA$125/Main!U$87*Main!U98*$B42,0))))))</f>
        <v/>
      </c>
      <c r="T399" s="32" t="str">
        <f>IF($A399="","",IF(T398="","",IF(Main!V$87=0,0,IF(Main!AB$125="","",IF($C$28="PM",Main!AB$125/Main!V$87*Main!V98,ROUND(Main!AB$125/Main!V$87*Main!V98*$B42,0))))))</f>
        <v/>
      </c>
      <c r="U399" s="32" t="str">
        <f>IF($A399="","",IF(U398="","",IF(Main!W$87=0,0,IF(Main!AC$125="","",IF($C$28="PM",Main!AC$125/Main!W$87*Main!W98,ROUND(Main!AC$125/Main!W$87*Main!W98*$B42,0))))))</f>
        <v/>
      </c>
      <c r="V399" s="32" t="str">
        <f>IF($A399="","",IF(V398="","",IF(Main!X$87=0,0,IF(Main!AD$125="","",IF($C$28="PM",Main!AD$125/Main!X$87*Main!X98,ROUND(Main!AD$125/Main!X$87*Main!X98*$B42,0))))))</f>
        <v/>
      </c>
      <c r="W399" s="32" t="str">
        <f>IF($A399="","",IF(W398="","",IF(Main!Y$87=0,0,IF(Main!AE$125="","",IF($C$28="PM",Main!AE$125/Main!Y$87*Main!Y98,ROUND(Main!AE$125/Main!Y$87*Main!Y98*$B42,0))))))</f>
        <v/>
      </c>
      <c r="X399" s="32" t="str">
        <f>IF($A399="","",IF(X398="","",IF(Main!Z$87=0,0,IF(Main!AF$125="","",IF($C$28="PM",Main!AF$125/Main!Z$87*Main!Z98,ROUND(Main!AF$125/Main!Z$87*Main!Z98*$B42,0))))))</f>
        <v/>
      </c>
      <c r="Y399" s="32" t="str">
        <f>IF($A399="","",IF(Y398="","",IF(Main!AA$87=0,0,IF(Main!AG$125="","",IF($C$28="PM",Main!AG$125/Main!AA$87*Main!AA98,ROUND(Main!AG$125/Main!AA$87*Main!AA98*$B42,0))))))</f>
        <v/>
      </c>
      <c r="Z399" s="32" t="str">
        <f>IF($A399="","",IF(Z398="","",IF(Main!AB$87=0,0,IF(Main!AH$125="","",IF($C$28="PM",Main!AH$125/Main!AB$87*Main!AB98,ROUND(Main!AH$125/Main!AB$87*Main!AB98*$B42,0))))))</f>
        <v/>
      </c>
      <c r="AA399" s="50" t="str">
        <f>IF($A399="","",IF(AA398="","",IF(Main!AC$87=0,0,IF(Main!AI$125="","",IF($C$28="PM",Main!AI$125/Main!AC$87*Main!AC98,ROUND(Main!AI$125/Main!AC$87*Main!AC98*$B42,0))))))</f>
        <v/>
      </c>
      <c r="AB399" s="32" t="str">
        <f>IF($A399="","",IF(AB398="","",IF(Main!AD$87=0,0,IF(Main!AJ$125="","",IF($C$28="PM",Main!AJ$125/Main!AD$87*Main!AD98,ROUND(Main!AJ$125/Main!AD$87*Main!AD98*$B42,0))))))</f>
        <v/>
      </c>
      <c r="AC399" s="32" t="str">
        <f>IF($A399="","",IF(AC398="","",IF(Main!AE$87=0,0,IF(Main!AK$125="","",IF($C$28="PM",Main!AK$125/Main!AE$87*Main!AE98,ROUND(Main!AK$125/Main!AE$87*Main!AE98*$B42,0))))))</f>
        <v/>
      </c>
      <c r="AD399" s="32" t="str">
        <f>IF($A399="","",IF(AD398="","",IF(Main!AF$87=0,0,IF(Main!AL$125="","",IF($C$28="PM",Main!AL$125/Main!AF$87*Main!AF98,ROUND(Main!AL$125/Main!AF$87*Main!AF98*$B42,0))))))</f>
        <v/>
      </c>
      <c r="AE399" s="32" t="str">
        <f>IF($A399="","",IF(AE398="","",IF(Main!AG$87=0,0,IF(Main!AM$125="","",IF($C$28="PM",Main!AM$125/Main!AG$87*Main!AG98,ROUND(Main!AM$125/Main!AG$87*Main!AG98*$B42,0))))))</f>
        <v/>
      </c>
      <c r="AF399" s="32" t="str">
        <f>IF($A399="","",IF(AF398="","",IF(Main!AH$87=0,0,IF(Main!AN$125="","",IF($C$28="PM",Main!AN$125/Main!AH$87*Main!AH98,ROUND(Main!AN$125/Main!AH$87*Main!AH98*$B42,0))))))</f>
        <v/>
      </c>
      <c r="AG399" s="32" t="str">
        <f>IF($A399="","",IF(AG398="","",IF(Main!AI$87=0,0,IF(Main!AO$125="","",IF($C$28="PM",Main!AO$125/Main!AI$87*Main!AI98,ROUND(Main!AO$125/Main!AI$87*Main!AI98*$B42,0))))))</f>
        <v/>
      </c>
      <c r="AH399" s="32" t="str">
        <f>IF($A399="","",IF(AH398="","",IF(Main!AJ$87=0,0,IF(Main!AP$125="","",IF($C$28="PM",Main!AP$125/Main!AJ$87*Main!AJ98,ROUND(Main!AP$125/Main!AJ$87*Main!AJ98*$B42,0))))))</f>
        <v/>
      </c>
      <c r="AI399" s="32" t="str">
        <f>IF($A399="","",IF(AI398="","",IF(Main!AK$87=0,0,IF(Main!AQ$125="","",IF($C$28="PM",Main!AQ$125/Main!AK$87*Main!AK98,ROUND(Main!AQ$125/Main!AK$87*Main!AK98*$B42,0))))))</f>
        <v/>
      </c>
      <c r="AJ399" s="32" t="str">
        <f>IF($A399="","",IF(AJ398="","",IF(Main!AL$87=0,0,IF(Main!AR$125="","",IF($C$28="PM",Main!AR$125/Main!AL$87*Main!AL98,ROUND(Main!AR$125/Main!AL$87*Main!AL98*$B42,0))))))</f>
        <v/>
      </c>
      <c r="AK399" s="32" t="str">
        <f>IF($A399="","",IF(AK398="","",IF(Main!AM$87=0,0,IF(Main!AS$125="","",IF($C$28="PM",Main!AS$125/Main!AM$87*Main!AM98,ROUND(Main!AS$125/Main!AM$87*Main!AM98*$B42,0))))))</f>
        <v/>
      </c>
      <c r="AL399" s="51" t="str">
        <f>IF($A399="","",IF(AL398="","",IF(Main!AN$87=0,0,IF(Main!AT$125="","",IF($C$28="PM",Main!AT$125/Main!AN$87*Main!AN98,ROUND(Main!AT$125/Main!AN$87*Main!AN98*$B42,0))))))</f>
        <v/>
      </c>
      <c r="AM399" s="32" t="str">
        <f>IF($A399="","",IF(AM398="","",IF(Main!AO$87=0,0,IF(Main!AU$125="","",IF($C$28="PM",Main!AU$125/Main!AO$87*Main!AO98,ROUND(Main!AU$125/Main!AO$87*Main!AO98*$B42,0))))))</f>
        <v/>
      </c>
      <c r="AN399" s="32" t="str">
        <f>IF($A399="","",IF(AN398="","",IF(Main!AP$87=0,0,IF(Main!AV$125="","",IF($C$28="PM",Main!AV$125/Main!AP$87*Main!AP98,ROUND(Main!AV$125/Main!AP$87*Main!AP98*$B42,0))))))</f>
        <v/>
      </c>
      <c r="AO399" s="32" t="str">
        <f>IF($A399="","",IF(AO398="","",IF(Main!AQ$87=0,0,IF(Main!AW$125="","",IF($C$28="PM",Main!AW$125/Main!AQ$87*Main!AQ98,ROUND(Main!AW$125/Main!AQ$87*Main!AQ98*$B42,0))))))</f>
        <v/>
      </c>
      <c r="AP399" s="32" t="str">
        <f>IF($A399="","",IF(AP398="","",IF(Main!AR$87=0,0,IF(Main!AX$125="","",IF($C$28="PM",Main!AX$125/Main!AR$87*Main!AR98,ROUND(Main!AX$125/Main!AR$87*Main!AR98*$B42,0))))))</f>
        <v/>
      </c>
      <c r="AQ399" s="32" t="str">
        <f>IF($A399="","",IF(AQ398="","",IF(Main!AS$87=0,0,IF(Main!AY$125="","",IF($C$28="PM",Main!AY$125/Main!AS$87*Main!AS98,ROUND(Main!AY$125/Main!AS$87*Main!AS98*$B42,0))))))</f>
        <v/>
      </c>
      <c r="AR399" s="32" t="str">
        <f>IF($A399="","",IF(AR398="","",IF(Main!AT$87=0,0,IF(Main!AZ$125="","",IF($C$28="PM",Main!AZ$125/Main!AT$87*Main!AT98,ROUND(Main!AZ$125/Main!AT$87*Main!AT98*$B42,0))))))</f>
        <v/>
      </c>
      <c r="AS399" s="32" t="str">
        <f>IF($A399="","",IF(AS398="","",IF(Main!AU$87=0,0,IF(Main!BA$125="","",IF($C$28="PM",Main!BA$125/Main!AU$87*Main!AU98,ROUND(Main!BA$125/Main!AU$87*Main!AU98*$B42,0))))))</f>
        <v/>
      </c>
      <c r="AT399" s="32" t="str">
        <f>IF($A399="","",IF(AT398="","",IF(Main!AV$87=0,0,IF(Main!BB$125="","",IF($C$28="PM",Main!BB$125/Main!AV$87*Main!AV98,ROUND(Main!BB$125/Main!AV$87*Main!AV98*$B42,0))))))</f>
        <v/>
      </c>
      <c r="AU399" s="32" t="str">
        <f>IF($A399="","",IF(AU398="","",IF(Main!AW$87=0,0,IF(Main!BC$125="","",IF($C$28="PM",Main!BC$125/Main!AW$87*Main!AW98,ROUND(Main!BC$125/Main!AW$87*Main!AW98*$B42,0))))))</f>
        <v/>
      </c>
      <c r="AV399" s="32" t="str">
        <f>IF($A399="","",IF(AV398="","",IF(Main!AX$87=0,0,IF(Main!BD$125="","",IF($C$28="PM",Main!BD$125/Main!AX$87*Main!AX98,ROUND(Main!BD$125/Main!AX$87*Main!AX98*$B42,0))))))</f>
        <v/>
      </c>
      <c r="AW399" s="32" t="str">
        <f>IF($A399="","",IF(AW398="","",IF(Main!AY$87=0,0,IF(Main!BE$125="","",IF($C$28="PM",Main!BE$125/Main!AY$87*Main!AY98,ROUND(Main!BE$125/Main!AY$87*Main!AY98*$B42,0))))))</f>
        <v/>
      </c>
      <c r="AX399" s="51" t="str">
        <f>IF($A399="","",IF(AX398="","",IF(Main!AZ$87=0,0,IF(Main!BF$125="","",IF($C$28="PM",Main!BF$125/Main!AZ$87*Main!AZ98,ROUND(Main!BF$125/Main!AZ$87*Main!AZ98*$B42,0))))))</f>
        <v/>
      </c>
    </row>
    <row r="400" spans="1:50" x14ac:dyDescent="0.2">
      <c r="A400" s="72" t="str">
        <f>IF(Main!A$43="","",Main!A$43)</f>
        <v/>
      </c>
      <c r="B400" s="75" t="str">
        <f t="shared" si="102"/>
        <v/>
      </c>
      <c r="C400" s="50" t="str">
        <f>IF($A400="","",IF(C399="","",IF(Main!E$87=0,0,IF(Main!K$125="","",IF($C$28="PM",Main!K$125/Main!E$87*Main!E99,ROUND(Main!K$125/Main!E$87*Main!E99*$B43,0))))))</f>
        <v/>
      </c>
      <c r="D400" s="32" t="str">
        <f>IF($A400="","",IF(D399="","",IF(Main!F$87=0,0,IF(Main!L$125="","",IF($C$28="PM",Main!L$125/Main!F$87*Main!F99,ROUND(Main!L$125/Main!F$87*Main!F99*$B43,0))))))</f>
        <v/>
      </c>
      <c r="E400" s="32" t="str">
        <f>IF($A400="","",IF(E399="","",IF(Main!G$87=0,0,IF(Main!M$125="","",IF($C$28="PM",Main!M$125/Main!G$87*Main!G99,ROUND(Main!M$125/Main!G$87*Main!G99*$B43,0))))))</f>
        <v/>
      </c>
      <c r="F400" s="32" t="str">
        <f>IF($A400="","",IF(F399="","",IF(Main!H$87=0,0,IF(Main!N$125="","",IF($C$28="PM",Main!N$125/Main!H$87*Main!H99,ROUND(Main!N$125/Main!H$87*Main!H99*$B43,0))))))</f>
        <v/>
      </c>
      <c r="G400" s="32" t="str">
        <f>IF($A400="","",IF(G399="","",IF(Main!I$87=0,0,IF(Main!O$125="","",IF($C$28="PM",Main!O$125/Main!I$87*Main!I99,ROUND(Main!O$125/Main!I$87*Main!I99*$B43,0))))))</f>
        <v/>
      </c>
      <c r="H400" s="32" t="str">
        <f>IF($A400="","",IF(H399="","",IF(Main!J$87=0,0,IF(Main!P$125="","",IF($C$28="PM",Main!P$125/Main!J$87*Main!J99,ROUND(Main!P$125/Main!J$87*Main!J99*$B43,0))))))</f>
        <v/>
      </c>
      <c r="I400" s="32" t="str">
        <f>IF($A400="","",IF(I399="","",IF(Main!K$87=0,0,IF(Main!Q$125="","",IF($C$28="PM",Main!Q$125/Main!K$87*Main!K99,ROUND(Main!Q$125/Main!K$87*Main!K99*$B43,0))))))</f>
        <v/>
      </c>
      <c r="J400" s="32" t="str">
        <f>IF($A400="","",IF(J399="","",IF(Main!L$87=0,0,IF(Main!R$125="","",IF($C$28="PM",Main!R$125/Main!L$87*Main!L99,ROUND(Main!R$125/Main!L$87*Main!L99*$B43,0))))))</f>
        <v/>
      </c>
      <c r="K400" s="32" t="str">
        <f>IF($A400="","",IF(K399="","",IF(Main!M$87=0,0,IF(Main!S$125="","",IF($C$28="PM",Main!S$125/Main!M$87*Main!M99,ROUND(Main!S$125/Main!M$87*Main!M99*$B43,0))))))</f>
        <v/>
      </c>
      <c r="L400" s="32" t="str">
        <f>IF($A400="","",IF(L399="","",IF(Main!N$87=0,0,IF(Main!T$125="","",IF($C$28="PM",Main!T$125/Main!N$87*Main!N99,ROUND(Main!T$125/Main!N$87*Main!N99*$B43,0))))))</f>
        <v/>
      </c>
      <c r="M400" s="32" t="str">
        <f>IF($A400="","",IF(M399="","",IF(Main!O$87=0,0,IF(Main!U$125="","",IF($C$28="PM",Main!U$125/Main!O$87*Main!O99,ROUND(Main!U$125/Main!O$87*Main!O99*$B43,0))))))</f>
        <v/>
      </c>
      <c r="N400" s="51" t="str">
        <f>IF($A400="","",IF(N399="","",IF(Main!P$87=0,0,IF(Main!V$125="","",IF($C$28="PM",Main!V$125/Main!P$87*Main!P99,ROUND(Main!V$125/Main!P$87*Main!P99*$B43,0))))))</f>
        <v/>
      </c>
      <c r="O400" s="32" t="str">
        <f>IF($A400="","",IF(O399="","",IF(Main!Q$87=0,0,IF(Main!W$125="","",IF($C$28="PM",Main!W$125/Main!Q$87*Main!Q99,ROUND(Main!W$125/Main!Q$87*Main!Q99*$B43,0))))))</f>
        <v/>
      </c>
      <c r="P400" s="32" t="str">
        <f>IF($A400="","",IF(P399="","",IF(Main!R$87=0,0,IF(Main!X$125="","",IF($C$28="PM",Main!X$125/Main!R$87*Main!R99,ROUND(Main!X$125/Main!R$87*Main!R99*$B43,0))))))</f>
        <v/>
      </c>
      <c r="Q400" s="32" t="str">
        <f>IF($A400="","",IF(Q399="","",IF(Main!S$87=0,0,IF(Main!Y$125="","",IF($C$28="PM",Main!Y$125/Main!S$87*Main!S99,ROUND(Main!Y$125/Main!S$87*Main!S99*$B43,0))))))</f>
        <v/>
      </c>
      <c r="R400" s="32" t="str">
        <f>IF($A400="","",IF(R399="","",IF(Main!T$87=0,0,IF(Main!Z$125="","",IF($C$28="PM",Main!Z$125/Main!T$87*Main!T99,ROUND(Main!Z$125/Main!T$87*Main!T99*$B43,0))))))</f>
        <v/>
      </c>
      <c r="S400" s="32" t="str">
        <f>IF($A400="","",IF(S399="","",IF(Main!U$87=0,0,IF(Main!AA$125="","",IF($C$28="PM",Main!AA$125/Main!U$87*Main!U99,ROUND(Main!AA$125/Main!U$87*Main!U99*$B43,0))))))</f>
        <v/>
      </c>
      <c r="T400" s="32" t="str">
        <f>IF($A400="","",IF(T399="","",IF(Main!V$87=0,0,IF(Main!AB$125="","",IF($C$28="PM",Main!AB$125/Main!V$87*Main!V99,ROUND(Main!AB$125/Main!V$87*Main!V99*$B43,0))))))</f>
        <v/>
      </c>
      <c r="U400" s="32" t="str">
        <f>IF($A400="","",IF(U399="","",IF(Main!W$87=0,0,IF(Main!AC$125="","",IF($C$28="PM",Main!AC$125/Main!W$87*Main!W99,ROUND(Main!AC$125/Main!W$87*Main!W99*$B43,0))))))</f>
        <v/>
      </c>
      <c r="V400" s="32" t="str">
        <f>IF($A400="","",IF(V399="","",IF(Main!X$87=0,0,IF(Main!AD$125="","",IF($C$28="PM",Main!AD$125/Main!X$87*Main!X99,ROUND(Main!AD$125/Main!X$87*Main!X99*$B43,0))))))</f>
        <v/>
      </c>
      <c r="W400" s="32" t="str">
        <f>IF($A400="","",IF(W399="","",IF(Main!Y$87=0,0,IF(Main!AE$125="","",IF($C$28="PM",Main!AE$125/Main!Y$87*Main!Y99,ROUND(Main!AE$125/Main!Y$87*Main!Y99*$B43,0))))))</f>
        <v/>
      </c>
      <c r="X400" s="32" t="str">
        <f>IF($A400="","",IF(X399="","",IF(Main!Z$87=0,0,IF(Main!AF$125="","",IF($C$28="PM",Main!AF$125/Main!Z$87*Main!Z99,ROUND(Main!AF$125/Main!Z$87*Main!Z99*$B43,0))))))</f>
        <v/>
      </c>
      <c r="Y400" s="32" t="str">
        <f>IF($A400="","",IF(Y399="","",IF(Main!AA$87=0,0,IF(Main!AG$125="","",IF($C$28="PM",Main!AG$125/Main!AA$87*Main!AA99,ROUND(Main!AG$125/Main!AA$87*Main!AA99*$B43,0))))))</f>
        <v/>
      </c>
      <c r="Z400" s="32" t="str">
        <f>IF($A400="","",IF(Z399="","",IF(Main!AB$87=0,0,IF(Main!AH$125="","",IF($C$28="PM",Main!AH$125/Main!AB$87*Main!AB99,ROUND(Main!AH$125/Main!AB$87*Main!AB99*$B43,0))))))</f>
        <v/>
      </c>
      <c r="AA400" s="50" t="str">
        <f>IF($A400="","",IF(AA399="","",IF(Main!AC$87=0,0,IF(Main!AI$125="","",IF($C$28="PM",Main!AI$125/Main!AC$87*Main!AC99,ROUND(Main!AI$125/Main!AC$87*Main!AC99*$B43,0))))))</f>
        <v/>
      </c>
      <c r="AB400" s="32" t="str">
        <f>IF($A400="","",IF(AB399="","",IF(Main!AD$87=0,0,IF(Main!AJ$125="","",IF($C$28="PM",Main!AJ$125/Main!AD$87*Main!AD99,ROUND(Main!AJ$125/Main!AD$87*Main!AD99*$B43,0))))))</f>
        <v/>
      </c>
      <c r="AC400" s="32" t="str">
        <f>IF($A400="","",IF(AC399="","",IF(Main!AE$87=0,0,IF(Main!AK$125="","",IF($C$28="PM",Main!AK$125/Main!AE$87*Main!AE99,ROUND(Main!AK$125/Main!AE$87*Main!AE99*$B43,0))))))</f>
        <v/>
      </c>
      <c r="AD400" s="32" t="str">
        <f>IF($A400="","",IF(AD399="","",IF(Main!AF$87=0,0,IF(Main!AL$125="","",IF($C$28="PM",Main!AL$125/Main!AF$87*Main!AF99,ROUND(Main!AL$125/Main!AF$87*Main!AF99*$B43,0))))))</f>
        <v/>
      </c>
      <c r="AE400" s="32" t="str">
        <f>IF($A400="","",IF(AE399="","",IF(Main!AG$87=0,0,IF(Main!AM$125="","",IF($C$28="PM",Main!AM$125/Main!AG$87*Main!AG99,ROUND(Main!AM$125/Main!AG$87*Main!AG99*$B43,0))))))</f>
        <v/>
      </c>
      <c r="AF400" s="32" t="str">
        <f>IF($A400="","",IF(AF399="","",IF(Main!AH$87=0,0,IF(Main!AN$125="","",IF($C$28="PM",Main!AN$125/Main!AH$87*Main!AH99,ROUND(Main!AN$125/Main!AH$87*Main!AH99*$B43,0))))))</f>
        <v/>
      </c>
      <c r="AG400" s="32" t="str">
        <f>IF($A400="","",IF(AG399="","",IF(Main!AI$87=0,0,IF(Main!AO$125="","",IF($C$28="PM",Main!AO$125/Main!AI$87*Main!AI99,ROUND(Main!AO$125/Main!AI$87*Main!AI99*$B43,0))))))</f>
        <v/>
      </c>
      <c r="AH400" s="32" t="str">
        <f>IF($A400="","",IF(AH399="","",IF(Main!AJ$87=0,0,IF(Main!AP$125="","",IF($C$28="PM",Main!AP$125/Main!AJ$87*Main!AJ99,ROUND(Main!AP$125/Main!AJ$87*Main!AJ99*$B43,0))))))</f>
        <v/>
      </c>
      <c r="AI400" s="32" t="str">
        <f>IF($A400="","",IF(AI399="","",IF(Main!AK$87=0,0,IF(Main!AQ$125="","",IF($C$28="PM",Main!AQ$125/Main!AK$87*Main!AK99,ROUND(Main!AQ$125/Main!AK$87*Main!AK99*$B43,0))))))</f>
        <v/>
      </c>
      <c r="AJ400" s="32" t="str">
        <f>IF($A400="","",IF(AJ399="","",IF(Main!AL$87=0,0,IF(Main!AR$125="","",IF($C$28="PM",Main!AR$125/Main!AL$87*Main!AL99,ROUND(Main!AR$125/Main!AL$87*Main!AL99*$B43,0))))))</f>
        <v/>
      </c>
      <c r="AK400" s="32" t="str">
        <f>IF($A400="","",IF(AK399="","",IF(Main!AM$87=0,0,IF(Main!AS$125="","",IF($C$28="PM",Main!AS$125/Main!AM$87*Main!AM99,ROUND(Main!AS$125/Main!AM$87*Main!AM99*$B43,0))))))</f>
        <v/>
      </c>
      <c r="AL400" s="51" t="str">
        <f>IF($A400="","",IF(AL399="","",IF(Main!AN$87=0,0,IF(Main!AT$125="","",IF($C$28="PM",Main!AT$125/Main!AN$87*Main!AN99,ROUND(Main!AT$125/Main!AN$87*Main!AN99*$B43,0))))))</f>
        <v/>
      </c>
      <c r="AM400" s="32" t="str">
        <f>IF($A400="","",IF(AM399="","",IF(Main!AO$87=0,0,IF(Main!AU$125="","",IF($C$28="PM",Main!AU$125/Main!AO$87*Main!AO99,ROUND(Main!AU$125/Main!AO$87*Main!AO99*$B43,0))))))</f>
        <v/>
      </c>
      <c r="AN400" s="32" t="str">
        <f>IF($A400="","",IF(AN399="","",IF(Main!AP$87=0,0,IF(Main!AV$125="","",IF($C$28="PM",Main!AV$125/Main!AP$87*Main!AP99,ROUND(Main!AV$125/Main!AP$87*Main!AP99*$B43,0))))))</f>
        <v/>
      </c>
      <c r="AO400" s="32" t="str">
        <f>IF($A400="","",IF(AO399="","",IF(Main!AQ$87=0,0,IF(Main!AW$125="","",IF($C$28="PM",Main!AW$125/Main!AQ$87*Main!AQ99,ROUND(Main!AW$125/Main!AQ$87*Main!AQ99*$B43,0))))))</f>
        <v/>
      </c>
      <c r="AP400" s="32" t="str">
        <f>IF($A400="","",IF(AP399="","",IF(Main!AR$87=0,0,IF(Main!AX$125="","",IF($C$28="PM",Main!AX$125/Main!AR$87*Main!AR99,ROUND(Main!AX$125/Main!AR$87*Main!AR99*$B43,0))))))</f>
        <v/>
      </c>
      <c r="AQ400" s="32" t="str">
        <f>IF($A400="","",IF(AQ399="","",IF(Main!AS$87=0,0,IF(Main!AY$125="","",IF($C$28="PM",Main!AY$125/Main!AS$87*Main!AS99,ROUND(Main!AY$125/Main!AS$87*Main!AS99*$B43,0))))))</f>
        <v/>
      </c>
      <c r="AR400" s="32" t="str">
        <f>IF($A400="","",IF(AR399="","",IF(Main!AT$87=0,0,IF(Main!AZ$125="","",IF($C$28="PM",Main!AZ$125/Main!AT$87*Main!AT99,ROUND(Main!AZ$125/Main!AT$87*Main!AT99*$B43,0))))))</f>
        <v/>
      </c>
      <c r="AS400" s="32" t="str">
        <f>IF($A400="","",IF(AS399="","",IF(Main!AU$87=0,0,IF(Main!BA$125="","",IF($C$28="PM",Main!BA$125/Main!AU$87*Main!AU99,ROUND(Main!BA$125/Main!AU$87*Main!AU99*$B43,0))))))</f>
        <v/>
      </c>
      <c r="AT400" s="32" t="str">
        <f>IF($A400="","",IF(AT399="","",IF(Main!AV$87=0,0,IF(Main!BB$125="","",IF($C$28="PM",Main!BB$125/Main!AV$87*Main!AV99,ROUND(Main!BB$125/Main!AV$87*Main!AV99*$B43,0))))))</f>
        <v/>
      </c>
      <c r="AU400" s="32" t="str">
        <f>IF($A400="","",IF(AU399="","",IF(Main!AW$87=0,0,IF(Main!BC$125="","",IF($C$28="PM",Main!BC$125/Main!AW$87*Main!AW99,ROUND(Main!BC$125/Main!AW$87*Main!AW99*$B43,0))))))</f>
        <v/>
      </c>
      <c r="AV400" s="32" t="str">
        <f>IF($A400="","",IF(AV399="","",IF(Main!AX$87=0,0,IF(Main!BD$125="","",IF($C$28="PM",Main!BD$125/Main!AX$87*Main!AX99,ROUND(Main!BD$125/Main!AX$87*Main!AX99*$B43,0))))))</f>
        <v/>
      </c>
      <c r="AW400" s="32" t="str">
        <f>IF($A400="","",IF(AW399="","",IF(Main!AY$87=0,0,IF(Main!BE$125="","",IF($C$28="PM",Main!BE$125/Main!AY$87*Main!AY99,ROUND(Main!BE$125/Main!AY$87*Main!AY99*$B43,0))))))</f>
        <v/>
      </c>
      <c r="AX400" s="51" t="str">
        <f>IF($A400="","",IF(AX399="","",IF(Main!AZ$87=0,0,IF(Main!BF$125="","",IF($C$28="PM",Main!BF$125/Main!AZ$87*Main!AZ99,ROUND(Main!BF$125/Main!AZ$87*Main!AZ99*$B43,0))))))</f>
        <v/>
      </c>
    </row>
    <row r="401" spans="1:50" x14ac:dyDescent="0.2">
      <c r="A401" s="72" t="str">
        <f>IF(Main!A$44="","",Main!A$44)</f>
        <v/>
      </c>
      <c r="B401" s="75" t="str">
        <f t="shared" si="102"/>
        <v/>
      </c>
      <c r="C401" s="50" t="str">
        <f>IF($A401="","",IF(C400="","",IF(Main!E$87=0,0,IF(Main!K$125="","",IF($C$28="PM",Main!K$125/Main!E$87*Main!E100,ROUND(Main!K$125/Main!E$87*Main!E100*$B44,0))))))</f>
        <v/>
      </c>
      <c r="D401" s="32" t="str">
        <f>IF($A401="","",IF(D400="","",IF(Main!F$87=0,0,IF(Main!L$125="","",IF($C$28="PM",Main!L$125/Main!F$87*Main!F100,ROUND(Main!L$125/Main!F$87*Main!F100*$B44,0))))))</f>
        <v/>
      </c>
      <c r="E401" s="32" t="str">
        <f>IF($A401="","",IF(E400="","",IF(Main!G$87=0,0,IF(Main!M$125="","",IF($C$28="PM",Main!M$125/Main!G$87*Main!G100,ROUND(Main!M$125/Main!G$87*Main!G100*$B44,0))))))</f>
        <v/>
      </c>
      <c r="F401" s="32" t="str">
        <f>IF($A401="","",IF(F400="","",IF(Main!H$87=0,0,IF(Main!N$125="","",IF($C$28="PM",Main!N$125/Main!H$87*Main!H100,ROUND(Main!N$125/Main!H$87*Main!H100*$B44,0))))))</f>
        <v/>
      </c>
      <c r="G401" s="32" t="str">
        <f>IF($A401="","",IF(G400="","",IF(Main!I$87=0,0,IF(Main!O$125="","",IF($C$28="PM",Main!O$125/Main!I$87*Main!I100,ROUND(Main!O$125/Main!I$87*Main!I100*$B44,0))))))</f>
        <v/>
      </c>
      <c r="H401" s="32" t="str">
        <f>IF($A401="","",IF(H400="","",IF(Main!J$87=0,0,IF(Main!P$125="","",IF($C$28="PM",Main!P$125/Main!J$87*Main!J100,ROUND(Main!P$125/Main!J$87*Main!J100*$B44,0))))))</f>
        <v/>
      </c>
      <c r="I401" s="32" t="str">
        <f>IF($A401="","",IF(I400="","",IF(Main!K$87=0,0,IF(Main!Q$125="","",IF($C$28="PM",Main!Q$125/Main!K$87*Main!K100,ROUND(Main!Q$125/Main!K$87*Main!K100*$B44,0))))))</f>
        <v/>
      </c>
      <c r="J401" s="32" t="str">
        <f>IF($A401="","",IF(J400="","",IF(Main!L$87=0,0,IF(Main!R$125="","",IF($C$28="PM",Main!R$125/Main!L$87*Main!L100,ROUND(Main!R$125/Main!L$87*Main!L100*$B44,0))))))</f>
        <v/>
      </c>
      <c r="K401" s="32" t="str">
        <f>IF($A401="","",IF(K400="","",IF(Main!M$87=0,0,IF(Main!S$125="","",IF($C$28="PM",Main!S$125/Main!M$87*Main!M100,ROUND(Main!S$125/Main!M$87*Main!M100*$B44,0))))))</f>
        <v/>
      </c>
      <c r="L401" s="32" t="str">
        <f>IF($A401="","",IF(L400="","",IF(Main!N$87=0,0,IF(Main!T$125="","",IF($C$28="PM",Main!T$125/Main!N$87*Main!N100,ROUND(Main!T$125/Main!N$87*Main!N100*$B44,0))))))</f>
        <v/>
      </c>
      <c r="M401" s="32" t="str">
        <f>IF($A401="","",IF(M400="","",IF(Main!O$87=0,0,IF(Main!U$125="","",IF($C$28="PM",Main!U$125/Main!O$87*Main!O100,ROUND(Main!U$125/Main!O$87*Main!O100*$B44,0))))))</f>
        <v/>
      </c>
      <c r="N401" s="51" t="str">
        <f>IF($A401="","",IF(N400="","",IF(Main!P$87=0,0,IF(Main!V$125="","",IF($C$28="PM",Main!V$125/Main!P$87*Main!P100,ROUND(Main!V$125/Main!P$87*Main!P100*$B44,0))))))</f>
        <v/>
      </c>
      <c r="O401" s="32" t="str">
        <f>IF($A401="","",IF(O400="","",IF(Main!Q$87=0,0,IF(Main!W$125="","",IF($C$28="PM",Main!W$125/Main!Q$87*Main!Q100,ROUND(Main!W$125/Main!Q$87*Main!Q100*$B44,0))))))</f>
        <v/>
      </c>
      <c r="P401" s="32" t="str">
        <f>IF($A401="","",IF(P400="","",IF(Main!R$87=0,0,IF(Main!X$125="","",IF($C$28="PM",Main!X$125/Main!R$87*Main!R100,ROUND(Main!X$125/Main!R$87*Main!R100*$B44,0))))))</f>
        <v/>
      </c>
      <c r="Q401" s="32" t="str">
        <f>IF($A401="","",IF(Q400="","",IF(Main!S$87=0,0,IF(Main!Y$125="","",IF($C$28="PM",Main!Y$125/Main!S$87*Main!S100,ROUND(Main!Y$125/Main!S$87*Main!S100*$B44,0))))))</f>
        <v/>
      </c>
      <c r="R401" s="32" t="str">
        <f>IF($A401="","",IF(R400="","",IF(Main!T$87=0,0,IF(Main!Z$125="","",IF($C$28="PM",Main!Z$125/Main!T$87*Main!T100,ROUND(Main!Z$125/Main!T$87*Main!T100*$B44,0))))))</f>
        <v/>
      </c>
      <c r="S401" s="32" t="str">
        <f>IF($A401="","",IF(S400="","",IF(Main!U$87=0,0,IF(Main!AA$125="","",IF($C$28="PM",Main!AA$125/Main!U$87*Main!U100,ROUND(Main!AA$125/Main!U$87*Main!U100*$B44,0))))))</f>
        <v/>
      </c>
      <c r="T401" s="32" t="str">
        <f>IF($A401="","",IF(T400="","",IF(Main!V$87=0,0,IF(Main!AB$125="","",IF($C$28="PM",Main!AB$125/Main!V$87*Main!V100,ROUND(Main!AB$125/Main!V$87*Main!V100*$B44,0))))))</f>
        <v/>
      </c>
      <c r="U401" s="32" t="str">
        <f>IF($A401="","",IF(U400="","",IF(Main!W$87=0,0,IF(Main!AC$125="","",IF($C$28="PM",Main!AC$125/Main!W$87*Main!W100,ROUND(Main!AC$125/Main!W$87*Main!W100*$B44,0))))))</f>
        <v/>
      </c>
      <c r="V401" s="32" t="str">
        <f>IF($A401="","",IF(V400="","",IF(Main!X$87=0,0,IF(Main!AD$125="","",IF($C$28="PM",Main!AD$125/Main!X$87*Main!X100,ROUND(Main!AD$125/Main!X$87*Main!X100*$B44,0))))))</f>
        <v/>
      </c>
      <c r="W401" s="32" t="str">
        <f>IF($A401="","",IF(W400="","",IF(Main!Y$87=0,0,IF(Main!AE$125="","",IF($C$28="PM",Main!AE$125/Main!Y$87*Main!Y100,ROUND(Main!AE$125/Main!Y$87*Main!Y100*$B44,0))))))</f>
        <v/>
      </c>
      <c r="X401" s="32" t="str">
        <f>IF($A401="","",IF(X400="","",IF(Main!Z$87=0,0,IF(Main!AF$125="","",IF($C$28="PM",Main!AF$125/Main!Z$87*Main!Z100,ROUND(Main!AF$125/Main!Z$87*Main!Z100*$B44,0))))))</f>
        <v/>
      </c>
      <c r="Y401" s="32" t="str">
        <f>IF($A401="","",IF(Y400="","",IF(Main!AA$87=0,0,IF(Main!AG$125="","",IF($C$28="PM",Main!AG$125/Main!AA$87*Main!AA100,ROUND(Main!AG$125/Main!AA$87*Main!AA100*$B44,0))))))</f>
        <v/>
      </c>
      <c r="Z401" s="32" t="str">
        <f>IF($A401="","",IF(Z400="","",IF(Main!AB$87=0,0,IF(Main!AH$125="","",IF($C$28="PM",Main!AH$125/Main!AB$87*Main!AB100,ROUND(Main!AH$125/Main!AB$87*Main!AB100*$B44,0))))))</f>
        <v/>
      </c>
      <c r="AA401" s="50" t="str">
        <f>IF($A401="","",IF(AA400="","",IF(Main!AC$87=0,0,IF(Main!AI$125="","",IF($C$28="PM",Main!AI$125/Main!AC$87*Main!AC100,ROUND(Main!AI$125/Main!AC$87*Main!AC100*$B44,0))))))</f>
        <v/>
      </c>
      <c r="AB401" s="32" t="str">
        <f>IF($A401="","",IF(AB400="","",IF(Main!AD$87=0,0,IF(Main!AJ$125="","",IF($C$28="PM",Main!AJ$125/Main!AD$87*Main!AD100,ROUND(Main!AJ$125/Main!AD$87*Main!AD100*$B44,0))))))</f>
        <v/>
      </c>
      <c r="AC401" s="32" t="str">
        <f>IF($A401="","",IF(AC400="","",IF(Main!AE$87=0,0,IF(Main!AK$125="","",IF($C$28="PM",Main!AK$125/Main!AE$87*Main!AE100,ROUND(Main!AK$125/Main!AE$87*Main!AE100*$B44,0))))))</f>
        <v/>
      </c>
      <c r="AD401" s="32" t="str">
        <f>IF($A401="","",IF(AD400="","",IF(Main!AF$87=0,0,IF(Main!AL$125="","",IF($C$28="PM",Main!AL$125/Main!AF$87*Main!AF100,ROUND(Main!AL$125/Main!AF$87*Main!AF100*$B44,0))))))</f>
        <v/>
      </c>
      <c r="AE401" s="32" t="str">
        <f>IF($A401="","",IF(AE400="","",IF(Main!AG$87=0,0,IF(Main!AM$125="","",IF($C$28="PM",Main!AM$125/Main!AG$87*Main!AG100,ROUND(Main!AM$125/Main!AG$87*Main!AG100*$B44,0))))))</f>
        <v/>
      </c>
      <c r="AF401" s="32" t="str">
        <f>IF($A401="","",IF(AF400="","",IF(Main!AH$87=0,0,IF(Main!AN$125="","",IF($C$28="PM",Main!AN$125/Main!AH$87*Main!AH100,ROUND(Main!AN$125/Main!AH$87*Main!AH100*$B44,0))))))</f>
        <v/>
      </c>
      <c r="AG401" s="32" t="str">
        <f>IF($A401="","",IF(AG400="","",IF(Main!AI$87=0,0,IF(Main!AO$125="","",IF($C$28="PM",Main!AO$125/Main!AI$87*Main!AI100,ROUND(Main!AO$125/Main!AI$87*Main!AI100*$B44,0))))))</f>
        <v/>
      </c>
      <c r="AH401" s="32" t="str">
        <f>IF($A401="","",IF(AH400="","",IF(Main!AJ$87=0,0,IF(Main!AP$125="","",IF($C$28="PM",Main!AP$125/Main!AJ$87*Main!AJ100,ROUND(Main!AP$125/Main!AJ$87*Main!AJ100*$B44,0))))))</f>
        <v/>
      </c>
      <c r="AI401" s="32" t="str">
        <f>IF($A401="","",IF(AI400="","",IF(Main!AK$87=0,0,IF(Main!AQ$125="","",IF($C$28="PM",Main!AQ$125/Main!AK$87*Main!AK100,ROUND(Main!AQ$125/Main!AK$87*Main!AK100*$B44,0))))))</f>
        <v/>
      </c>
      <c r="AJ401" s="32" t="str">
        <f>IF($A401="","",IF(AJ400="","",IF(Main!AL$87=0,0,IF(Main!AR$125="","",IF($C$28="PM",Main!AR$125/Main!AL$87*Main!AL100,ROUND(Main!AR$125/Main!AL$87*Main!AL100*$B44,0))))))</f>
        <v/>
      </c>
      <c r="AK401" s="32" t="str">
        <f>IF($A401="","",IF(AK400="","",IF(Main!AM$87=0,0,IF(Main!AS$125="","",IF($C$28="PM",Main!AS$125/Main!AM$87*Main!AM100,ROUND(Main!AS$125/Main!AM$87*Main!AM100*$B44,0))))))</f>
        <v/>
      </c>
      <c r="AL401" s="51" t="str">
        <f>IF($A401="","",IF(AL400="","",IF(Main!AN$87=0,0,IF(Main!AT$125="","",IF($C$28="PM",Main!AT$125/Main!AN$87*Main!AN100,ROUND(Main!AT$125/Main!AN$87*Main!AN100*$B44,0))))))</f>
        <v/>
      </c>
      <c r="AM401" s="32" t="str">
        <f>IF($A401="","",IF(AM400="","",IF(Main!AO$87=0,0,IF(Main!AU$125="","",IF($C$28="PM",Main!AU$125/Main!AO$87*Main!AO100,ROUND(Main!AU$125/Main!AO$87*Main!AO100*$B44,0))))))</f>
        <v/>
      </c>
      <c r="AN401" s="32" t="str">
        <f>IF($A401="","",IF(AN400="","",IF(Main!AP$87=0,0,IF(Main!AV$125="","",IF($C$28="PM",Main!AV$125/Main!AP$87*Main!AP100,ROUND(Main!AV$125/Main!AP$87*Main!AP100*$B44,0))))))</f>
        <v/>
      </c>
      <c r="AO401" s="32" t="str">
        <f>IF($A401="","",IF(AO400="","",IF(Main!AQ$87=0,0,IF(Main!AW$125="","",IF($C$28="PM",Main!AW$125/Main!AQ$87*Main!AQ100,ROUND(Main!AW$125/Main!AQ$87*Main!AQ100*$B44,0))))))</f>
        <v/>
      </c>
      <c r="AP401" s="32" t="str">
        <f>IF($A401="","",IF(AP400="","",IF(Main!AR$87=0,0,IF(Main!AX$125="","",IF($C$28="PM",Main!AX$125/Main!AR$87*Main!AR100,ROUND(Main!AX$125/Main!AR$87*Main!AR100*$B44,0))))))</f>
        <v/>
      </c>
      <c r="AQ401" s="32" t="str">
        <f>IF($A401="","",IF(AQ400="","",IF(Main!AS$87=0,0,IF(Main!AY$125="","",IF($C$28="PM",Main!AY$125/Main!AS$87*Main!AS100,ROUND(Main!AY$125/Main!AS$87*Main!AS100*$B44,0))))))</f>
        <v/>
      </c>
      <c r="AR401" s="32" t="str">
        <f>IF($A401="","",IF(AR400="","",IF(Main!AT$87=0,0,IF(Main!AZ$125="","",IF($C$28="PM",Main!AZ$125/Main!AT$87*Main!AT100,ROUND(Main!AZ$125/Main!AT$87*Main!AT100*$B44,0))))))</f>
        <v/>
      </c>
      <c r="AS401" s="32" t="str">
        <f>IF($A401="","",IF(AS400="","",IF(Main!AU$87=0,0,IF(Main!BA$125="","",IF($C$28="PM",Main!BA$125/Main!AU$87*Main!AU100,ROUND(Main!BA$125/Main!AU$87*Main!AU100*$B44,0))))))</f>
        <v/>
      </c>
      <c r="AT401" s="32" t="str">
        <f>IF($A401="","",IF(AT400="","",IF(Main!AV$87=0,0,IF(Main!BB$125="","",IF($C$28="PM",Main!BB$125/Main!AV$87*Main!AV100,ROUND(Main!BB$125/Main!AV$87*Main!AV100*$B44,0))))))</f>
        <v/>
      </c>
      <c r="AU401" s="32" t="str">
        <f>IF($A401="","",IF(AU400="","",IF(Main!AW$87=0,0,IF(Main!BC$125="","",IF($C$28="PM",Main!BC$125/Main!AW$87*Main!AW100,ROUND(Main!BC$125/Main!AW$87*Main!AW100*$B44,0))))))</f>
        <v/>
      </c>
      <c r="AV401" s="32" t="str">
        <f>IF($A401="","",IF(AV400="","",IF(Main!AX$87=0,0,IF(Main!BD$125="","",IF($C$28="PM",Main!BD$125/Main!AX$87*Main!AX100,ROUND(Main!BD$125/Main!AX$87*Main!AX100*$B44,0))))))</f>
        <v/>
      </c>
      <c r="AW401" s="32" t="str">
        <f>IF($A401="","",IF(AW400="","",IF(Main!AY$87=0,0,IF(Main!BE$125="","",IF($C$28="PM",Main!BE$125/Main!AY$87*Main!AY100,ROUND(Main!BE$125/Main!AY$87*Main!AY100*$B44,0))))))</f>
        <v/>
      </c>
      <c r="AX401" s="51" t="str">
        <f>IF($A401="","",IF(AX400="","",IF(Main!AZ$87=0,0,IF(Main!BF$125="","",IF($C$28="PM",Main!BF$125/Main!AZ$87*Main!AZ100,ROUND(Main!BF$125/Main!AZ$87*Main!AZ100*$B44,0))))))</f>
        <v/>
      </c>
    </row>
    <row r="402" spans="1:50" x14ac:dyDescent="0.2">
      <c r="A402" s="72" t="str">
        <f>IF(Main!A$45="","",Main!A$45)</f>
        <v/>
      </c>
      <c r="B402" s="75" t="str">
        <f t="shared" si="102"/>
        <v/>
      </c>
      <c r="C402" s="50" t="str">
        <f>IF($A402="","",IF(C401="","",IF(Main!E$87=0,0,IF(Main!K$125="","",IF($C$28="PM",Main!K$125/Main!E$87*Main!E101,ROUND(Main!K$125/Main!E$87*Main!E101*$B45,0))))))</f>
        <v/>
      </c>
      <c r="D402" s="32" t="str">
        <f>IF($A402="","",IF(D401="","",IF(Main!F$87=0,0,IF(Main!L$125="","",IF($C$28="PM",Main!L$125/Main!F$87*Main!F101,ROUND(Main!L$125/Main!F$87*Main!F101*$B45,0))))))</f>
        <v/>
      </c>
      <c r="E402" s="32" t="str">
        <f>IF($A402="","",IF(E401="","",IF(Main!G$87=0,0,IF(Main!M$125="","",IF($C$28="PM",Main!M$125/Main!G$87*Main!G101,ROUND(Main!M$125/Main!G$87*Main!G101*$B45,0))))))</f>
        <v/>
      </c>
      <c r="F402" s="32" t="str">
        <f>IF($A402="","",IF(F401="","",IF(Main!H$87=0,0,IF(Main!N$125="","",IF($C$28="PM",Main!N$125/Main!H$87*Main!H101,ROUND(Main!N$125/Main!H$87*Main!H101*$B45,0))))))</f>
        <v/>
      </c>
      <c r="G402" s="32" t="str">
        <f>IF($A402="","",IF(G401="","",IF(Main!I$87=0,0,IF(Main!O$125="","",IF($C$28="PM",Main!O$125/Main!I$87*Main!I101,ROUND(Main!O$125/Main!I$87*Main!I101*$B45,0))))))</f>
        <v/>
      </c>
      <c r="H402" s="32" t="str">
        <f>IF($A402="","",IF(H401="","",IF(Main!J$87=0,0,IF(Main!P$125="","",IF($C$28="PM",Main!P$125/Main!J$87*Main!J101,ROUND(Main!P$125/Main!J$87*Main!J101*$B45,0))))))</f>
        <v/>
      </c>
      <c r="I402" s="32" t="str">
        <f>IF($A402="","",IF(I401="","",IF(Main!K$87=0,0,IF(Main!Q$125="","",IF($C$28="PM",Main!Q$125/Main!K$87*Main!K101,ROUND(Main!Q$125/Main!K$87*Main!K101*$B45,0))))))</f>
        <v/>
      </c>
      <c r="J402" s="32" t="str">
        <f>IF($A402="","",IF(J401="","",IF(Main!L$87=0,0,IF(Main!R$125="","",IF($C$28="PM",Main!R$125/Main!L$87*Main!L101,ROUND(Main!R$125/Main!L$87*Main!L101*$B45,0))))))</f>
        <v/>
      </c>
      <c r="K402" s="32" t="str">
        <f>IF($A402="","",IF(K401="","",IF(Main!M$87=0,0,IF(Main!S$125="","",IF($C$28="PM",Main!S$125/Main!M$87*Main!M101,ROUND(Main!S$125/Main!M$87*Main!M101*$B45,0))))))</f>
        <v/>
      </c>
      <c r="L402" s="32" t="str">
        <f>IF($A402="","",IF(L401="","",IF(Main!N$87=0,0,IF(Main!T$125="","",IF($C$28="PM",Main!T$125/Main!N$87*Main!N101,ROUND(Main!T$125/Main!N$87*Main!N101*$B45,0))))))</f>
        <v/>
      </c>
      <c r="M402" s="32" t="str">
        <f>IF($A402="","",IF(M401="","",IF(Main!O$87=0,0,IF(Main!U$125="","",IF($C$28="PM",Main!U$125/Main!O$87*Main!O101,ROUND(Main!U$125/Main!O$87*Main!O101*$B45,0))))))</f>
        <v/>
      </c>
      <c r="N402" s="51" t="str">
        <f>IF($A402="","",IF(N401="","",IF(Main!P$87=0,0,IF(Main!V$125="","",IF($C$28="PM",Main!V$125/Main!P$87*Main!P101,ROUND(Main!V$125/Main!P$87*Main!P101*$B45,0))))))</f>
        <v/>
      </c>
      <c r="O402" s="32" t="str">
        <f>IF($A402="","",IF(O401="","",IF(Main!Q$87=0,0,IF(Main!W$125="","",IF($C$28="PM",Main!W$125/Main!Q$87*Main!Q101,ROUND(Main!W$125/Main!Q$87*Main!Q101*$B45,0))))))</f>
        <v/>
      </c>
      <c r="P402" s="32" t="str">
        <f>IF($A402="","",IF(P401="","",IF(Main!R$87=0,0,IF(Main!X$125="","",IF($C$28="PM",Main!X$125/Main!R$87*Main!R101,ROUND(Main!X$125/Main!R$87*Main!R101*$B45,0))))))</f>
        <v/>
      </c>
      <c r="Q402" s="32" t="str">
        <f>IF($A402="","",IF(Q401="","",IF(Main!S$87=0,0,IF(Main!Y$125="","",IF($C$28="PM",Main!Y$125/Main!S$87*Main!S101,ROUND(Main!Y$125/Main!S$87*Main!S101*$B45,0))))))</f>
        <v/>
      </c>
      <c r="R402" s="32" t="str">
        <f>IF($A402="","",IF(R401="","",IF(Main!T$87=0,0,IF(Main!Z$125="","",IF($C$28="PM",Main!Z$125/Main!T$87*Main!T101,ROUND(Main!Z$125/Main!T$87*Main!T101*$B45,0))))))</f>
        <v/>
      </c>
      <c r="S402" s="32" t="str">
        <f>IF($A402="","",IF(S401="","",IF(Main!U$87=0,0,IF(Main!AA$125="","",IF($C$28="PM",Main!AA$125/Main!U$87*Main!U101,ROUND(Main!AA$125/Main!U$87*Main!U101*$B45,0))))))</f>
        <v/>
      </c>
      <c r="T402" s="32" t="str">
        <f>IF($A402="","",IF(T401="","",IF(Main!V$87=0,0,IF(Main!AB$125="","",IF($C$28="PM",Main!AB$125/Main!V$87*Main!V101,ROUND(Main!AB$125/Main!V$87*Main!V101*$B45,0))))))</f>
        <v/>
      </c>
      <c r="U402" s="32" t="str">
        <f>IF($A402="","",IF(U401="","",IF(Main!W$87=0,0,IF(Main!AC$125="","",IF($C$28="PM",Main!AC$125/Main!W$87*Main!W101,ROUND(Main!AC$125/Main!W$87*Main!W101*$B45,0))))))</f>
        <v/>
      </c>
      <c r="V402" s="32" t="str">
        <f>IF($A402="","",IF(V401="","",IF(Main!X$87=0,0,IF(Main!AD$125="","",IF($C$28="PM",Main!AD$125/Main!X$87*Main!X101,ROUND(Main!AD$125/Main!X$87*Main!X101*$B45,0))))))</f>
        <v/>
      </c>
      <c r="W402" s="32" t="str">
        <f>IF($A402="","",IF(W401="","",IF(Main!Y$87=0,0,IF(Main!AE$125="","",IF($C$28="PM",Main!AE$125/Main!Y$87*Main!Y101,ROUND(Main!AE$125/Main!Y$87*Main!Y101*$B45,0))))))</f>
        <v/>
      </c>
      <c r="X402" s="32" t="str">
        <f>IF($A402="","",IF(X401="","",IF(Main!Z$87=0,0,IF(Main!AF$125="","",IF($C$28="PM",Main!AF$125/Main!Z$87*Main!Z101,ROUND(Main!AF$125/Main!Z$87*Main!Z101*$B45,0))))))</f>
        <v/>
      </c>
      <c r="Y402" s="32" t="str">
        <f>IF($A402="","",IF(Y401="","",IF(Main!AA$87=0,0,IF(Main!AG$125="","",IF($C$28="PM",Main!AG$125/Main!AA$87*Main!AA101,ROUND(Main!AG$125/Main!AA$87*Main!AA101*$B45,0))))))</f>
        <v/>
      </c>
      <c r="Z402" s="32" t="str">
        <f>IF($A402="","",IF(Z401="","",IF(Main!AB$87=0,0,IF(Main!AH$125="","",IF($C$28="PM",Main!AH$125/Main!AB$87*Main!AB101,ROUND(Main!AH$125/Main!AB$87*Main!AB101*$B45,0))))))</f>
        <v/>
      </c>
      <c r="AA402" s="50" t="str">
        <f>IF($A402="","",IF(AA401="","",IF(Main!AC$87=0,0,IF(Main!AI$125="","",IF($C$28="PM",Main!AI$125/Main!AC$87*Main!AC101,ROUND(Main!AI$125/Main!AC$87*Main!AC101*$B45,0))))))</f>
        <v/>
      </c>
      <c r="AB402" s="32" t="str">
        <f>IF($A402="","",IF(AB401="","",IF(Main!AD$87=0,0,IF(Main!AJ$125="","",IF($C$28="PM",Main!AJ$125/Main!AD$87*Main!AD101,ROUND(Main!AJ$125/Main!AD$87*Main!AD101*$B45,0))))))</f>
        <v/>
      </c>
      <c r="AC402" s="32" t="str">
        <f>IF($A402="","",IF(AC401="","",IF(Main!AE$87=0,0,IF(Main!AK$125="","",IF($C$28="PM",Main!AK$125/Main!AE$87*Main!AE101,ROUND(Main!AK$125/Main!AE$87*Main!AE101*$B45,0))))))</f>
        <v/>
      </c>
      <c r="AD402" s="32" t="str">
        <f>IF($A402="","",IF(AD401="","",IF(Main!AF$87=0,0,IF(Main!AL$125="","",IF($C$28="PM",Main!AL$125/Main!AF$87*Main!AF101,ROUND(Main!AL$125/Main!AF$87*Main!AF101*$B45,0))))))</f>
        <v/>
      </c>
      <c r="AE402" s="32" t="str">
        <f>IF($A402="","",IF(AE401="","",IF(Main!AG$87=0,0,IF(Main!AM$125="","",IF($C$28="PM",Main!AM$125/Main!AG$87*Main!AG101,ROUND(Main!AM$125/Main!AG$87*Main!AG101*$B45,0))))))</f>
        <v/>
      </c>
      <c r="AF402" s="32" t="str">
        <f>IF($A402="","",IF(AF401="","",IF(Main!AH$87=0,0,IF(Main!AN$125="","",IF($C$28="PM",Main!AN$125/Main!AH$87*Main!AH101,ROUND(Main!AN$125/Main!AH$87*Main!AH101*$B45,0))))))</f>
        <v/>
      </c>
      <c r="AG402" s="32" t="str">
        <f>IF($A402="","",IF(AG401="","",IF(Main!AI$87=0,0,IF(Main!AO$125="","",IF($C$28="PM",Main!AO$125/Main!AI$87*Main!AI101,ROUND(Main!AO$125/Main!AI$87*Main!AI101*$B45,0))))))</f>
        <v/>
      </c>
      <c r="AH402" s="32" t="str">
        <f>IF($A402="","",IF(AH401="","",IF(Main!AJ$87=0,0,IF(Main!AP$125="","",IF($C$28="PM",Main!AP$125/Main!AJ$87*Main!AJ101,ROUND(Main!AP$125/Main!AJ$87*Main!AJ101*$B45,0))))))</f>
        <v/>
      </c>
      <c r="AI402" s="32" t="str">
        <f>IF($A402="","",IF(AI401="","",IF(Main!AK$87=0,0,IF(Main!AQ$125="","",IF($C$28="PM",Main!AQ$125/Main!AK$87*Main!AK101,ROUND(Main!AQ$125/Main!AK$87*Main!AK101*$B45,0))))))</f>
        <v/>
      </c>
      <c r="AJ402" s="32" t="str">
        <f>IF($A402="","",IF(AJ401="","",IF(Main!AL$87=0,0,IF(Main!AR$125="","",IF($C$28="PM",Main!AR$125/Main!AL$87*Main!AL101,ROUND(Main!AR$125/Main!AL$87*Main!AL101*$B45,0))))))</f>
        <v/>
      </c>
      <c r="AK402" s="32" t="str">
        <f>IF($A402="","",IF(AK401="","",IF(Main!AM$87=0,0,IF(Main!AS$125="","",IF($C$28="PM",Main!AS$125/Main!AM$87*Main!AM101,ROUND(Main!AS$125/Main!AM$87*Main!AM101*$B45,0))))))</f>
        <v/>
      </c>
      <c r="AL402" s="51" t="str">
        <f>IF($A402="","",IF(AL401="","",IF(Main!AN$87=0,0,IF(Main!AT$125="","",IF($C$28="PM",Main!AT$125/Main!AN$87*Main!AN101,ROUND(Main!AT$125/Main!AN$87*Main!AN101*$B45,0))))))</f>
        <v/>
      </c>
      <c r="AM402" s="32" t="str">
        <f>IF($A402="","",IF(AM401="","",IF(Main!AO$87=0,0,IF(Main!AU$125="","",IF($C$28="PM",Main!AU$125/Main!AO$87*Main!AO101,ROUND(Main!AU$125/Main!AO$87*Main!AO101*$B45,0))))))</f>
        <v/>
      </c>
      <c r="AN402" s="32" t="str">
        <f>IF($A402="","",IF(AN401="","",IF(Main!AP$87=0,0,IF(Main!AV$125="","",IF($C$28="PM",Main!AV$125/Main!AP$87*Main!AP101,ROUND(Main!AV$125/Main!AP$87*Main!AP101*$B45,0))))))</f>
        <v/>
      </c>
      <c r="AO402" s="32" t="str">
        <f>IF($A402="","",IF(AO401="","",IF(Main!AQ$87=0,0,IF(Main!AW$125="","",IF($C$28="PM",Main!AW$125/Main!AQ$87*Main!AQ101,ROUND(Main!AW$125/Main!AQ$87*Main!AQ101*$B45,0))))))</f>
        <v/>
      </c>
      <c r="AP402" s="32" t="str">
        <f>IF($A402="","",IF(AP401="","",IF(Main!AR$87=0,0,IF(Main!AX$125="","",IF($C$28="PM",Main!AX$125/Main!AR$87*Main!AR101,ROUND(Main!AX$125/Main!AR$87*Main!AR101*$B45,0))))))</f>
        <v/>
      </c>
      <c r="AQ402" s="32" t="str">
        <f>IF($A402="","",IF(AQ401="","",IF(Main!AS$87=0,0,IF(Main!AY$125="","",IF($C$28="PM",Main!AY$125/Main!AS$87*Main!AS101,ROUND(Main!AY$125/Main!AS$87*Main!AS101*$B45,0))))))</f>
        <v/>
      </c>
      <c r="AR402" s="32" t="str">
        <f>IF($A402="","",IF(AR401="","",IF(Main!AT$87=0,0,IF(Main!AZ$125="","",IF($C$28="PM",Main!AZ$125/Main!AT$87*Main!AT101,ROUND(Main!AZ$125/Main!AT$87*Main!AT101*$B45,0))))))</f>
        <v/>
      </c>
      <c r="AS402" s="32" t="str">
        <f>IF($A402="","",IF(AS401="","",IF(Main!AU$87=0,0,IF(Main!BA$125="","",IF($C$28="PM",Main!BA$125/Main!AU$87*Main!AU101,ROUND(Main!BA$125/Main!AU$87*Main!AU101*$B45,0))))))</f>
        <v/>
      </c>
      <c r="AT402" s="32" t="str">
        <f>IF($A402="","",IF(AT401="","",IF(Main!AV$87=0,0,IF(Main!BB$125="","",IF($C$28="PM",Main!BB$125/Main!AV$87*Main!AV101,ROUND(Main!BB$125/Main!AV$87*Main!AV101*$B45,0))))))</f>
        <v/>
      </c>
      <c r="AU402" s="32" t="str">
        <f>IF($A402="","",IF(AU401="","",IF(Main!AW$87=0,0,IF(Main!BC$125="","",IF($C$28="PM",Main!BC$125/Main!AW$87*Main!AW101,ROUND(Main!BC$125/Main!AW$87*Main!AW101*$B45,0))))))</f>
        <v/>
      </c>
      <c r="AV402" s="32" t="str">
        <f>IF($A402="","",IF(AV401="","",IF(Main!AX$87=0,0,IF(Main!BD$125="","",IF($C$28="PM",Main!BD$125/Main!AX$87*Main!AX101,ROUND(Main!BD$125/Main!AX$87*Main!AX101*$B45,0))))))</f>
        <v/>
      </c>
      <c r="AW402" s="32" t="str">
        <f>IF($A402="","",IF(AW401="","",IF(Main!AY$87=0,0,IF(Main!BE$125="","",IF($C$28="PM",Main!BE$125/Main!AY$87*Main!AY101,ROUND(Main!BE$125/Main!AY$87*Main!AY101*$B45,0))))))</f>
        <v/>
      </c>
      <c r="AX402" s="51" t="str">
        <f>IF($A402="","",IF(AX401="","",IF(Main!AZ$87=0,0,IF(Main!BF$125="","",IF($C$28="PM",Main!BF$125/Main!AZ$87*Main!AZ101,ROUND(Main!BF$125/Main!AZ$87*Main!AZ101*$B45,0))))))</f>
        <v/>
      </c>
    </row>
    <row r="403" spans="1:50" x14ac:dyDescent="0.2">
      <c r="A403" s="72" t="str">
        <f>IF(Main!A$46="","",Main!A$46)</f>
        <v/>
      </c>
      <c r="B403" s="75" t="str">
        <f t="shared" si="102"/>
        <v/>
      </c>
      <c r="C403" s="50" t="str">
        <f>IF($A403="","",IF(C402="","",IF(Main!E$87=0,0,IF(Main!K$125="","",IF($C$28="PM",Main!K$125/Main!E$87*Main!E102,ROUND(Main!K$125/Main!E$87*Main!E102*$B46,0))))))</f>
        <v/>
      </c>
      <c r="D403" s="32" t="str">
        <f>IF($A403="","",IF(D402="","",IF(Main!F$87=0,0,IF(Main!L$125="","",IF($C$28="PM",Main!L$125/Main!F$87*Main!F102,ROUND(Main!L$125/Main!F$87*Main!F102*$B46,0))))))</f>
        <v/>
      </c>
      <c r="E403" s="32" t="str">
        <f>IF($A403="","",IF(E402="","",IF(Main!G$87=0,0,IF(Main!M$125="","",IF($C$28="PM",Main!M$125/Main!G$87*Main!G102,ROUND(Main!M$125/Main!G$87*Main!G102*$B46,0))))))</f>
        <v/>
      </c>
      <c r="F403" s="32" t="str">
        <f>IF($A403="","",IF(F402="","",IF(Main!H$87=0,0,IF(Main!N$125="","",IF($C$28="PM",Main!N$125/Main!H$87*Main!H102,ROUND(Main!N$125/Main!H$87*Main!H102*$B46,0))))))</f>
        <v/>
      </c>
      <c r="G403" s="32" t="str">
        <f>IF($A403="","",IF(G402="","",IF(Main!I$87=0,0,IF(Main!O$125="","",IF($C$28="PM",Main!O$125/Main!I$87*Main!I102,ROUND(Main!O$125/Main!I$87*Main!I102*$B46,0))))))</f>
        <v/>
      </c>
      <c r="H403" s="32" t="str">
        <f>IF($A403="","",IF(H402="","",IF(Main!J$87=0,0,IF(Main!P$125="","",IF($C$28="PM",Main!P$125/Main!J$87*Main!J102,ROUND(Main!P$125/Main!J$87*Main!J102*$B46,0))))))</f>
        <v/>
      </c>
      <c r="I403" s="32" t="str">
        <f>IF($A403="","",IF(I402="","",IF(Main!K$87=0,0,IF(Main!Q$125="","",IF($C$28="PM",Main!Q$125/Main!K$87*Main!K102,ROUND(Main!Q$125/Main!K$87*Main!K102*$B46,0))))))</f>
        <v/>
      </c>
      <c r="J403" s="32" t="str">
        <f>IF($A403="","",IF(J402="","",IF(Main!L$87=0,0,IF(Main!R$125="","",IF($C$28="PM",Main!R$125/Main!L$87*Main!L102,ROUND(Main!R$125/Main!L$87*Main!L102*$B46,0))))))</f>
        <v/>
      </c>
      <c r="K403" s="32" t="str">
        <f>IF($A403="","",IF(K402="","",IF(Main!M$87=0,0,IF(Main!S$125="","",IF($C$28="PM",Main!S$125/Main!M$87*Main!M102,ROUND(Main!S$125/Main!M$87*Main!M102*$B46,0))))))</f>
        <v/>
      </c>
      <c r="L403" s="32" t="str">
        <f>IF($A403="","",IF(L402="","",IF(Main!N$87=0,0,IF(Main!T$125="","",IF($C$28="PM",Main!T$125/Main!N$87*Main!N102,ROUND(Main!T$125/Main!N$87*Main!N102*$B46,0))))))</f>
        <v/>
      </c>
      <c r="M403" s="32" t="str">
        <f>IF($A403="","",IF(M402="","",IF(Main!O$87=0,0,IF(Main!U$125="","",IF($C$28="PM",Main!U$125/Main!O$87*Main!O102,ROUND(Main!U$125/Main!O$87*Main!O102*$B46,0))))))</f>
        <v/>
      </c>
      <c r="N403" s="51" t="str">
        <f>IF($A403="","",IF(N402="","",IF(Main!P$87=0,0,IF(Main!V$125="","",IF($C$28="PM",Main!V$125/Main!P$87*Main!P102,ROUND(Main!V$125/Main!P$87*Main!P102*$B46,0))))))</f>
        <v/>
      </c>
      <c r="O403" s="32" t="str">
        <f>IF($A403="","",IF(O402="","",IF(Main!Q$87=0,0,IF(Main!W$125="","",IF($C$28="PM",Main!W$125/Main!Q$87*Main!Q102,ROUND(Main!W$125/Main!Q$87*Main!Q102*$B46,0))))))</f>
        <v/>
      </c>
      <c r="P403" s="32" t="str">
        <f>IF($A403="","",IF(P402="","",IF(Main!R$87=0,0,IF(Main!X$125="","",IF($C$28="PM",Main!X$125/Main!R$87*Main!R102,ROUND(Main!X$125/Main!R$87*Main!R102*$B46,0))))))</f>
        <v/>
      </c>
      <c r="Q403" s="32" t="str">
        <f>IF($A403="","",IF(Q402="","",IF(Main!S$87=0,0,IF(Main!Y$125="","",IF($C$28="PM",Main!Y$125/Main!S$87*Main!S102,ROUND(Main!Y$125/Main!S$87*Main!S102*$B46,0))))))</f>
        <v/>
      </c>
      <c r="R403" s="32" t="str">
        <f>IF($A403="","",IF(R402="","",IF(Main!T$87=0,0,IF(Main!Z$125="","",IF($C$28="PM",Main!Z$125/Main!T$87*Main!T102,ROUND(Main!Z$125/Main!T$87*Main!T102*$B46,0))))))</f>
        <v/>
      </c>
      <c r="S403" s="32" t="str">
        <f>IF($A403="","",IF(S402="","",IF(Main!U$87=0,0,IF(Main!AA$125="","",IF($C$28="PM",Main!AA$125/Main!U$87*Main!U102,ROUND(Main!AA$125/Main!U$87*Main!U102*$B46,0))))))</f>
        <v/>
      </c>
      <c r="T403" s="32" t="str">
        <f>IF($A403="","",IF(T402="","",IF(Main!V$87=0,0,IF(Main!AB$125="","",IF($C$28="PM",Main!AB$125/Main!V$87*Main!V102,ROUND(Main!AB$125/Main!V$87*Main!V102*$B46,0))))))</f>
        <v/>
      </c>
      <c r="U403" s="32" t="str">
        <f>IF($A403="","",IF(U402="","",IF(Main!W$87=0,0,IF(Main!AC$125="","",IF($C$28="PM",Main!AC$125/Main!W$87*Main!W102,ROUND(Main!AC$125/Main!W$87*Main!W102*$B46,0))))))</f>
        <v/>
      </c>
      <c r="V403" s="32" t="str">
        <f>IF($A403="","",IF(V402="","",IF(Main!X$87=0,0,IF(Main!AD$125="","",IF($C$28="PM",Main!AD$125/Main!X$87*Main!X102,ROUND(Main!AD$125/Main!X$87*Main!X102*$B46,0))))))</f>
        <v/>
      </c>
      <c r="W403" s="32" t="str">
        <f>IF($A403="","",IF(W402="","",IF(Main!Y$87=0,0,IF(Main!AE$125="","",IF($C$28="PM",Main!AE$125/Main!Y$87*Main!Y102,ROUND(Main!AE$125/Main!Y$87*Main!Y102*$B46,0))))))</f>
        <v/>
      </c>
      <c r="X403" s="32" t="str">
        <f>IF($A403="","",IF(X402="","",IF(Main!Z$87=0,0,IF(Main!AF$125="","",IF($C$28="PM",Main!AF$125/Main!Z$87*Main!Z102,ROUND(Main!AF$125/Main!Z$87*Main!Z102*$B46,0))))))</f>
        <v/>
      </c>
      <c r="Y403" s="32" t="str">
        <f>IF($A403="","",IF(Y402="","",IF(Main!AA$87=0,0,IF(Main!AG$125="","",IF($C$28="PM",Main!AG$125/Main!AA$87*Main!AA102,ROUND(Main!AG$125/Main!AA$87*Main!AA102*$B46,0))))))</f>
        <v/>
      </c>
      <c r="Z403" s="32" t="str">
        <f>IF($A403="","",IF(Z402="","",IF(Main!AB$87=0,0,IF(Main!AH$125="","",IF($C$28="PM",Main!AH$125/Main!AB$87*Main!AB102,ROUND(Main!AH$125/Main!AB$87*Main!AB102*$B46,0))))))</f>
        <v/>
      </c>
      <c r="AA403" s="50" t="str">
        <f>IF($A403="","",IF(AA402="","",IF(Main!AC$87=0,0,IF(Main!AI$125="","",IF($C$28="PM",Main!AI$125/Main!AC$87*Main!AC102,ROUND(Main!AI$125/Main!AC$87*Main!AC102*$B46,0))))))</f>
        <v/>
      </c>
      <c r="AB403" s="32" t="str">
        <f>IF($A403="","",IF(AB402="","",IF(Main!AD$87=0,0,IF(Main!AJ$125="","",IF($C$28="PM",Main!AJ$125/Main!AD$87*Main!AD102,ROUND(Main!AJ$125/Main!AD$87*Main!AD102*$B46,0))))))</f>
        <v/>
      </c>
      <c r="AC403" s="32" t="str">
        <f>IF($A403="","",IF(AC402="","",IF(Main!AE$87=0,0,IF(Main!AK$125="","",IF($C$28="PM",Main!AK$125/Main!AE$87*Main!AE102,ROUND(Main!AK$125/Main!AE$87*Main!AE102*$B46,0))))))</f>
        <v/>
      </c>
      <c r="AD403" s="32" t="str">
        <f>IF($A403="","",IF(AD402="","",IF(Main!AF$87=0,0,IF(Main!AL$125="","",IF($C$28="PM",Main!AL$125/Main!AF$87*Main!AF102,ROUND(Main!AL$125/Main!AF$87*Main!AF102*$B46,0))))))</f>
        <v/>
      </c>
      <c r="AE403" s="32" t="str">
        <f>IF($A403="","",IF(AE402="","",IF(Main!AG$87=0,0,IF(Main!AM$125="","",IF($C$28="PM",Main!AM$125/Main!AG$87*Main!AG102,ROUND(Main!AM$125/Main!AG$87*Main!AG102*$B46,0))))))</f>
        <v/>
      </c>
      <c r="AF403" s="32" t="str">
        <f>IF($A403="","",IF(AF402="","",IF(Main!AH$87=0,0,IF(Main!AN$125="","",IF($C$28="PM",Main!AN$125/Main!AH$87*Main!AH102,ROUND(Main!AN$125/Main!AH$87*Main!AH102*$B46,0))))))</f>
        <v/>
      </c>
      <c r="AG403" s="32" t="str">
        <f>IF($A403="","",IF(AG402="","",IF(Main!AI$87=0,0,IF(Main!AO$125="","",IF($C$28="PM",Main!AO$125/Main!AI$87*Main!AI102,ROUND(Main!AO$125/Main!AI$87*Main!AI102*$B46,0))))))</f>
        <v/>
      </c>
      <c r="AH403" s="32" t="str">
        <f>IF($A403="","",IF(AH402="","",IF(Main!AJ$87=0,0,IF(Main!AP$125="","",IF($C$28="PM",Main!AP$125/Main!AJ$87*Main!AJ102,ROUND(Main!AP$125/Main!AJ$87*Main!AJ102*$B46,0))))))</f>
        <v/>
      </c>
      <c r="AI403" s="32" t="str">
        <f>IF($A403="","",IF(AI402="","",IF(Main!AK$87=0,0,IF(Main!AQ$125="","",IF($C$28="PM",Main!AQ$125/Main!AK$87*Main!AK102,ROUND(Main!AQ$125/Main!AK$87*Main!AK102*$B46,0))))))</f>
        <v/>
      </c>
      <c r="AJ403" s="32" t="str">
        <f>IF($A403="","",IF(AJ402="","",IF(Main!AL$87=0,0,IF(Main!AR$125="","",IF($C$28="PM",Main!AR$125/Main!AL$87*Main!AL102,ROUND(Main!AR$125/Main!AL$87*Main!AL102*$B46,0))))))</f>
        <v/>
      </c>
      <c r="AK403" s="32" t="str">
        <f>IF($A403="","",IF(AK402="","",IF(Main!AM$87=0,0,IF(Main!AS$125="","",IF($C$28="PM",Main!AS$125/Main!AM$87*Main!AM102,ROUND(Main!AS$125/Main!AM$87*Main!AM102*$B46,0))))))</f>
        <v/>
      </c>
      <c r="AL403" s="51" t="str">
        <f>IF($A403="","",IF(AL402="","",IF(Main!AN$87=0,0,IF(Main!AT$125="","",IF($C$28="PM",Main!AT$125/Main!AN$87*Main!AN102,ROUND(Main!AT$125/Main!AN$87*Main!AN102*$B46,0))))))</f>
        <v/>
      </c>
      <c r="AM403" s="32" t="str">
        <f>IF($A403="","",IF(AM402="","",IF(Main!AO$87=0,0,IF(Main!AU$125="","",IF($C$28="PM",Main!AU$125/Main!AO$87*Main!AO102,ROUND(Main!AU$125/Main!AO$87*Main!AO102*$B46,0))))))</f>
        <v/>
      </c>
      <c r="AN403" s="32" t="str">
        <f>IF($A403="","",IF(AN402="","",IF(Main!AP$87=0,0,IF(Main!AV$125="","",IF($C$28="PM",Main!AV$125/Main!AP$87*Main!AP102,ROUND(Main!AV$125/Main!AP$87*Main!AP102*$B46,0))))))</f>
        <v/>
      </c>
      <c r="AO403" s="32" t="str">
        <f>IF($A403="","",IF(AO402="","",IF(Main!AQ$87=0,0,IF(Main!AW$125="","",IF($C$28="PM",Main!AW$125/Main!AQ$87*Main!AQ102,ROUND(Main!AW$125/Main!AQ$87*Main!AQ102*$B46,0))))))</f>
        <v/>
      </c>
      <c r="AP403" s="32" t="str">
        <f>IF($A403="","",IF(AP402="","",IF(Main!AR$87=0,0,IF(Main!AX$125="","",IF($C$28="PM",Main!AX$125/Main!AR$87*Main!AR102,ROUND(Main!AX$125/Main!AR$87*Main!AR102*$B46,0))))))</f>
        <v/>
      </c>
      <c r="AQ403" s="32" t="str">
        <f>IF($A403="","",IF(AQ402="","",IF(Main!AS$87=0,0,IF(Main!AY$125="","",IF($C$28="PM",Main!AY$125/Main!AS$87*Main!AS102,ROUND(Main!AY$125/Main!AS$87*Main!AS102*$B46,0))))))</f>
        <v/>
      </c>
      <c r="AR403" s="32" t="str">
        <f>IF($A403="","",IF(AR402="","",IF(Main!AT$87=0,0,IF(Main!AZ$125="","",IF($C$28="PM",Main!AZ$125/Main!AT$87*Main!AT102,ROUND(Main!AZ$125/Main!AT$87*Main!AT102*$B46,0))))))</f>
        <v/>
      </c>
      <c r="AS403" s="32" t="str">
        <f>IF($A403="","",IF(AS402="","",IF(Main!AU$87=0,0,IF(Main!BA$125="","",IF($C$28="PM",Main!BA$125/Main!AU$87*Main!AU102,ROUND(Main!BA$125/Main!AU$87*Main!AU102*$B46,0))))))</f>
        <v/>
      </c>
      <c r="AT403" s="32" t="str">
        <f>IF($A403="","",IF(AT402="","",IF(Main!AV$87=0,0,IF(Main!BB$125="","",IF($C$28="PM",Main!BB$125/Main!AV$87*Main!AV102,ROUND(Main!BB$125/Main!AV$87*Main!AV102*$B46,0))))))</f>
        <v/>
      </c>
      <c r="AU403" s="32" t="str">
        <f>IF($A403="","",IF(AU402="","",IF(Main!AW$87=0,0,IF(Main!BC$125="","",IF($C$28="PM",Main!BC$125/Main!AW$87*Main!AW102,ROUND(Main!BC$125/Main!AW$87*Main!AW102*$B46,0))))))</f>
        <v/>
      </c>
      <c r="AV403" s="32" t="str">
        <f>IF($A403="","",IF(AV402="","",IF(Main!AX$87=0,0,IF(Main!BD$125="","",IF($C$28="PM",Main!BD$125/Main!AX$87*Main!AX102,ROUND(Main!BD$125/Main!AX$87*Main!AX102*$B46,0))))))</f>
        <v/>
      </c>
      <c r="AW403" s="32" t="str">
        <f>IF($A403="","",IF(AW402="","",IF(Main!AY$87=0,0,IF(Main!BE$125="","",IF($C$28="PM",Main!BE$125/Main!AY$87*Main!AY102,ROUND(Main!BE$125/Main!AY$87*Main!AY102*$B46,0))))))</f>
        <v/>
      </c>
      <c r="AX403" s="51" t="str">
        <f>IF($A403="","",IF(AX402="","",IF(Main!AZ$87=0,0,IF(Main!BF$125="","",IF($C$28="PM",Main!BF$125/Main!AZ$87*Main!AZ102,ROUND(Main!BF$125/Main!AZ$87*Main!AZ102*$B46,0))))))</f>
        <v/>
      </c>
    </row>
    <row r="404" spans="1:50" x14ac:dyDescent="0.2">
      <c r="A404" s="72" t="str">
        <f>IF(Main!A$47="","",Main!A$47)</f>
        <v/>
      </c>
      <c r="B404" s="75" t="str">
        <f t="shared" si="102"/>
        <v/>
      </c>
      <c r="C404" s="50" t="str">
        <f>IF($A404="","",IF(C403="","",IF(Main!E$87=0,0,IF(Main!K$125="","",IF($C$28="PM",Main!K$125/Main!E$87*Main!E103,ROUND(Main!K$125/Main!E$87*Main!E103*$B47,0))))))</f>
        <v/>
      </c>
      <c r="D404" s="32" t="str">
        <f>IF($A404="","",IF(D403="","",IF(Main!F$87=0,0,IF(Main!L$125="","",IF($C$28="PM",Main!L$125/Main!F$87*Main!F103,ROUND(Main!L$125/Main!F$87*Main!F103*$B47,0))))))</f>
        <v/>
      </c>
      <c r="E404" s="32" t="str">
        <f>IF($A404="","",IF(E403="","",IF(Main!G$87=0,0,IF(Main!M$125="","",IF($C$28="PM",Main!M$125/Main!G$87*Main!G103,ROUND(Main!M$125/Main!G$87*Main!G103*$B47,0))))))</f>
        <v/>
      </c>
      <c r="F404" s="32" t="str">
        <f>IF($A404="","",IF(F403="","",IF(Main!H$87=0,0,IF(Main!N$125="","",IF($C$28="PM",Main!N$125/Main!H$87*Main!H103,ROUND(Main!N$125/Main!H$87*Main!H103*$B47,0))))))</f>
        <v/>
      </c>
      <c r="G404" s="32" t="str">
        <f>IF($A404="","",IF(G403="","",IF(Main!I$87=0,0,IF(Main!O$125="","",IF($C$28="PM",Main!O$125/Main!I$87*Main!I103,ROUND(Main!O$125/Main!I$87*Main!I103*$B47,0))))))</f>
        <v/>
      </c>
      <c r="H404" s="32" t="str">
        <f>IF($A404="","",IF(H403="","",IF(Main!J$87=0,0,IF(Main!P$125="","",IF($C$28="PM",Main!P$125/Main!J$87*Main!J103,ROUND(Main!P$125/Main!J$87*Main!J103*$B47,0))))))</f>
        <v/>
      </c>
      <c r="I404" s="32" t="str">
        <f>IF($A404="","",IF(I403="","",IF(Main!K$87=0,0,IF(Main!Q$125="","",IF($C$28="PM",Main!Q$125/Main!K$87*Main!K103,ROUND(Main!Q$125/Main!K$87*Main!K103*$B47,0))))))</f>
        <v/>
      </c>
      <c r="J404" s="32" t="str">
        <f>IF($A404="","",IF(J403="","",IF(Main!L$87=0,0,IF(Main!R$125="","",IF($C$28="PM",Main!R$125/Main!L$87*Main!L103,ROUND(Main!R$125/Main!L$87*Main!L103*$B47,0))))))</f>
        <v/>
      </c>
      <c r="K404" s="32" t="str">
        <f>IF($A404="","",IF(K403="","",IF(Main!M$87=0,0,IF(Main!S$125="","",IF($C$28="PM",Main!S$125/Main!M$87*Main!M103,ROUND(Main!S$125/Main!M$87*Main!M103*$B47,0))))))</f>
        <v/>
      </c>
      <c r="L404" s="32" t="str">
        <f>IF($A404="","",IF(L403="","",IF(Main!N$87=0,0,IF(Main!T$125="","",IF($C$28="PM",Main!T$125/Main!N$87*Main!N103,ROUND(Main!T$125/Main!N$87*Main!N103*$B47,0))))))</f>
        <v/>
      </c>
      <c r="M404" s="32" t="str">
        <f>IF($A404="","",IF(M403="","",IF(Main!O$87=0,0,IF(Main!U$125="","",IF($C$28="PM",Main!U$125/Main!O$87*Main!O103,ROUND(Main!U$125/Main!O$87*Main!O103*$B47,0))))))</f>
        <v/>
      </c>
      <c r="N404" s="51" t="str">
        <f>IF($A404="","",IF(N403="","",IF(Main!P$87=0,0,IF(Main!V$125="","",IF($C$28="PM",Main!V$125/Main!P$87*Main!P103,ROUND(Main!V$125/Main!P$87*Main!P103*$B47,0))))))</f>
        <v/>
      </c>
      <c r="O404" s="32" t="str">
        <f>IF($A404="","",IF(O403="","",IF(Main!Q$87=0,0,IF(Main!W$125="","",IF($C$28="PM",Main!W$125/Main!Q$87*Main!Q103,ROUND(Main!W$125/Main!Q$87*Main!Q103*$B47,0))))))</f>
        <v/>
      </c>
      <c r="P404" s="32" t="str">
        <f>IF($A404="","",IF(P403="","",IF(Main!R$87=0,0,IF(Main!X$125="","",IF($C$28="PM",Main!X$125/Main!R$87*Main!R103,ROUND(Main!X$125/Main!R$87*Main!R103*$B47,0))))))</f>
        <v/>
      </c>
      <c r="Q404" s="32" t="str">
        <f>IF($A404="","",IF(Q403="","",IF(Main!S$87=0,0,IF(Main!Y$125="","",IF($C$28="PM",Main!Y$125/Main!S$87*Main!S103,ROUND(Main!Y$125/Main!S$87*Main!S103*$B47,0))))))</f>
        <v/>
      </c>
      <c r="R404" s="32" t="str">
        <f>IF($A404="","",IF(R403="","",IF(Main!T$87=0,0,IF(Main!Z$125="","",IF($C$28="PM",Main!Z$125/Main!T$87*Main!T103,ROUND(Main!Z$125/Main!T$87*Main!T103*$B47,0))))))</f>
        <v/>
      </c>
      <c r="S404" s="32" t="str">
        <f>IF($A404="","",IF(S403="","",IF(Main!U$87=0,0,IF(Main!AA$125="","",IF($C$28="PM",Main!AA$125/Main!U$87*Main!U103,ROUND(Main!AA$125/Main!U$87*Main!U103*$B47,0))))))</f>
        <v/>
      </c>
      <c r="T404" s="32" t="str">
        <f>IF($A404="","",IF(T403="","",IF(Main!V$87=0,0,IF(Main!AB$125="","",IF($C$28="PM",Main!AB$125/Main!V$87*Main!V103,ROUND(Main!AB$125/Main!V$87*Main!V103*$B47,0))))))</f>
        <v/>
      </c>
      <c r="U404" s="32" t="str">
        <f>IF($A404="","",IF(U403="","",IF(Main!W$87=0,0,IF(Main!AC$125="","",IF($C$28="PM",Main!AC$125/Main!W$87*Main!W103,ROUND(Main!AC$125/Main!W$87*Main!W103*$B47,0))))))</f>
        <v/>
      </c>
      <c r="V404" s="32" t="str">
        <f>IF($A404="","",IF(V403="","",IF(Main!X$87=0,0,IF(Main!AD$125="","",IF($C$28="PM",Main!AD$125/Main!X$87*Main!X103,ROUND(Main!AD$125/Main!X$87*Main!X103*$B47,0))))))</f>
        <v/>
      </c>
      <c r="W404" s="32" t="str">
        <f>IF($A404="","",IF(W403="","",IF(Main!Y$87=0,0,IF(Main!AE$125="","",IF($C$28="PM",Main!AE$125/Main!Y$87*Main!Y103,ROUND(Main!AE$125/Main!Y$87*Main!Y103*$B47,0))))))</f>
        <v/>
      </c>
      <c r="X404" s="32" t="str">
        <f>IF($A404="","",IF(X403="","",IF(Main!Z$87=0,0,IF(Main!AF$125="","",IF($C$28="PM",Main!AF$125/Main!Z$87*Main!Z103,ROUND(Main!AF$125/Main!Z$87*Main!Z103*$B47,0))))))</f>
        <v/>
      </c>
      <c r="Y404" s="32" t="str">
        <f>IF($A404="","",IF(Y403="","",IF(Main!AA$87=0,0,IF(Main!AG$125="","",IF($C$28="PM",Main!AG$125/Main!AA$87*Main!AA103,ROUND(Main!AG$125/Main!AA$87*Main!AA103*$B47,0))))))</f>
        <v/>
      </c>
      <c r="Z404" s="32" t="str">
        <f>IF($A404="","",IF(Z403="","",IF(Main!AB$87=0,0,IF(Main!AH$125="","",IF($C$28="PM",Main!AH$125/Main!AB$87*Main!AB103,ROUND(Main!AH$125/Main!AB$87*Main!AB103*$B47,0))))))</f>
        <v/>
      </c>
      <c r="AA404" s="50" t="str">
        <f>IF($A404="","",IF(AA403="","",IF(Main!AC$87=0,0,IF(Main!AI$125="","",IF($C$28="PM",Main!AI$125/Main!AC$87*Main!AC103,ROUND(Main!AI$125/Main!AC$87*Main!AC103*$B47,0))))))</f>
        <v/>
      </c>
      <c r="AB404" s="32" t="str">
        <f>IF($A404="","",IF(AB403="","",IF(Main!AD$87=0,0,IF(Main!AJ$125="","",IF($C$28="PM",Main!AJ$125/Main!AD$87*Main!AD103,ROUND(Main!AJ$125/Main!AD$87*Main!AD103*$B47,0))))))</f>
        <v/>
      </c>
      <c r="AC404" s="32" t="str">
        <f>IF($A404="","",IF(AC403="","",IF(Main!AE$87=0,0,IF(Main!AK$125="","",IF($C$28="PM",Main!AK$125/Main!AE$87*Main!AE103,ROUND(Main!AK$125/Main!AE$87*Main!AE103*$B47,0))))))</f>
        <v/>
      </c>
      <c r="AD404" s="32" t="str">
        <f>IF($A404="","",IF(AD403="","",IF(Main!AF$87=0,0,IF(Main!AL$125="","",IF($C$28="PM",Main!AL$125/Main!AF$87*Main!AF103,ROUND(Main!AL$125/Main!AF$87*Main!AF103*$B47,0))))))</f>
        <v/>
      </c>
      <c r="AE404" s="32" t="str">
        <f>IF($A404="","",IF(AE403="","",IF(Main!AG$87=0,0,IF(Main!AM$125="","",IF($C$28="PM",Main!AM$125/Main!AG$87*Main!AG103,ROUND(Main!AM$125/Main!AG$87*Main!AG103*$B47,0))))))</f>
        <v/>
      </c>
      <c r="AF404" s="32" t="str">
        <f>IF($A404="","",IF(AF403="","",IF(Main!AH$87=0,0,IF(Main!AN$125="","",IF($C$28="PM",Main!AN$125/Main!AH$87*Main!AH103,ROUND(Main!AN$125/Main!AH$87*Main!AH103*$B47,0))))))</f>
        <v/>
      </c>
      <c r="AG404" s="32" t="str">
        <f>IF($A404="","",IF(AG403="","",IF(Main!AI$87=0,0,IF(Main!AO$125="","",IF($C$28="PM",Main!AO$125/Main!AI$87*Main!AI103,ROUND(Main!AO$125/Main!AI$87*Main!AI103*$B47,0))))))</f>
        <v/>
      </c>
      <c r="AH404" s="32" t="str">
        <f>IF($A404="","",IF(AH403="","",IF(Main!AJ$87=0,0,IF(Main!AP$125="","",IF($C$28="PM",Main!AP$125/Main!AJ$87*Main!AJ103,ROUND(Main!AP$125/Main!AJ$87*Main!AJ103*$B47,0))))))</f>
        <v/>
      </c>
      <c r="AI404" s="32" t="str">
        <f>IF($A404="","",IF(AI403="","",IF(Main!AK$87=0,0,IF(Main!AQ$125="","",IF($C$28="PM",Main!AQ$125/Main!AK$87*Main!AK103,ROUND(Main!AQ$125/Main!AK$87*Main!AK103*$B47,0))))))</f>
        <v/>
      </c>
      <c r="AJ404" s="32" t="str">
        <f>IF($A404="","",IF(AJ403="","",IF(Main!AL$87=0,0,IF(Main!AR$125="","",IF($C$28="PM",Main!AR$125/Main!AL$87*Main!AL103,ROUND(Main!AR$125/Main!AL$87*Main!AL103*$B47,0))))))</f>
        <v/>
      </c>
      <c r="AK404" s="32" t="str">
        <f>IF($A404="","",IF(AK403="","",IF(Main!AM$87=0,0,IF(Main!AS$125="","",IF($C$28="PM",Main!AS$125/Main!AM$87*Main!AM103,ROUND(Main!AS$125/Main!AM$87*Main!AM103*$B47,0))))))</f>
        <v/>
      </c>
      <c r="AL404" s="51" t="str">
        <f>IF($A404="","",IF(AL403="","",IF(Main!AN$87=0,0,IF(Main!AT$125="","",IF($C$28="PM",Main!AT$125/Main!AN$87*Main!AN103,ROUND(Main!AT$125/Main!AN$87*Main!AN103*$B47,0))))))</f>
        <v/>
      </c>
      <c r="AM404" s="32" t="str">
        <f>IF($A404="","",IF(AM403="","",IF(Main!AO$87=0,0,IF(Main!AU$125="","",IF($C$28="PM",Main!AU$125/Main!AO$87*Main!AO103,ROUND(Main!AU$125/Main!AO$87*Main!AO103*$B47,0))))))</f>
        <v/>
      </c>
      <c r="AN404" s="32" t="str">
        <f>IF($A404="","",IF(AN403="","",IF(Main!AP$87=0,0,IF(Main!AV$125="","",IF($C$28="PM",Main!AV$125/Main!AP$87*Main!AP103,ROUND(Main!AV$125/Main!AP$87*Main!AP103*$B47,0))))))</f>
        <v/>
      </c>
      <c r="AO404" s="32" t="str">
        <f>IF($A404="","",IF(AO403="","",IF(Main!AQ$87=0,0,IF(Main!AW$125="","",IF($C$28="PM",Main!AW$125/Main!AQ$87*Main!AQ103,ROUND(Main!AW$125/Main!AQ$87*Main!AQ103*$B47,0))))))</f>
        <v/>
      </c>
      <c r="AP404" s="32" t="str">
        <f>IF($A404="","",IF(AP403="","",IF(Main!AR$87=0,0,IF(Main!AX$125="","",IF($C$28="PM",Main!AX$125/Main!AR$87*Main!AR103,ROUND(Main!AX$125/Main!AR$87*Main!AR103*$B47,0))))))</f>
        <v/>
      </c>
      <c r="AQ404" s="32" t="str">
        <f>IF($A404="","",IF(AQ403="","",IF(Main!AS$87=0,0,IF(Main!AY$125="","",IF($C$28="PM",Main!AY$125/Main!AS$87*Main!AS103,ROUND(Main!AY$125/Main!AS$87*Main!AS103*$B47,0))))))</f>
        <v/>
      </c>
      <c r="AR404" s="32" t="str">
        <f>IF($A404="","",IF(AR403="","",IF(Main!AT$87=0,0,IF(Main!AZ$125="","",IF($C$28="PM",Main!AZ$125/Main!AT$87*Main!AT103,ROUND(Main!AZ$125/Main!AT$87*Main!AT103*$B47,0))))))</f>
        <v/>
      </c>
      <c r="AS404" s="32" t="str">
        <f>IF($A404="","",IF(AS403="","",IF(Main!AU$87=0,0,IF(Main!BA$125="","",IF($C$28="PM",Main!BA$125/Main!AU$87*Main!AU103,ROUND(Main!BA$125/Main!AU$87*Main!AU103*$B47,0))))))</f>
        <v/>
      </c>
      <c r="AT404" s="32" t="str">
        <f>IF($A404="","",IF(AT403="","",IF(Main!AV$87=0,0,IF(Main!BB$125="","",IF($C$28="PM",Main!BB$125/Main!AV$87*Main!AV103,ROUND(Main!BB$125/Main!AV$87*Main!AV103*$B47,0))))))</f>
        <v/>
      </c>
      <c r="AU404" s="32" t="str">
        <f>IF($A404="","",IF(AU403="","",IF(Main!AW$87=0,0,IF(Main!BC$125="","",IF($C$28="PM",Main!BC$125/Main!AW$87*Main!AW103,ROUND(Main!BC$125/Main!AW$87*Main!AW103*$B47,0))))))</f>
        <v/>
      </c>
      <c r="AV404" s="32" t="str">
        <f>IF($A404="","",IF(AV403="","",IF(Main!AX$87=0,0,IF(Main!BD$125="","",IF($C$28="PM",Main!BD$125/Main!AX$87*Main!AX103,ROUND(Main!BD$125/Main!AX$87*Main!AX103*$B47,0))))))</f>
        <v/>
      </c>
      <c r="AW404" s="32" t="str">
        <f>IF($A404="","",IF(AW403="","",IF(Main!AY$87=0,0,IF(Main!BE$125="","",IF($C$28="PM",Main!BE$125/Main!AY$87*Main!AY103,ROUND(Main!BE$125/Main!AY$87*Main!AY103*$B47,0))))))</f>
        <v/>
      </c>
      <c r="AX404" s="51" t="str">
        <f>IF($A404="","",IF(AX403="","",IF(Main!AZ$87=0,0,IF(Main!BF$125="","",IF($C$28="PM",Main!BF$125/Main!AZ$87*Main!AZ103,ROUND(Main!BF$125/Main!AZ$87*Main!AZ103*$B47,0))))))</f>
        <v/>
      </c>
    </row>
    <row r="405" spans="1:50" x14ac:dyDescent="0.2">
      <c r="A405" s="72" t="str">
        <f>IF(Main!A$48="","",Main!A$48)</f>
        <v/>
      </c>
      <c r="B405" s="75" t="str">
        <f t="shared" si="102"/>
        <v/>
      </c>
      <c r="C405" s="50" t="str">
        <f>IF($A405="","",IF(C404="","",IF(Main!E$87=0,0,IF(Main!K$125="","",IF($C$28="PM",Main!K$125/Main!E$87*Main!E104,ROUND(Main!K$125/Main!E$87*Main!E104*$B48,0))))))</f>
        <v/>
      </c>
      <c r="D405" s="32" t="str">
        <f>IF($A405="","",IF(D404="","",IF(Main!F$87=0,0,IF(Main!L$125="","",IF($C$28="PM",Main!L$125/Main!F$87*Main!F104,ROUND(Main!L$125/Main!F$87*Main!F104*$B48,0))))))</f>
        <v/>
      </c>
      <c r="E405" s="32" t="str">
        <f>IF($A405="","",IF(E404="","",IF(Main!G$87=0,0,IF(Main!M$125="","",IF($C$28="PM",Main!M$125/Main!G$87*Main!G104,ROUND(Main!M$125/Main!G$87*Main!G104*$B48,0))))))</f>
        <v/>
      </c>
      <c r="F405" s="32" t="str">
        <f>IF($A405="","",IF(F404="","",IF(Main!H$87=0,0,IF(Main!N$125="","",IF($C$28="PM",Main!N$125/Main!H$87*Main!H104,ROUND(Main!N$125/Main!H$87*Main!H104*$B48,0))))))</f>
        <v/>
      </c>
      <c r="G405" s="32" t="str">
        <f>IF($A405="","",IF(G404="","",IF(Main!I$87=0,0,IF(Main!O$125="","",IF($C$28="PM",Main!O$125/Main!I$87*Main!I104,ROUND(Main!O$125/Main!I$87*Main!I104*$B48,0))))))</f>
        <v/>
      </c>
      <c r="H405" s="32" t="str">
        <f>IF($A405="","",IF(H404="","",IF(Main!J$87=0,0,IF(Main!P$125="","",IF($C$28="PM",Main!P$125/Main!J$87*Main!J104,ROUND(Main!P$125/Main!J$87*Main!J104*$B48,0))))))</f>
        <v/>
      </c>
      <c r="I405" s="32" t="str">
        <f>IF($A405="","",IF(I404="","",IF(Main!K$87=0,0,IF(Main!Q$125="","",IF($C$28="PM",Main!Q$125/Main!K$87*Main!K104,ROUND(Main!Q$125/Main!K$87*Main!K104*$B48,0))))))</f>
        <v/>
      </c>
      <c r="J405" s="32" t="str">
        <f>IF($A405="","",IF(J404="","",IF(Main!L$87=0,0,IF(Main!R$125="","",IF($C$28="PM",Main!R$125/Main!L$87*Main!L104,ROUND(Main!R$125/Main!L$87*Main!L104*$B48,0))))))</f>
        <v/>
      </c>
      <c r="K405" s="32" t="str">
        <f>IF($A405="","",IF(K404="","",IF(Main!M$87=0,0,IF(Main!S$125="","",IF($C$28="PM",Main!S$125/Main!M$87*Main!M104,ROUND(Main!S$125/Main!M$87*Main!M104*$B48,0))))))</f>
        <v/>
      </c>
      <c r="L405" s="32" t="str">
        <f>IF($A405="","",IF(L404="","",IF(Main!N$87=0,0,IF(Main!T$125="","",IF($C$28="PM",Main!T$125/Main!N$87*Main!N104,ROUND(Main!T$125/Main!N$87*Main!N104*$B48,0))))))</f>
        <v/>
      </c>
      <c r="M405" s="32" t="str">
        <f>IF($A405="","",IF(M404="","",IF(Main!O$87=0,0,IF(Main!U$125="","",IF($C$28="PM",Main!U$125/Main!O$87*Main!O104,ROUND(Main!U$125/Main!O$87*Main!O104*$B48,0))))))</f>
        <v/>
      </c>
      <c r="N405" s="51" t="str">
        <f>IF($A405="","",IF(N404="","",IF(Main!P$87=0,0,IF(Main!V$125="","",IF($C$28="PM",Main!V$125/Main!P$87*Main!P104,ROUND(Main!V$125/Main!P$87*Main!P104*$B48,0))))))</f>
        <v/>
      </c>
      <c r="O405" s="32" t="str">
        <f>IF($A405="","",IF(O404="","",IF(Main!Q$87=0,0,IF(Main!W$125="","",IF($C$28="PM",Main!W$125/Main!Q$87*Main!Q104,ROUND(Main!W$125/Main!Q$87*Main!Q104*$B48,0))))))</f>
        <v/>
      </c>
      <c r="P405" s="32" t="str">
        <f>IF($A405="","",IF(P404="","",IF(Main!R$87=0,0,IF(Main!X$125="","",IF($C$28="PM",Main!X$125/Main!R$87*Main!R104,ROUND(Main!X$125/Main!R$87*Main!R104*$B48,0))))))</f>
        <v/>
      </c>
      <c r="Q405" s="32" t="str">
        <f>IF($A405="","",IF(Q404="","",IF(Main!S$87=0,0,IF(Main!Y$125="","",IF($C$28="PM",Main!Y$125/Main!S$87*Main!S104,ROUND(Main!Y$125/Main!S$87*Main!S104*$B48,0))))))</f>
        <v/>
      </c>
      <c r="R405" s="32" t="str">
        <f>IF($A405="","",IF(R404="","",IF(Main!T$87=0,0,IF(Main!Z$125="","",IF($C$28="PM",Main!Z$125/Main!T$87*Main!T104,ROUND(Main!Z$125/Main!T$87*Main!T104*$B48,0))))))</f>
        <v/>
      </c>
      <c r="S405" s="32" t="str">
        <f>IF($A405="","",IF(S404="","",IF(Main!U$87=0,0,IF(Main!AA$125="","",IF($C$28="PM",Main!AA$125/Main!U$87*Main!U104,ROUND(Main!AA$125/Main!U$87*Main!U104*$B48,0))))))</f>
        <v/>
      </c>
      <c r="T405" s="32" t="str">
        <f>IF($A405="","",IF(T404="","",IF(Main!V$87=0,0,IF(Main!AB$125="","",IF($C$28="PM",Main!AB$125/Main!V$87*Main!V104,ROUND(Main!AB$125/Main!V$87*Main!V104*$B48,0))))))</f>
        <v/>
      </c>
      <c r="U405" s="32" t="str">
        <f>IF($A405="","",IF(U404="","",IF(Main!W$87=0,0,IF(Main!AC$125="","",IF($C$28="PM",Main!AC$125/Main!W$87*Main!W104,ROUND(Main!AC$125/Main!W$87*Main!W104*$B48,0))))))</f>
        <v/>
      </c>
      <c r="V405" s="32" t="str">
        <f>IF($A405="","",IF(V404="","",IF(Main!X$87=0,0,IF(Main!AD$125="","",IF($C$28="PM",Main!AD$125/Main!X$87*Main!X104,ROUND(Main!AD$125/Main!X$87*Main!X104*$B48,0))))))</f>
        <v/>
      </c>
      <c r="W405" s="32" t="str">
        <f>IF($A405="","",IF(W404="","",IF(Main!Y$87=0,0,IF(Main!AE$125="","",IF($C$28="PM",Main!AE$125/Main!Y$87*Main!Y104,ROUND(Main!AE$125/Main!Y$87*Main!Y104*$B48,0))))))</f>
        <v/>
      </c>
      <c r="X405" s="32" t="str">
        <f>IF($A405="","",IF(X404="","",IF(Main!Z$87=0,0,IF(Main!AF$125="","",IF($C$28="PM",Main!AF$125/Main!Z$87*Main!Z104,ROUND(Main!AF$125/Main!Z$87*Main!Z104*$B48,0))))))</f>
        <v/>
      </c>
      <c r="Y405" s="32" t="str">
        <f>IF($A405="","",IF(Y404="","",IF(Main!AA$87=0,0,IF(Main!AG$125="","",IF($C$28="PM",Main!AG$125/Main!AA$87*Main!AA104,ROUND(Main!AG$125/Main!AA$87*Main!AA104*$B48,0))))))</f>
        <v/>
      </c>
      <c r="Z405" s="32" t="str">
        <f>IF($A405="","",IF(Z404="","",IF(Main!AB$87=0,0,IF(Main!AH$125="","",IF($C$28="PM",Main!AH$125/Main!AB$87*Main!AB104,ROUND(Main!AH$125/Main!AB$87*Main!AB104*$B48,0))))))</f>
        <v/>
      </c>
      <c r="AA405" s="50" t="str">
        <f>IF($A405="","",IF(AA404="","",IF(Main!AC$87=0,0,IF(Main!AI$125="","",IF($C$28="PM",Main!AI$125/Main!AC$87*Main!AC104,ROUND(Main!AI$125/Main!AC$87*Main!AC104*$B48,0))))))</f>
        <v/>
      </c>
      <c r="AB405" s="32" t="str">
        <f>IF($A405="","",IF(AB404="","",IF(Main!AD$87=0,0,IF(Main!AJ$125="","",IF($C$28="PM",Main!AJ$125/Main!AD$87*Main!AD104,ROUND(Main!AJ$125/Main!AD$87*Main!AD104*$B48,0))))))</f>
        <v/>
      </c>
      <c r="AC405" s="32" t="str">
        <f>IF($A405="","",IF(AC404="","",IF(Main!AE$87=0,0,IF(Main!AK$125="","",IF($C$28="PM",Main!AK$125/Main!AE$87*Main!AE104,ROUND(Main!AK$125/Main!AE$87*Main!AE104*$B48,0))))))</f>
        <v/>
      </c>
      <c r="AD405" s="32" t="str">
        <f>IF($A405="","",IF(AD404="","",IF(Main!AF$87=0,0,IF(Main!AL$125="","",IF($C$28="PM",Main!AL$125/Main!AF$87*Main!AF104,ROUND(Main!AL$125/Main!AF$87*Main!AF104*$B48,0))))))</f>
        <v/>
      </c>
      <c r="AE405" s="32" t="str">
        <f>IF($A405="","",IF(AE404="","",IF(Main!AG$87=0,0,IF(Main!AM$125="","",IF($C$28="PM",Main!AM$125/Main!AG$87*Main!AG104,ROUND(Main!AM$125/Main!AG$87*Main!AG104*$B48,0))))))</f>
        <v/>
      </c>
      <c r="AF405" s="32" t="str">
        <f>IF($A405="","",IF(AF404="","",IF(Main!AH$87=0,0,IF(Main!AN$125="","",IF($C$28="PM",Main!AN$125/Main!AH$87*Main!AH104,ROUND(Main!AN$125/Main!AH$87*Main!AH104*$B48,0))))))</f>
        <v/>
      </c>
      <c r="AG405" s="32" t="str">
        <f>IF($A405="","",IF(AG404="","",IF(Main!AI$87=0,0,IF(Main!AO$125="","",IF($C$28="PM",Main!AO$125/Main!AI$87*Main!AI104,ROUND(Main!AO$125/Main!AI$87*Main!AI104*$B48,0))))))</f>
        <v/>
      </c>
      <c r="AH405" s="32" t="str">
        <f>IF($A405="","",IF(AH404="","",IF(Main!AJ$87=0,0,IF(Main!AP$125="","",IF($C$28="PM",Main!AP$125/Main!AJ$87*Main!AJ104,ROUND(Main!AP$125/Main!AJ$87*Main!AJ104*$B48,0))))))</f>
        <v/>
      </c>
      <c r="AI405" s="32" t="str">
        <f>IF($A405="","",IF(AI404="","",IF(Main!AK$87=0,0,IF(Main!AQ$125="","",IF($C$28="PM",Main!AQ$125/Main!AK$87*Main!AK104,ROUND(Main!AQ$125/Main!AK$87*Main!AK104*$B48,0))))))</f>
        <v/>
      </c>
      <c r="AJ405" s="32" t="str">
        <f>IF($A405="","",IF(AJ404="","",IF(Main!AL$87=0,0,IF(Main!AR$125="","",IF($C$28="PM",Main!AR$125/Main!AL$87*Main!AL104,ROUND(Main!AR$125/Main!AL$87*Main!AL104*$B48,0))))))</f>
        <v/>
      </c>
      <c r="AK405" s="32" t="str">
        <f>IF($A405="","",IF(AK404="","",IF(Main!AM$87=0,0,IF(Main!AS$125="","",IF($C$28="PM",Main!AS$125/Main!AM$87*Main!AM104,ROUND(Main!AS$125/Main!AM$87*Main!AM104*$B48,0))))))</f>
        <v/>
      </c>
      <c r="AL405" s="51" t="str">
        <f>IF($A405="","",IF(AL404="","",IF(Main!AN$87=0,0,IF(Main!AT$125="","",IF($C$28="PM",Main!AT$125/Main!AN$87*Main!AN104,ROUND(Main!AT$125/Main!AN$87*Main!AN104*$B48,0))))))</f>
        <v/>
      </c>
      <c r="AM405" s="32" t="str">
        <f>IF($A405="","",IF(AM404="","",IF(Main!AO$87=0,0,IF(Main!AU$125="","",IF($C$28="PM",Main!AU$125/Main!AO$87*Main!AO104,ROUND(Main!AU$125/Main!AO$87*Main!AO104*$B48,0))))))</f>
        <v/>
      </c>
      <c r="AN405" s="32" t="str">
        <f>IF($A405="","",IF(AN404="","",IF(Main!AP$87=0,0,IF(Main!AV$125="","",IF($C$28="PM",Main!AV$125/Main!AP$87*Main!AP104,ROUND(Main!AV$125/Main!AP$87*Main!AP104*$B48,0))))))</f>
        <v/>
      </c>
      <c r="AO405" s="32" t="str">
        <f>IF($A405="","",IF(AO404="","",IF(Main!AQ$87=0,0,IF(Main!AW$125="","",IF($C$28="PM",Main!AW$125/Main!AQ$87*Main!AQ104,ROUND(Main!AW$125/Main!AQ$87*Main!AQ104*$B48,0))))))</f>
        <v/>
      </c>
      <c r="AP405" s="32" t="str">
        <f>IF($A405="","",IF(AP404="","",IF(Main!AR$87=0,0,IF(Main!AX$125="","",IF($C$28="PM",Main!AX$125/Main!AR$87*Main!AR104,ROUND(Main!AX$125/Main!AR$87*Main!AR104*$B48,0))))))</f>
        <v/>
      </c>
      <c r="AQ405" s="32" t="str">
        <f>IF($A405="","",IF(AQ404="","",IF(Main!AS$87=0,0,IF(Main!AY$125="","",IF($C$28="PM",Main!AY$125/Main!AS$87*Main!AS104,ROUND(Main!AY$125/Main!AS$87*Main!AS104*$B48,0))))))</f>
        <v/>
      </c>
      <c r="AR405" s="32" t="str">
        <f>IF($A405="","",IF(AR404="","",IF(Main!AT$87=0,0,IF(Main!AZ$125="","",IF($C$28="PM",Main!AZ$125/Main!AT$87*Main!AT104,ROUND(Main!AZ$125/Main!AT$87*Main!AT104*$B48,0))))))</f>
        <v/>
      </c>
      <c r="AS405" s="32" t="str">
        <f>IF($A405="","",IF(AS404="","",IF(Main!AU$87=0,0,IF(Main!BA$125="","",IF($C$28="PM",Main!BA$125/Main!AU$87*Main!AU104,ROUND(Main!BA$125/Main!AU$87*Main!AU104*$B48,0))))))</f>
        <v/>
      </c>
      <c r="AT405" s="32" t="str">
        <f>IF($A405="","",IF(AT404="","",IF(Main!AV$87=0,0,IF(Main!BB$125="","",IF($C$28="PM",Main!BB$125/Main!AV$87*Main!AV104,ROUND(Main!BB$125/Main!AV$87*Main!AV104*$B48,0))))))</f>
        <v/>
      </c>
      <c r="AU405" s="32" t="str">
        <f>IF($A405="","",IF(AU404="","",IF(Main!AW$87=0,0,IF(Main!BC$125="","",IF($C$28="PM",Main!BC$125/Main!AW$87*Main!AW104,ROUND(Main!BC$125/Main!AW$87*Main!AW104*$B48,0))))))</f>
        <v/>
      </c>
      <c r="AV405" s="32" t="str">
        <f>IF($A405="","",IF(AV404="","",IF(Main!AX$87=0,0,IF(Main!BD$125="","",IF($C$28="PM",Main!BD$125/Main!AX$87*Main!AX104,ROUND(Main!BD$125/Main!AX$87*Main!AX104*$B48,0))))))</f>
        <v/>
      </c>
      <c r="AW405" s="32" t="str">
        <f>IF($A405="","",IF(AW404="","",IF(Main!AY$87=0,0,IF(Main!BE$125="","",IF($C$28="PM",Main!BE$125/Main!AY$87*Main!AY104,ROUND(Main!BE$125/Main!AY$87*Main!AY104*$B48,0))))))</f>
        <v/>
      </c>
      <c r="AX405" s="51" t="str">
        <f>IF($A405="","",IF(AX404="","",IF(Main!AZ$87=0,0,IF(Main!BF$125="","",IF($C$28="PM",Main!BF$125/Main!AZ$87*Main!AZ104,ROUND(Main!BF$125/Main!AZ$87*Main!AZ104*$B48,0))))))</f>
        <v/>
      </c>
    </row>
    <row r="406" spans="1:50" x14ac:dyDescent="0.2">
      <c r="A406" s="72" t="str">
        <f>IF(Main!A$49="","",Main!A$49)</f>
        <v/>
      </c>
      <c r="B406" s="75" t="str">
        <f t="shared" si="102"/>
        <v/>
      </c>
      <c r="C406" s="50" t="str">
        <f>IF($A406="","",IF(C405="","",IF(Main!E$87=0,0,IF(Main!K$125="","",IF($C$28="PM",Main!K$125/Main!E$87*Main!E105,ROUND(Main!K$125/Main!E$87*Main!E105*$B49,0))))))</f>
        <v/>
      </c>
      <c r="D406" s="32" t="str">
        <f>IF($A406="","",IF(D405="","",IF(Main!F$87=0,0,IF(Main!L$125="","",IF($C$28="PM",Main!L$125/Main!F$87*Main!F105,ROUND(Main!L$125/Main!F$87*Main!F105*$B49,0))))))</f>
        <v/>
      </c>
      <c r="E406" s="32" t="str">
        <f>IF($A406="","",IF(E405="","",IF(Main!G$87=0,0,IF(Main!M$125="","",IF($C$28="PM",Main!M$125/Main!G$87*Main!G105,ROUND(Main!M$125/Main!G$87*Main!G105*$B49,0))))))</f>
        <v/>
      </c>
      <c r="F406" s="32" t="str">
        <f>IF($A406="","",IF(F405="","",IF(Main!H$87=0,0,IF(Main!N$125="","",IF($C$28="PM",Main!N$125/Main!H$87*Main!H105,ROUND(Main!N$125/Main!H$87*Main!H105*$B49,0))))))</f>
        <v/>
      </c>
      <c r="G406" s="32" t="str">
        <f>IF($A406="","",IF(G405="","",IF(Main!I$87=0,0,IF(Main!O$125="","",IF($C$28="PM",Main!O$125/Main!I$87*Main!I105,ROUND(Main!O$125/Main!I$87*Main!I105*$B49,0))))))</f>
        <v/>
      </c>
      <c r="H406" s="32" t="str">
        <f>IF($A406="","",IF(H405="","",IF(Main!J$87=0,0,IF(Main!P$125="","",IF($C$28="PM",Main!P$125/Main!J$87*Main!J105,ROUND(Main!P$125/Main!J$87*Main!J105*$B49,0))))))</f>
        <v/>
      </c>
      <c r="I406" s="32" t="str">
        <f>IF($A406="","",IF(I405="","",IF(Main!K$87=0,0,IF(Main!Q$125="","",IF($C$28="PM",Main!Q$125/Main!K$87*Main!K105,ROUND(Main!Q$125/Main!K$87*Main!K105*$B49,0))))))</f>
        <v/>
      </c>
      <c r="J406" s="32" t="str">
        <f>IF($A406="","",IF(J405="","",IF(Main!L$87=0,0,IF(Main!R$125="","",IF($C$28="PM",Main!R$125/Main!L$87*Main!L105,ROUND(Main!R$125/Main!L$87*Main!L105*$B49,0))))))</f>
        <v/>
      </c>
      <c r="K406" s="32" t="str">
        <f>IF($A406="","",IF(K405="","",IF(Main!M$87=0,0,IF(Main!S$125="","",IF($C$28="PM",Main!S$125/Main!M$87*Main!M105,ROUND(Main!S$125/Main!M$87*Main!M105*$B49,0))))))</f>
        <v/>
      </c>
      <c r="L406" s="32" t="str">
        <f>IF($A406="","",IF(L405="","",IF(Main!N$87=0,0,IF(Main!T$125="","",IF($C$28="PM",Main!T$125/Main!N$87*Main!N105,ROUND(Main!T$125/Main!N$87*Main!N105*$B49,0))))))</f>
        <v/>
      </c>
      <c r="M406" s="32" t="str">
        <f>IF($A406="","",IF(M405="","",IF(Main!O$87=0,0,IF(Main!U$125="","",IF($C$28="PM",Main!U$125/Main!O$87*Main!O105,ROUND(Main!U$125/Main!O$87*Main!O105*$B49,0))))))</f>
        <v/>
      </c>
      <c r="N406" s="51" t="str">
        <f>IF($A406="","",IF(N405="","",IF(Main!P$87=0,0,IF(Main!V$125="","",IF($C$28="PM",Main!V$125/Main!P$87*Main!P105,ROUND(Main!V$125/Main!P$87*Main!P105*$B49,0))))))</f>
        <v/>
      </c>
      <c r="O406" s="32" t="str">
        <f>IF($A406="","",IF(O405="","",IF(Main!Q$87=0,0,IF(Main!W$125="","",IF($C$28="PM",Main!W$125/Main!Q$87*Main!Q105,ROUND(Main!W$125/Main!Q$87*Main!Q105*$B49,0))))))</f>
        <v/>
      </c>
      <c r="P406" s="32" t="str">
        <f>IF($A406="","",IF(P405="","",IF(Main!R$87=0,0,IF(Main!X$125="","",IF($C$28="PM",Main!X$125/Main!R$87*Main!R105,ROUND(Main!X$125/Main!R$87*Main!R105*$B49,0))))))</f>
        <v/>
      </c>
      <c r="Q406" s="32" t="str">
        <f>IF($A406="","",IF(Q405="","",IF(Main!S$87=0,0,IF(Main!Y$125="","",IF($C$28="PM",Main!Y$125/Main!S$87*Main!S105,ROUND(Main!Y$125/Main!S$87*Main!S105*$B49,0))))))</f>
        <v/>
      </c>
      <c r="R406" s="32" t="str">
        <f>IF($A406="","",IF(R405="","",IF(Main!T$87=0,0,IF(Main!Z$125="","",IF($C$28="PM",Main!Z$125/Main!T$87*Main!T105,ROUND(Main!Z$125/Main!T$87*Main!T105*$B49,0))))))</f>
        <v/>
      </c>
      <c r="S406" s="32" t="str">
        <f>IF($A406="","",IF(S405="","",IF(Main!U$87=0,0,IF(Main!AA$125="","",IF($C$28="PM",Main!AA$125/Main!U$87*Main!U105,ROUND(Main!AA$125/Main!U$87*Main!U105*$B49,0))))))</f>
        <v/>
      </c>
      <c r="T406" s="32" t="str">
        <f>IF($A406="","",IF(T405="","",IF(Main!V$87=0,0,IF(Main!AB$125="","",IF($C$28="PM",Main!AB$125/Main!V$87*Main!V105,ROUND(Main!AB$125/Main!V$87*Main!V105*$B49,0))))))</f>
        <v/>
      </c>
      <c r="U406" s="32" t="str">
        <f>IF($A406="","",IF(U405="","",IF(Main!W$87=0,0,IF(Main!AC$125="","",IF($C$28="PM",Main!AC$125/Main!W$87*Main!W105,ROUND(Main!AC$125/Main!W$87*Main!W105*$B49,0))))))</f>
        <v/>
      </c>
      <c r="V406" s="32" t="str">
        <f>IF($A406="","",IF(V405="","",IF(Main!X$87=0,0,IF(Main!AD$125="","",IF($C$28="PM",Main!AD$125/Main!X$87*Main!X105,ROUND(Main!AD$125/Main!X$87*Main!X105*$B49,0))))))</f>
        <v/>
      </c>
      <c r="W406" s="32" t="str">
        <f>IF($A406="","",IF(W405="","",IF(Main!Y$87=0,0,IF(Main!AE$125="","",IF($C$28="PM",Main!AE$125/Main!Y$87*Main!Y105,ROUND(Main!AE$125/Main!Y$87*Main!Y105*$B49,0))))))</f>
        <v/>
      </c>
      <c r="X406" s="32" t="str">
        <f>IF($A406="","",IF(X405="","",IF(Main!Z$87=0,0,IF(Main!AF$125="","",IF($C$28="PM",Main!AF$125/Main!Z$87*Main!Z105,ROUND(Main!AF$125/Main!Z$87*Main!Z105*$B49,0))))))</f>
        <v/>
      </c>
      <c r="Y406" s="32" t="str">
        <f>IF($A406="","",IF(Y405="","",IF(Main!AA$87=0,0,IF(Main!AG$125="","",IF($C$28="PM",Main!AG$125/Main!AA$87*Main!AA105,ROUND(Main!AG$125/Main!AA$87*Main!AA105*$B49,0))))))</f>
        <v/>
      </c>
      <c r="Z406" s="32" t="str">
        <f>IF($A406="","",IF(Z405="","",IF(Main!AB$87=0,0,IF(Main!AH$125="","",IF($C$28="PM",Main!AH$125/Main!AB$87*Main!AB105,ROUND(Main!AH$125/Main!AB$87*Main!AB105*$B49,0))))))</f>
        <v/>
      </c>
      <c r="AA406" s="50" t="str">
        <f>IF($A406="","",IF(AA405="","",IF(Main!AC$87=0,0,IF(Main!AI$125="","",IF($C$28="PM",Main!AI$125/Main!AC$87*Main!AC105,ROUND(Main!AI$125/Main!AC$87*Main!AC105*$B49,0))))))</f>
        <v/>
      </c>
      <c r="AB406" s="32" t="str">
        <f>IF($A406="","",IF(AB405="","",IF(Main!AD$87=0,0,IF(Main!AJ$125="","",IF($C$28="PM",Main!AJ$125/Main!AD$87*Main!AD105,ROUND(Main!AJ$125/Main!AD$87*Main!AD105*$B49,0))))))</f>
        <v/>
      </c>
      <c r="AC406" s="32" t="str">
        <f>IF($A406="","",IF(AC405="","",IF(Main!AE$87=0,0,IF(Main!AK$125="","",IF($C$28="PM",Main!AK$125/Main!AE$87*Main!AE105,ROUND(Main!AK$125/Main!AE$87*Main!AE105*$B49,0))))))</f>
        <v/>
      </c>
      <c r="AD406" s="32" t="str">
        <f>IF($A406="","",IF(AD405="","",IF(Main!AF$87=0,0,IF(Main!AL$125="","",IF($C$28="PM",Main!AL$125/Main!AF$87*Main!AF105,ROUND(Main!AL$125/Main!AF$87*Main!AF105*$B49,0))))))</f>
        <v/>
      </c>
      <c r="AE406" s="32" t="str">
        <f>IF($A406="","",IF(AE405="","",IF(Main!AG$87=0,0,IF(Main!AM$125="","",IF($C$28="PM",Main!AM$125/Main!AG$87*Main!AG105,ROUND(Main!AM$125/Main!AG$87*Main!AG105*$B49,0))))))</f>
        <v/>
      </c>
      <c r="AF406" s="32" t="str">
        <f>IF($A406="","",IF(AF405="","",IF(Main!AH$87=0,0,IF(Main!AN$125="","",IF($C$28="PM",Main!AN$125/Main!AH$87*Main!AH105,ROUND(Main!AN$125/Main!AH$87*Main!AH105*$B49,0))))))</f>
        <v/>
      </c>
      <c r="AG406" s="32" t="str">
        <f>IF($A406="","",IF(AG405="","",IF(Main!AI$87=0,0,IF(Main!AO$125="","",IF($C$28="PM",Main!AO$125/Main!AI$87*Main!AI105,ROUND(Main!AO$125/Main!AI$87*Main!AI105*$B49,0))))))</f>
        <v/>
      </c>
      <c r="AH406" s="32" t="str">
        <f>IF($A406="","",IF(AH405="","",IF(Main!AJ$87=0,0,IF(Main!AP$125="","",IF($C$28="PM",Main!AP$125/Main!AJ$87*Main!AJ105,ROUND(Main!AP$125/Main!AJ$87*Main!AJ105*$B49,0))))))</f>
        <v/>
      </c>
      <c r="AI406" s="32" t="str">
        <f>IF($A406="","",IF(AI405="","",IF(Main!AK$87=0,0,IF(Main!AQ$125="","",IF($C$28="PM",Main!AQ$125/Main!AK$87*Main!AK105,ROUND(Main!AQ$125/Main!AK$87*Main!AK105*$B49,0))))))</f>
        <v/>
      </c>
      <c r="AJ406" s="32" t="str">
        <f>IF($A406="","",IF(AJ405="","",IF(Main!AL$87=0,0,IF(Main!AR$125="","",IF($C$28="PM",Main!AR$125/Main!AL$87*Main!AL105,ROUND(Main!AR$125/Main!AL$87*Main!AL105*$B49,0))))))</f>
        <v/>
      </c>
      <c r="AK406" s="32" t="str">
        <f>IF($A406="","",IF(AK405="","",IF(Main!AM$87=0,0,IF(Main!AS$125="","",IF($C$28="PM",Main!AS$125/Main!AM$87*Main!AM105,ROUND(Main!AS$125/Main!AM$87*Main!AM105*$B49,0))))))</f>
        <v/>
      </c>
      <c r="AL406" s="51" t="str">
        <f>IF($A406="","",IF(AL405="","",IF(Main!AN$87=0,0,IF(Main!AT$125="","",IF($C$28="PM",Main!AT$125/Main!AN$87*Main!AN105,ROUND(Main!AT$125/Main!AN$87*Main!AN105*$B49,0))))))</f>
        <v/>
      </c>
      <c r="AM406" s="32" t="str">
        <f>IF($A406="","",IF(AM405="","",IF(Main!AO$87=0,0,IF(Main!AU$125="","",IF($C$28="PM",Main!AU$125/Main!AO$87*Main!AO105,ROUND(Main!AU$125/Main!AO$87*Main!AO105*$B49,0))))))</f>
        <v/>
      </c>
      <c r="AN406" s="32" t="str">
        <f>IF($A406="","",IF(AN405="","",IF(Main!AP$87=0,0,IF(Main!AV$125="","",IF($C$28="PM",Main!AV$125/Main!AP$87*Main!AP105,ROUND(Main!AV$125/Main!AP$87*Main!AP105*$B49,0))))))</f>
        <v/>
      </c>
      <c r="AO406" s="32" t="str">
        <f>IF($A406="","",IF(AO405="","",IF(Main!AQ$87=0,0,IF(Main!AW$125="","",IF($C$28="PM",Main!AW$125/Main!AQ$87*Main!AQ105,ROUND(Main!AW$125/Main!AQ$87*Main!AQ105*$B49,0))))))</f>
        <v/>
      </c>
      <c r="AP406" s="32" t="str">
        <f>IF($A406="","",IF(AP405="","",IF(Main!AR$87=0,0,IF(Main!AX$125="","",IF($C$28="PM",Main!AX$125/Main!AR$87*Main!AR105,ROUND(Main!AX$125/Main!AR$87*Main!AR105*$B49,0))))))</f>
        <v/>
      </c>
      <c r="AQ406" s="32" t="str">
        <f>IF($A406="","",IF(AQ405="","",IF(Main!AS$87=0,0,IF(Main!AY$125="","",IF($C$28="PM",Main!AY$125/Main!AS$87*Main!AS105,ROUND(Main!AY$125/Main!AS$87*Main!AS105*$B49,0))))))</f>
        <v/>
      </c>
      <c r="AR406" s="32" t="str">
        <f>IF($A406="","",IF(AR405="","",IF(Main!AT$87=0,0,IF(Main!AZ$125="","",IF($C$28="PM",Main!AZ$125/Main!AT$87*Main!AT105,ROUND(Main!AZ$125/Main!AT$87*Main!AT105*$B49,0))))))</f>
        <v/>
      </c>
      <c r="AS406" s="32" t="str">
        <f>IF($A406="","",IF(AS405="","",IF(Main!AU$87=0,0,IF(Main!BA$125="","",IF($C$28="PM",Main!BA$125/Main!AU$87*Main!AU105,ROUND(Main!BA$125/Main!AU$87*Main!AU105*$B49,0))))))</f>
        <v/>
      </c>
      <c r="AT406" s="32" t="str">
        <f>IF($A406="","",IF(AT405="","",IF(Main!AV$87=0,0,IF(Main!BB$125="","",IF($C$28="PM",Main!BB$125/Main!AV$87*Main!AV105,ROUND(Main!BB$125/Main!AV$87*Main!AV105*$B49,0))))))</f>
        <v/>
      </c>
      <c r="AU406" s="32" t="str">
        <f>IF($A406="","",IF(AU405="","",IF(Main!AW$87=0,0,IF(Main!BC$125="","",IF($C$28="PM",Main!BC$125/Main!AW$87*Main!AW105,ROUND(Main!BC$125/Main!AW$87*Main!AW105*$B49,0))))))</f>
        <v/>
      </c>
      <c r="AV406" s="32" t="str">
        <f>IF($A406="","",IF(AV405="","",IF(Main!AX$87=0,0,IF(Main!BD$125="","",IF($C$28="PM",Main!BD$125/Main!AX$87*Main!AX105,ROUND(Main!BD$125/Main!AX$87*Main!AX105*$B49,0))))))</f>
        <v/>
      </c>
      <c r="AW406" s="32" t="str">
        <f>IF($A406="","",IF(AW405="","",IF(Main!AY$87=0,0,IF(Main!BE$125="","",IF($C$28="PM",Main!BE$125/Main!AY$87*Main!AY105,ROUND(Main!BE$125/Main!AY$87*Main!AY105*$B49,0))))))</f>
        <v/>
      </c>
      <c r="AX406" s="51" t="str">
        <f>IF($A406="","",IF(AX405="","",IF(Main!AZ$87=0,0,IF(Main!BF$125="","",IF($C$28="PM",Main!BF$125/Main!AZ$87*Main!AZ105,ROUND(Main!BF$125/Main!AZ$87*Main!AZ105*$B49,0))))))</f>
        <v/>
      </c>
    </row>
    <row r="407" spans="1:50" x14ac:dyDescent="0.2">
      <c r="A407" s="72" t="str">
        <f>IF(Main!A$50="","",Main!A$50)</f>
        <v/>
      </c>
      <c r="B407" s="75" t="str">
        <f t="shared" si="102"/>
        <v/>
      </c>
      <c r="C407" s="50" t="str">
        <f>IF($A407="","",IF(C406="","",IF(Main!E$87=0,0,IF(Main!K$125="","",IF($C$28="PM",Main!K$125/Main!E$87*Main!E106,ROUND(Main!K$125/Main!E$87*Main!E106*$B50,0))))))</f>
        <v/>
      </c>
      <c r="D407" s="32" t="str">
        <f>IF($A407="","",IF(D406="","",IF(Main!F$87=0,0,IF(Main!L$125="","",IF($C$28="PM",Main!L$125/Main!F$87*Main!F106,ROUND(Main!L$125/Main!F$87*Main!F106*$B50,0))))))</f>
        <v/>
      </c>
      <c r="E407" s="32" t="str">
        <f>IF($A407="","",IF(E406="","",IF(Main!G$87=0,0,IF(Main!M$125="","",IF($C$28="PM",Main!M$125/Main!G$87*Main!G106,ROUND(Main!M$125/Main!G$87*Main!G106*$B50,0))))))</f>
        <v/>
      </c>
      <c r="F407" s="32" t="str">
        <f>IF($A407="","",IF(F406="","",IF(Main!H$87=0,0,IF(Main!N$125="","",IF($C$28="PM",Main!N$125/Main!H$87*Main!H106,ROUND(Main!N$125/Main!H$87*Main!H106*$B50,0))))))</f>
        <v/>
      </c>
      <c r="G407" s="32" t="str">
        <f>IF($A407="","",IF(G406="","",IF(Main!I$87=0,0,IF(Main!O$125="","",IF($C$28="PM",Main!O$125/Main!I$87*Main!I106,ROUND(Main!O$125/Main!I$87*Main!I106*$B50,0))))))</f>
        <v/>
      </c>
      <c r="H407" s="32" t="str">
        <f>IF($A407="","",IF(H406="","",IF(Main!J$87=0,0,IF(Main!P$125="","",IF($C$28="PM",Main!P$125/Main!J$87*Main!J106,ROUND(Main!P$125/Main!J$87*Main!J106*$B50,0))))))</f>
        <v/>
      </c>
      <c r="I407" s="32" t="str">
        <f>IF($A407="","",IF(I406="","",IF(Main!K$87=0,0,IF(Main!Q$125="","",IF($C$28="PM",Main!Q$125/Main!K$87*Main!K106,ROUND(Main!Q$125/Main!K$87*Main!K106*$B50,0))))))</f>
        <v/>
      </c>
      <c r="J407" s="32" t="str">
        <f>IF($A407="","",IF(J406="","",IF(Main!L$87=0,0,IF(Main!R$125="","",IF($C$28="PM",Main!R$125/Main!L$87*Main!L106,ROUND(Main!R$125/Main!L$87*Main!L106*$B50,0))))))</f>
        <v/>
      </c>
      <c r="K407" s="32" t="str">
        <f>IF($A407="","",IF(K406="","",IF(Main!M$87=0,0,IF(Main!S$125="","",IF($C$28="PM",Main!S$125/Main!M$87*Main!M106,ROUND(Main!S$125/Main!M$87*Main!M106*$B50,0))))))</f>
        <v/>
      </c>
      <c r="L407" s="32" t="str">
        <f>IF($A407="","",IF(L406="","",IF(Main!N$87=0,0,IF(Main!T$125="","",IF($C$28="PM",Main!T$125/Main!N$87*Main!N106,ROUND(Main!T$125/Main!N$87*Main!N106*$B50,0))))))</f>
        <v/>
      </c>
      <c r="M407" s="32" t="str">
        <f>IF($A407="","",IF(M406="","",IF(Main!O$87=0,0,IF(Main!U$125="","",IF($C$28="PM",Main!U$125/Main!O$87*Main!O106,ROUND(Main!U$125/Main!O$87*Main!O106*$B50,0))))))</f>
        <v/>
      </c>
      <c r="N407" s="51" t="str">
        <f>IF($A407="","",IF(N406="","",IF(Main!P$87=0,0,IF(Main!V$125="","",IF($C$28="PM",Main!V$125/Main!P$87*Main!P106,ROUND(Main!V$125/Main!P$87*Main!P106*$B50,0))))))</f>
        <v/>
      </c>
      <c r="O407" s="32" t="str">
        <f>IF($A407="","",IF(O406="","",IF(Main!Q$87=0,0,IF(Main!W$125="","",IF($C$28="PM",Main!W$125/Main!Q$87*Main!Q106,ROUND(Main!W$125/Main!Q$87*Main!Q106*$B50,0))))))</f>
        <v/>
      </c>
      <c r="P407" s="32" t="str">
        <f>IF($A407="","",IF(P406="","",IF(Main!R$87=0,0,IF(Main!X$125="","",IF($C$28="PM",Main!X$125/Main!R$87*Main!R106,ROUND(Main!X$125/Main!R$87*Main!R106*$B50,0))))))</f>
        <v/>
      </c>
      <c r="Q407" s="32" t="str">
        <f>IF($A407="","",IF(Q406="","",IF(Main!S$87=0,0,IF(Main!Y$125="","",IF($C$28="PM",Main!Y$125/Main!S$87*Main!S106,ROUND(Main!Y$125/Main!S$87*Main!S106*$B50,0))))))</f>
        <v/>
      </c>
      <c r="R407" s="32" t="str">
        <f>IF($A407="","",IF(R406="","",IF(Main!T$87=0,0,IF(Main!Z$125="","",IF($C$28="PM",Main!Z$125/Main!T$87*Main!T106,ROUND(Main!Z$125/Main!T$87*Main!T106*$B50,0))))))</f>
        <v/>
      </c>
      <c r="S407" s="32" t="str">
        <f>IF($A407="","",IF(S406="","",IF(Main!U$87=0,0,IF(Main!AA$125="","",IF($C$28="PM",Main!AA$125/Main!U$87*Main!U106,ROUND(Main!AA$125/Main!U$87*Main!U106*$B50,0))))))</f>
        <v/>
      </c>
      <c r="T407" s="32" t="str">
        <f>IF($A407="","",IF(T406="","",IF(Main!V$87=0,0,IF(Main!AB$125="","",IF($C$28="PM",Main!AB$125/Main!V$87*Main!V106,ROUND(Main!AB$125/Main!V$87*Main!V106*$B50,0))))))</f>
        <v/>
      </c>
      <c r="U407" s="32" t="str">
        <f>IF($A407="","",IF(U406="","",IF(Main!W$87=0,0,IF(Main!AC$125="","",IF($C$28="PM",Main!AC$125/Main!W$87*Main!W106,ROUND(Main!AC$125/Main!W$87*Main!W106*$B50,0))))))</f>
        <v/>
      </c>
      <c r="V407" s="32" t="str">
        <f>IF($A407="","",IF(V406="","",IF(Main!X$87=0,0,IF(Main!AD$125="","",IF($C$28="PM",Main!AD$125/Main!X$87*Main!X106,ROUND(Main!AD$125/Main!X$87*Main!X106*$B50,0))))))</f>
        <v/>
      </c>
      <c r="W407" s="32" t="str">
        <f>IF($A407="","",IF(W406="","",IF(Main!Y$87=0,0,IF(Main!AE$125="","",IF($C$28="PM",Main!AE$125/Main!Y$87*Main!Y106,ROUND(Main!AE$125/Main!Y$87*Main!Y106*$B50,0))))))</f>
        <v/>
      </c>
      <c r="X407" s="32" t="str">
        <f>IF($A407="","",IF(X406="","",IF(Main!Z$87=0,0,IF(Main!AF$125="","",IF($C$28="PM",Main!AF$125/Main!Z$87*Main!Z106,ROUND(Main!AF$125/Main!Z$87*Main!Z106*$B50,0))))))</f>
        <v/>
      </c>
      <c r="Y407" s="32" t="str">
        <f>IF($A407="","",IF(Y406="","",IF(Main!AA$87=0,0,IF(Main!AG$125="","",IF($C$28="PM",Main!AG$125/Main!AA$87*Main!AA106,ROUND(Main!AG$125/Main!AA$87*Main!AA106*$B50,0))))))</f>
        <v/>
      </c>
      <c r="Z407" s="32" t="str">
        <f>IF($A407="","",IF(Z406="","",IF(Main!AB$87=0,0,IF(Main!AH$125="","",IF($C$28="PM",Main!AH$125/Main!AB$87*Main!AB106,ROUND(Main!AH$125/Main!AB$87*Main!AB106*$B50,0))))))</f>
        <v/>
      </c>
      <c r="AA407" s="50" t="str">
        <f>IF($A407="","",IF(AA406="","",IF(Main!AC$87=0,0,IF(Main!AI$125="","",IF($C$28="PM",Main!AI$125/Main!AC$87*Main!AC106,ROUND(Main!AI$125/Main!AC$87*Main!AC106*$B50,0))))))</f>
        <v/>
      </c>
      <c r="AB407" s="32" t="str">
        <f>IF($A407="","",IF(AB406="","",IF(Main!AD$87=0,0,IF(Main!AJ$125="","",IF($C$28="PM",Main!AJ$125/Main!AD$87*Main!AD106,ROUND(Main!AJ$125/Main!AD$87*Main!AD106*$B50,0))))))</f>
        <v/>
      </c>
      <c r="AC407" s="32" t="str">
        <f>IF($A407="","",IF(AC406="","",IF(Main!AE$87=0,0,IF(Main!AK$125="","",IF($C$28="PM",Main!AK$125/Main!AE$87*Main!AE106,ROUND(Main!AK$125/Main!AE$87*Main!AE106*$B50,0))))))</f>
        <v/>
      </c>
      <c r="AD407" s="32" t="str">
        <f>IF($A407="","",IF(AD406="","",IF(Main!AF$87=0,0,IF(Main!AL$125="","",IF($C$28="PM",Main!AL$125/Main!AF$87*Main!AF106,ROUND(Main!AL$125/Main!AF$87*Main!AF106*$B50,0))))))</f>
        <v/>
      </c>
      <c r="AE407" s="32" t="str">
        <f>IF($A407="","",IF(AE406="","",IF(Main!AG$87=0,0,IF(Main!AM$125="","",IF($C$28="PM",Main!AM$125/Main!AG$87*Main!AG106,ROUND(Main!AM$125/Main!AG$87*Main!AG106*$B50,0))))))</f>
        <v/>
      </c>
      <c r="AF407" s="32" t="str">
        <f>IF($A407="","",IF(AF406="","",IF(Main!AH$87=0,0,IF(Main!AN$125="","",IF($C$28="PM",Main!AN$125/Main!AH$87*Main!AH106,ROUND(Main!AN$125/Main!AH$87*Main!AH106*$B50,0))))))</f>
        <v/>
      </c>
      <c r="AG407" s="32" t="str">
        <f>IF($A407="","",IF(AG406="","",IF(Main!AI$87=0,0,IF(Main!AO$125="","",IF($C$28="PM",Main!AO$125/Main!AI$87*Main!AI106,ROUND(Main!AO$125/Main!AI$87*Main!AI106*$B50,0))))))</f>
        <v/>
      </c>
      <c r="AH407" s="32" t="str">
        <f>IF($A407="","",IF(AH406="","",IF(Main!AJ$87=0,0,IF(Main!AP$125="","",IF($C$28="PM",Main!AP$125/Main!AJ$87*Main!AJ106,ROUND(Main!AP$125/Main!AJ$87*Main!AJ106*$B50,0))))))</f>
        <v/>
      </c>
      <c r="AI407" s="32" t="str">
        <f>IF($A407="","",IF(AI406="","",IF(Main!AK$87=0,0,IF(Main!AQ$125="","",IF($C$28="PM",Main!AQ$125/Main!AK$87*Main!AK106,ROUND(Main!AQ$125/Main!AK$87*Main!AK106*$B50,0))))))</f>
        <v/>
      </c>
      <c r="AJ407" s="32" t="str">
        <f>IF($A407="","",IF(AJ406="","",IF(Main!AL$87=0,0,IF(Main!AR$125="","",IF($C$28="PM",Main!AR$125/Main!AL$87*Main!AL106,ROUND(Main!AR$125/Main!AL$87*Main!AL106*$B50,0))))))</f>
        <v/>
      </c>
      <c r="AK407" s="32" t="str">
        <f>IF($A407="","",IF(AK406="","",IF(Main!AM$87=0,0,IF(Main!AS$125="","",IF($C$28="PM",Main!AS$125/Main!AM$87*Main!AM106,ROUND(Main!AS$125/Main!AM$87*Main!AM106*$B50,0))))))</f>
        <v/>
      </c>
      <c r="AL407" s="51" t="str">
        <f>IF($A407="","",IF(AL406="","",IF(Main!AN$87=0,0,IF(Main!AT$125="","",IF($C$28="PM",Main!AT$125/Main!AN$87*Main!AN106,ROUND(Main!AT$125/Main!AN$87*Main!AN106*$B50,0))))))</f>
        <v/>
      </c>
      <c r="AM407" s="32" t="str">
        <f>IF($A407="","",IF(AM406="","",IF(Main!AO$87=0,0,IF(Main!AU$125="","",IF($C$28="PM",Main!AU$125/Main!AO$87*Main!AO106,ROUND(Main!AU$125/Main!AO$87*Main!AO106*$B50,0))))))</f>
        <v/>
      </c>
      <c r="AN407" s="32" t="str">
        <f>IF($A407="","",IF(AN406="","",IF(Main!AP$87=0,0,IF(Main!AV$125="","",IF($C$28="PM",Main!AV$125/Main!AP$87*Main!AP106,ROUND(Main!AV$125/Main!AP$87*Main!AP106*$B50,0))))))</f>
        <v/>
      </c>
      <c r="AO407" s="32" t="str">
        <f>IF($A407="","",IF(AO406="","",IF(Main!AQ$87=0,0,IF(Main!AW$125="","",IF($C$28="PM",Main!AW$125/Main!AQ$87*Main!AQ106,ROUND(Main!AW$125/Main!AQ$87*Main!AQ106*$B50,0))))))</f>
        <v/>
      </c>
      <c r="AP407" s="32" t="str">
        <f>IF($A407="","",IF(AP406="","",IF(Main!AR$87=0,0,IF(Main!AX$125="","",IF($C$28="PM",Main!AX$125/Main!AR$87*Main!AR106,ROUND(Main!AX$125/Main!AR$87*Main!AR106*$B50,0))))))</f>
        <v/>
      </c>
      <c r="AQ407" s="32" t="str">
        <f>IF($A407="","",IF(AQ406="","",IF(Main!AS$87=0,0,IF(Main!AY$125="","",IF($C$28="PM",Main!AY$125/Main!AS$87*Main!AS106,ROUND(Main!AY$125/Main!AS$87*Main!AS106*$B50,0))))))</f>
        <v/>
      </c>
      <c r="AR407" s="32" t="str">
        <f>IF($A407="","",IF(AR406="","",IF(Main!AT$87=0,0,IF(Main!AZ$125="","",IF($C$28="PM",Main!AZ$125/Main!AT$87*Main!AT106,ROUND(Main!AZ$125/Main!AT$87*Main!AT106*$B50,0))))))</f>
        <v/>
      </c>
      <c r="AS407" s="32" t="str">
        <f>IF($A407="","",IF(AS406="","",IF(Main!AU$87=0,0,IF(Main!BA$125="","",IF($C$28="PM",Main!BA$125/Main!AU$87*Main!AU106,ROUND(Main!BA$125/Main!AU$87*Main!AU106*$B50,0))))))</f>
        <v/>
      </c>
      <c r="AT407" s="32" t="str">
        <f>IF($A407="","",IF(AT406="","",IF(Main!AV$87=0,0,IF(Main!BB$125="","",IF($C$28="PM",Main!BB$125/Main!AV$87*Main!AV106,ROUND(Main!BB$125/Main!AV$87*Main!AV106*$B50,0))))))</f>
        <v/>
      </c>
      <c r="AU407" s="32" t="str">
        <f>IF($A407="","",IF(AU406="","",IF(Main!AW$87=0,0,IF(Main!BC$125="","",IF($C$28="PM",Main!BC$125/Main!AW$87*Main!AW106,ROUND(Main!BC$125/Main!AW$87*Main!AW106*$B50,0))))))</f>
        <v/>
      </c>
      <c r="AV407" s="32" t="str">
        <f>IF($A407="","",IF(AV406="","",IF(Main!AX$87=0,0,IF(Main!BD$125="","",IF($C$28="PM",Main!BD$125/Main!AX$87*Main!AX106,ROUND(Main!BD$125/Main!AX$87*Main!AX106*$B50,0))))))</f>
        <v/>
      </c>
      <c r="AW407" s="32" t="str">
        <f>IF($A407="","",IF(AW406="","",IF(Main!AY$87=0,0,IF(Main!BE$125="","",IF($C$28="PM",Main!BE$125/Main!AY$87*Main!AY106,ROUND(Main!BE$125/Main!AY$87*Main!AY106*$B50,0))))))</f>
        <v/>
      </c>
      <c r="AX407" s="51" t="str">
        <f>IF($A407="","",IF(AX406="","",IF(Main!AZ$87=0,0,IF(Main!BF$125="","",IF($C$28="PM",Main!BF$125/Main!AZ$87*Main!AZ106,ROUND(Main!BF$125/Main!AZ$87*Main!AZ106*$B50,0))))))</f>
        <v/>
      </c>
    </row>
    <row r="408" spans="1:50" x14ac:dyDescent="0.2">
      <c r="A408" s="72" t="str">
        <f>IF(Main!A$51="","",Main!A$51)</f>
        <v/>
      </c>
      <c r="B408" s="75" t="str">
        <f t="shared" si="102"/>
        <v/>
      </c>
      <c r="C408" s="50" t="str">
        <f>IF($A408="","",IF(C407="","",IF(Main!E$87=0,0,IF(Main!K$125="","",IF($C$28="PM",Main!K$125/Main!E$87*Main!E107,ROUND(Main!K$125/Main!E$87*Main!E107*$B51,0))))))</f>
        <v/>
      </c>
      <c r="D408" s="32" t="str">
        <f>IF($A408="","",IF(D407="","",IF(Main!F$87=0,0,IF(Main!L$125="","",IF($C$28="PM",Main!L$125/Main!F$87*Main!F107,ROUND(Main!L$125/Main!F$87*Main!F107*$B51,0))))))</f>
        <v/>
      </c>
      <c r="E408" s="32" t="str">
        <f>IF($A408="","",IF(E407="","",IF(Main!G$87=0,0,IF(Main!M$125="","",IF($C$28="PM",Main!M$125/Main!G$87*Main!G107,ROUND(Main!M$125/Main!G$87*Main!G107*$B51,0))))))</f>
        <v/>
      </c>
      <c r="F408" s="32" t="str">
        <f>IF($A408="","",IF(F407="","",IF(Main!H$87=0,0,IF(Main!N$125="","",IF($C$28="PM",Main!N$125/Main!H$87*Main!H107,ROUND(Main!N$125/Main!H$87*Main!H107*$B51,0))))))</f>
        <v/>
      </c>
      <c r="G408" s="32" t="str">
        <f>IF($A408="","",IF(G407="","",IF(Main!I$87=0,0,IF(Main!O$125="","",IF($C$28="PM",Main!O$125/Main!I$87*Main!I107,ROUND(Main!O$125/Main!I$87*Main!I107*$B51,0))))))</f>
        <v/>
      </c>
      <c r="H408" s="32" t="str">
        <f>IF($A408="","",IF(H407="","",IF(Main!J$87=0,0,IF(Main!P$125="","",IF($C$28="PM",Main!P$125/Main!J$87*Main!J107,ROUND(Main!P$125/Main!J$87*Main!J107*$B51,0))))))</f>
        <v/>
      </c>
      <c r="I408" s="32" t="str">
        <f>IF($A408="","",IF(I407="","",IF(Main!K$87=0,0,IF(Main!Q$125="","",IF($C$28="PM",Main!Q$125/Main!K$87*Main!K107,ROUND(Main!Q$125/Main!K$87*Main!K107*$B51,0))))))</f>
        <v/>
      </c>
      <c r="J408" s="32" t="str">
        <f>IF($A408="","",IF(J407="","",IF(Main!L$87=0,0,IF(Main!R$125="","",IF($C$28="PM",Main!R$125/Main!L$87*Main!L107,ROUND(Main!R$125/Main!L$87*Main!L107*$B51,0))))))</f>
        <v/>
      </c>
      <c r="K408" s="32" t="str">
        <f>IF($A408="","",IF(K407="","",IF(Main!M$87=0,0,IF(Main!S$125="","",IF($C$28="PM",Main!S$125/Main!M$87*Main!M107,ROUND(Main!S$125/Main!M$87*Main!M107*$B51,0))))))</f>
        <v/>
      </c>
      <c r="L408" s="32" t="str">
        <f>IF($A408="","",IF(L407="","",IF(Main!N$87=0,0,IF(Main!T$125="","",IF($C$28="PM",Main!T$125/Main!N$87*Main!N107,ROUND(Main!T$125/Main!N$87*Main!N107*$B51,0))))))</f>
        <v/>
      </c>
      <c r="M408" s="32" t="str">
        <f>IF($A408="","",IF(M407="","",IF(Main!O$87=0,0,IF(Main!U$125="","",IF($C$28="PM",Main!U$125/Main!O$87*Main!O107,ROUND(Main!U$125/Main!O$87*Main!O107*$B51,0))))))</f>
        <v/>
      </c>
      <c r="N408" s="51" t="str">
        <f>IF($A408="","",IF(N407="","",IF(Main!P$87=0,0,IF(Main!V$125="","",IF($C$28="PM",Main!V$125/Main!P$87*Main!P107,ROUND(Main!V$125/Main!P$87*Main!P107*$B51,0))))))</f>
        <v/>
      </c>
      <c r="O408" s="32" t="str">
        <f>IF($A408="","",IF(O407="","",IF(Main!Q$87=0,0,IF(Main!W$125="","",IF($C$28="PM",Main!W$125/Main!Q$87*Main!Q107,ROUND(Main!W$125/Main!Q$87*Main!Q107*$B51,0))))))</f>
        <v/>
      </c>
      <c r="P408" s="32" t="str">
        <f>IF($A408="","",IF(P407="","",IF(Main!R$87=0,0,IF(Main!X$125="","",IF($C$28="PM",Main!X$125/Main!R$87*Main!R107,ROUND(Main!X$125/Main!R$87*Main!R107*$B51,0))))))</f>
        <v/>
      </c>
      <c r="Q408" s="32" t="str">
        <f>IF($A408="","",IF(Q407="","",IF(Main!S$87=0,0,IF(Main!Y$125="","",IF($C$28="PM",Main!Y$125/Main!S$87*Main!S107,ROUND(Main!Y$125/Main!S$87*Main!S107*$B51,0))))))</f>
        <v/>
      </c>
      <c r="R408" s="32" t="str">
        <f>IF($A408="","",IF(R407="","",IF(Main!T$87=0,0,IF(Main!Z$125="","",IF($C$28="PM",Main!Z$125/Main!T$87*Main!T107,ROUND(Main!Z$125/Main!T$87*Main!T107*$B51,0))))))</f>
        <v/>
      </c>
      <c r="S408" s="32" t="str">
        <f>IF($A408="","",IF(S407="","",IF(Main!U$87=0,0,IF(Main!AA$125="","",IF($C$28="PM",Main!AA$125/Main!U$87*Main!U107,ROUND(Main!AA$125/Main!U$87*Main!U107*$B51,0))))))</f>
        <v/>
      </c>
      <c r="T408" s="32" t="str">
        <f>IF($A408="","",IF(T407="","",IF(Main!V$87=0,0,IF(Main!AB$125="","",IF($C$28="PM",Main!AB$125/Main!V$87*Main!V107,ROUND(Main!AB$125/Main!V$87*Main!V107*$B51,0))))))</f>
        <v/>
      </c>
      <c r="U408" s="32" t="str">
        <f>IF($A408="","",IF(U407="","",IF(Main!W$87=0,0,IF(Main!AC$125="","",IF($C$28="PM",Main!AC$125/Main!W$87*Main!W107,ROUND(Main!AC$125/Main!W$87*Main!W107*$B51,0))))))</f>
        <v/>
      </c>
      <c r="V408" s="32" t="str">
        <f>IF($A408="","",IF(V407="","",IF(Main!X$87=0,0,IF(Main!AD$125="","",IF($C$28="PM",Main!AD$125/Main!X$87*Main!X107,ROUND(Main!AD$125/Main!X$87*Main!X107*$B51,0))))))</f>
        <v/>
      </c>
      <c r="W408" s="32" t="str">
        <f>IF($A408="","",IF(W407="","",IF(Main!Y$87=0,0,IF(Main!AE$125="","",IF($C$28="PM",Main!AE$125/Main!Y$87*Main!Y107,ROUND(Main!AE$125/Main!Y$87*Main!Y107*$B51,0))))))</f>
        <v/>
      </c>
      <c r="X408" s="32" t="str">
        <f>IF($A408="","",IF(X407="","",IF(Main!Z$87=0,0,IF(Main!AF$125="","",IF($C$28="PM",Main!AF$125/Main!Z$87*Main!Z107,ROUND(Main!AF$125/Main!Z$87*Main!Z107*$B51,0))))))</f>
        <v/>
      </c>
      <c r="Y408" s="32" t="str">
        <f>IF($A408="","",IF(Y407="","",IF(Main!AA$87=0,0,IF(Main!AG$125="","",IF($C$28="PM",Main!AG$125/Main!AA$87*Main!AA107,ROUND(Main!AG$125/Main!AA$87*Main!AA107*$B51,0))))))</f>
        <v/>
      </c>
      <c r="Z408" s="32" t="str">
        <f>IF($A408="","",IF(Z407="","",IF(Main!AB$87=0,0,IF(Main!AH$125="","",IF($C$28="PM",Main!AH$125/Main!AB$87*Main!AB107,ROUND(Main!AH$125/Main!AB$87*Main!AB107*$B51,0))))))</f>
        <v/>
      </c>
      <c r="AA408" s="50" t="str">
        <f>IF($A408="","",IF(AA407="","",IF(Main!AC$87=0,0,IF(Main!AI$125="","",IF($C$28="PM",Main!AI$125/Main!AC$87*Main!AC107,ROUND(Main!AI$125/Main!AC$87*Main!AC107*$B51,0))))))</f>
        <v/>
      </c>
      <c r="AB408" s="32" t="str">
        <f>IF($A408="","",IF(AB407="","",IF(Main!AD$87=0,0,IF(Main!AJ$125="","",IF($C$28="PM",Main!AJ$125/Main!AD$87*Main!AD107,ROUND(Main!AJ$125/Main!AD$87*Main!AD107*$B51,0))))))</f>
        <v/>
      </c>
      <c r="AC408" s="32" t="str">
        <f>IF($A408="","",IF(AC407="","",IF(Main!AE$87=0,0,IF(Main!AK$125="","",IF($C$28="PM",Main!AK$125/Main!AE$87*Main!AE107,ROUND(Main!AK$125/Main!AE$87*Main!AE107*$B51,0))))))</f>
        <v/>
      </c>
      <c r="AD408" s="32" t="str">
        <f>IF($A408="","",IF(AD407="","",IF(Main!AF$87=0,0,IF(Main!AL$125="","",IF($C$28="PM",Main!AL$125/Main!AF$87*Main!AF107,ROUND(Main!AL$125/Main!AF$87*Main!AF107*$B51,0))))))</f>
        <v/>
      </c>
      <c r="AE408" s="32" t="str">
        <f>IF($A408="","",IF(AE407="","",IF(Main!AG$87=0,0,IF(Main!AM$125="","",IF($C$28="PM",Main!AM$125/Main!AG$87*Main!AG107,ROUND(Main!AM$125/Main!AG$87*Main!AG107*$B51,0))))))</f>
        <v/>
      </c>
      <c r="AF408" s="32" t="str">
        <f>IF($A408="","",IF(AF407="","",IF(Main!AH$87=0,0,IF(Main!AN$125="","",IF($C$28="PM",Main!AN$125/Main!AH$87*Main!AH107,ROUND(Main!AN$125/Main!AH$87*Main!AH107*$B51,0))))))</f>
        <v/>
      </c>
      <c r="AG408" s="32" t="str">
        <f>IF($A408="","",IF(AG407="","",IF(Main!AI$87=0,0,IF(Main!AO$125="","",IF($C$28="PM",Main!AO$125/Main!AI$87*Main!AI107,ROUND(Main!AO$125/Main!AI$87*Main!AI107*$B51,0))))))</f>
        <v/>
      </c>
      <c r="AH408" s="32" t="str">
        <f>IF($A408="","",IF(AH407="","",IF(Main!AJ$87=0,0,IF(Main!AP$125="","",IF($C$28="PM",Main!AP$125/Main!AJ$87*Main!AJ107,ROUND(Main!AP$125/Main!AJ$87*Main!AJ107*$B51,0))))))</f>
        <v/>
      </c>
      <c r="AI408" s="32" t="str">
        <f>IF($A408="","",IF(AI407="","",IF(Main!AK$87=0,0,IF(Main!AQ$125="","",IF($C$28="PM",Main!AQ$125/Main!AK$87*Main!AK107,ROUND(Main!AQ$125/Main!AK$87*Main!AK107*$B51,0))))))</f>
        <v/>
      </c>
      <c r="AJ408" s="32" t="str">
        <f>IF($A408="","",IF(AJ407="","",IF(Main!AL$87=0,0,IF(Main!AR$125="","",IF($C$28="PM",Main!AR$125/Main!AL$87*Main!AL107,ROUND(Main!AR$125/Main!AL$87*Main!AL107*$B51,0))))))</f>
        <v/>
      </c>
      <c r="AK408" s="32" t="str">
        <f>IF($A408="","",IF(AK407="","",IF(Main!AM$87=0,0,IF(Main!AS$125="","",IF($C$28="PM",Main!AS$125/Main!AM$87*Main!AM107,ROUND(Main!AS$125/Main!AM$87*Main!AM107*$B51,0))))))</f>
        <v/>
      </c>
      <c r="AL408" s="51" t="str">
        <f>IF($A408="","",IF(AL407="","",IF(Main!AN$87=0,0,IF(Main!AT$125="","",IF($C$28="PM",Main!AT$125/Main!AN$87*Main!AN107,ROUND(Main!AT$125/Main!AN$87*Main!AN107*$B51,0))))))</f>
        <v/>
      </c>
      <c r="AM408" s="32" t="str">
        <f>IF($A408="","",IF(AM407="","",IF(Main!AO$87=0,0,IF(Main!AU$125="","",IF($C$28="PM",Main!AU$125/Main!AO$87*Main!AO107,ROUND(Main!AU$125/Main!AO$87*Main!AO107*$B51,0))))))</f>
        <v/>
      </c>
      <c r="AN408" s="32" t="str">
        <f>IF($A408="","",IF(AN407="","",IF(Main!AP$87=0,0,IF(Main!AV$125="","",IF($C$28="PM",Main!AV$125/Main!AP$87*Main!AP107,ROUND(Main!AV$125/Main!AP$87*Main!AP107*$B51,0))))))</f>
        <v/>
      </c>
      <c r="AO408" s="32" t="str">
        <f>IF($A408="","",IF(AO407="","",IF(Main!AQ$87=0,0,IF(Main!AW$125="","",IF($C$28="PM",Main!AW$125/Main!AQ$87*Main!AQ107,ROUND(Main!AW$125/Main!AQ$87*Main!AQ107*$B51,0))))))</f>
        <v/>
      </c>
      <c r="AP408" s="32" t="str">
        <f>IF($A408="","",IF(AP407="","",IF(Main!AR$87=0,0,IF(Main!AX$125="","",IF($C$28="PM",Main!AX$125/Main!AR$87*Main!AR107,ROUND(Main!AX$125/Main!AR$87*Main!AR107*$B51,0))))))</f>
        <v/>
      </c>
      <c r="AQ408" s="32" t="str">
        <f>IF($A408="","",IF(AQ407="","",IF(Main!AS$87=0,0,IF(Main!AY$125="","",IF($C$28="PM",Main!AY$125/Main!AS$87*Main!AS107,ROUND(Main!AY$125/Main!AS$87*Main!AS107*$B51,0))))))</f>
        <v/>
      </c>
      <c r="AR408" s="32" t="str">
        <f>IF($A408="","",IF(AR407="","",IF(Main!AT$87=0,0,IF(Main!AZ$125="","",IF($C$28="PM",Main!AZ$125/Main!AT$87*Main!AT107,ROUND(Main!AZ$125/Main!AT$87*Main!AT107*$B51,0))))))</f>
        <v/>
      </c>
      <c r="AS408" s="32" t="str">
        <f>IF($A408="","",IF(AS407="","",IF(Main!AU$87=0,0,IF(Main!BA$125="","",IF($C$28="PM",Main!BA$125/Main!AU$87*Main!AU107,ROUND(Main!BA$125/Main!AU$87*Main!AU107*$B51,0))))))</f>
        <v/>
      </c>
      <c r="AT408" s="32" t="str">
        <f>IF($A408="","",IF(AT407="","",IF(Main!AV$87=0,0,IF(Main!BB$125="","",IF($C$28="PM",Main!BB$125/Main!AV$87*Main!AV107,ROUND(Main!BB$125/Main!AV$87*Main!AV107*$B51,0))))))</f>
        <v/>
      </c>
      <c r="AU408" s="32" t="str">
        <f>IF($A408="","",IF(AU407="","",IF(Main!AW$87=0,0,IF(Main!BC$125="","",IF($C$28="PM",Main!BC$125/Main!AW$87*Main!AW107,ROUND(Main!BC$125/Main!AW$87*Main!AW107*$B51,0))))))</f>
        <v/>
      </c>
      <c r="AV408" s="32" t="str">
        <f>IF($A408="","",IF(AV407="","",IF(Main!AX$87=0,0,IF(Main!BD$125="","",IF($C$28="PM",Main!BD$125/Main!AX$87*Main!AX107,ROUND(Main!BD$125/Main!AX$87*Main!AX107*$B51,0))))))</f>
        <v/>
      </c>
      <c r="AW408" s="32" t="str">
        <f>IF($A408="","",IF(AW407="","",IF(Main!AY$87=0,0,IF(Main!BE$125="","",IF($C$28="PM",Main!BE$125/Main!AY$87*Main!AY107,ROUND(Main!BE$125/Main!AY$87*Main!AY107*$B51,0))))))</f>
        <v/>
      </c>
      <c r="AX408" s="51" t="str">
        <f>IF($A408="","",IF(AX407="","",IF(Main!AZ$87=0,0,IF(Main!BF$125="","",IF($C$28="PM",Main!BF$125/Main!AZ$87*Main!AZ107,ROUND(Main!BF$125/Main!AZ$87*Main!AZ107*$B51,0))))))</f>
        <v/>
      </c>
    </row>
    <row r="409" spans="1:50" x14ac:dyDescent="0.2">
      <c r="A409" s="72" t="str">
        <f>IF(Main!A$52="","",Main!A$52)</f>
        <v/>
      </c>
      <c r="B409" s="75" t="str">
        <f t="shared" si="102"/>
        <v/>
      </c>
      <c r="C409" s="50" t="str">
        <f>IF($A409="","",IF(C408="","",IF(Main!E$87=0,0,IF(Main!K$125="","",IF($C$28="PM",Main!K$125/Main!E$87*Main!E108,ROUND(Main!K$125/Main!E$87*Main!E108*$B52,0))))))</f>
        <v/>
      </c>
      <c r="D409" s="32" t="str">
        <f>IF($A409="","",IF(D408="","",IF(Main!F$87=0,0,IF(Main!L$125="","",IF($C$28="PM",Main!L$125/Main!F$87*Main!F108,ROUND(Main!L$125/Main!F$87*Main!F108*$B52,0))))))</f>
        <v/>
      </c>
      <c r="E409" s="32" t="str">
        <f>IF($A409="","",IF(E408="","",IF(Main!G$87=0,0,IF(Main!M$125="","",IF($C$28="PM",Main!M$125/Main!G$87*Main!G108,ROUND(Main!M$125/Main!G$87*Main!G108*$B52,0))))))</f>
        <v/>
      </c>
      <c r="F409" s="32" t="str">
        <f>IF($A409="","",IF(F408="","",IF(Main!H$87=0,0,IF(Main!N$125="","",IF($C$28="PM",Main!N$125/Main!H$87*Main!H108,ROUND(Main!N$125/Main!H$87*Main!H108*$B52,0))))))</f>
        <v/>
      </c>
      <c r="G409" s="32" t="str">
        <f>IF($A409="","",IF(G408="","",IF(Main!I$87=0,0,IF(Main!O$125="","",IF($C$28="PM",Main!O$125/Main!I$87*Main!I108,ROUND(Main!O$125/Main!I$87*Main!I108*$B52,0))))))</f>
        <v/>
      </c>
      <c r="H409" s="32" t="str">
        <f>IF($A409="","",IF(H408="","",IF(Main!J$87=0,0,IF(Main!P$125="","",IF($C$28="PM",Main!P$125/Main!J$87*Main!J108,ROUND(Main!P$125/Main!J$87*Main!J108*$B52,0))))))</f>
        <v/>
      </c>
      <c r="I409" s="32" t="str">
        <f>IF($A409="","",IF(I408="","",IF(Main!K$87=0,0,IF(Main!Q$125="","",IF($C$28="PM",Main!Q$125/Main!K$87*Main!K108,ROUND(Main!Q$125/Main!K$87*Main!K108*$B52,0))))))</f>
        <v/>
      </c>
      <c r="J409" s="32" t="str">
        <f>IF($A409="","",IF(J408="","",IF(Main!L$87=0,0,IF(Main!R$125="","",IF($C$28="PM",Main!R$125/Main!L$87*Main!L108,ROUND(Main!R$125/Main!L$87*Main!L108*$B52,0))))))</f>
        <v/>
      </c>
      <c r="K409" s="32" t="str">
        <f>IF($A409="","",IF(K408="","",IF(Main!M$87=0,0,IF(Main!S$125="","",IF($C$28="PM",Main!S$125/Main!M$87*Main!M108,ROUND(Main!S$125/Main!M$87*Main!M108*$B52,0))))))</f>
        <v/>
      </c>
      <c r="L409" s="32" t="str">
        <f>IF($A409="","",IF(L408="","",IF(Main!N$87=0,0,IF(Main!T$125="","",IF($C$28="PM",Main!T$125/Main!N$87*Main!N108,ROUND(Main!T$125/Main!N$87*Main!N108*$B52,0))))))</f>
        <v/>
      </c>
      <c r="M409" s="32" t="str">
        <f>IF($A409="","",IF(M408="","",IF(Main!O$87=0,0,IF(Main!U$125="","",IF($C$28="PM",Main!U$125/Main!O$87*Main!O108,ROUND(Main!U$125/Main!O$87*Main!O108*$B52,0))))))</f>
        <v/>
      </c>
      <c r="N409" s="51" t="str">
        <f>IF($A409="","",IF(N408="","",IF(Main!P$87=0,0,IF(Main!V$125="","",IF($C$28="PM",Main!V$125/Main!P$87*Main!P108,ROUND(Main!V$125/Main!P$87*Main!P108*$B52,0))))))</f>
        <v/>
      </c>
      <c r="O409" s="32" t="str">
        <f>IF($A409="","",IF(O408="","",IF(Main!Q$87=0,0,IF(Main!W$125="","",IF($C$28="PM",Main!W$125/Main!Q$87*Main!Q108,ROUND(Main!W$125/Main!Q$87*Main!Q108*$B52,0))))))</f>
        <v/>
      </c>
      <c r="P409" s="32" t="str">
        <f>IF($A409="","",IF(P408="","",IF(Main!R$87=0,0,IF(Main!X$125="","",IF($C$28="PM",Main!X$125/Main!R$87*Main!R108,ROUND(Main!X$125/Main!R$87*Main!R108*$B52,0))))))</f>
        <v/>
      </c>
      <c r="Q409" s="32" t="str">
        <f>IF($A409="","",IF(Q408="","",IF(Main!S$87=0,0,IF(Main!Y$125="","",IF($C$28="PM",Main!Y$125/Main!S$87*Main!S108,ROUND(Main!Y$125/Main!S$87*Main!S108*$B52,0))))))</f>
        <v/>
      </c>
      <c r="R409" s="32" t="str">
        <f>IF($A409="","",IF(R408="","",IF(Main!T$87=0,0,IF(Main!Z$125="","",IF($C$28="PM",Main!Z$125/Main!T$87*Main!T108,ROUND(Main!Z$125/Main!T$87*Main!T108*$B52,0))))))</f>
        <v/>
      </c>
      <c r="S409" s="32" t="str">
        <f>IF($A409="","",IF(S408="","",IF(Main!U$87=0,0,IF(Main!AA$125="","",IF($C$28="PM",Main!AA$125/Main!U$87*Main!U108,ROUND(Main!AA$125/Main!U$87*Main!U108*$B52,0))))))</f>
        <v/>
      </c>
      <c r="T409" s="32" t="str">
        <f>IF($A409="","",IF(T408="","",IF(Main!V$87=0,0,IF(Main!AB$125="","",IF($C$28="PM",Main!AB$125/Main!V$87*Main!V108,ROUND(Main!AB$125/Main!V$87*Main!V108*$B52,0))))))</f>
        <v/>
      </c>
      <c r="U409" s="32" t="str">
        <f>IF($A409="","",IF(U408="","",IF(Main!W$87=0,0,IF(Main!AC$125="","",IF($C$28="PM",Main!AC$125/Main!W$87*Main!W108,ROUND(Main!AC$125/Main!W$87*Main!W108*$B52,0))))))</f>
        <v/>
      </c>
      <c r="V409" s="32" t="str">
        <f>IF($A409="","",IF(V408="","",IF(Main!X$87=0,0,IF(Main!AD$125="","",IF($C$28="PM",Main!AD$125/Main!X$87*Main!X108,ROUND(Main!AD$125/Main!X$87*Main!X108*$B52,0))))))</f>
        <v/>
      </c>
      <c r="W409" s="32" t="str">
        <f>IF($A409="","",IF(W408="","",IF(Main!Y$87=0,0,IF(Main!AE$125="","",IF($C$28="PM",Main!AE$125/Main!Y$87*Main!Y108,ROUND(Main!AE$125/Main!Y$87*Main!Y108*$B52,0))))))</f>
        <v/>
      </c>
      <c r="X409" s="32" t="str">
        <f>IF($A409="","",IF(X408="","",IF(Main!Z$87=0,0,IF(Main!AF$125="","",IF($C$28="PM",Main!AF$125/Main!Z$87*Main!Z108,ROUND(Main!AF$125/Main!Z$87*Main!Z108*$B52,0))))))</f>
        <v/>
      </c>
      <c r="Y409" s="32" t="str">
        <f>IF($A409="","",IF(Y408="","",IF(Main!AA$87=0,0,IF(Main!AG$125="","",IF($C$28="PM",Main!AG$125/Main!AA$87*Main!AA108,ROUND(Main!AG$125/Main!AA$87*Main!AA108*$B52,0))))))</f>
        <v/>
      </c>
      <c r="Z409" s="32" t="str">
        <f>IF($A409="","",IF(Z408="","",IF(Main!AB$87=0,0,IF(Main!AH$125="","",IF($C$28="PM",Main!AH$125/Main!AB$87*Main!AB108,ROUND(Main!AH$125/Main!AB$87*Main!AB108*$B52,0))))))</f>
        <v/>
      </c>
      <c r="AA409" s="50" t="str">
        <f>IF($A409="","",IF(AA408="","",IF(Main!AC$87=0,0,IF(Main!AI$125="","",IF($C$28="PM",Main!AI$125/Main!AC$87*Main!AC108,ROUND(Main!AI$125/Main!AC$87*Main!AC108*$B52,0))))))</f>
        <v/>
      </c>
      <c r="AB409" s="32" t="str">
        <f>IF($A409="","",IF(AB408="","",IF(Main!AD$87=0,0,IF(Main!AJ$125="","",IF($C$28="PM",Main!AJ$125/Main!AD$87*Main!AD108,ROUND(Main!AJ$125/Main!AD$87*Main!AD108*$B52,0))))))</f>
        <v/>
      </c>
      <c r="AC409" s="32" t="str">
        <f>IF($A409="","",IF(AC408="","",IF(Main!AE$87=0,0,IF(Main!AK$125="","",IF($C$28="PM",Main!AK$125/Main!AE$87*Main!AE108,ROUND(Main!AK$125/Main!AE$87*Main!AE108*$B52,0))))))</f>
        <v/>
      </c>
      <c r="AD409" s="32" t="str">
        <f>IF($A409="","",IF(AD408="","",IF(Main!AF$87=0,0,IF(Main!AL$125="","",IF($C$28="PM",Main!AL$125/Main!AF$87*Main!AF108,ROUND(Main!AL$125/Main!AF$87*Main!AF108*$B52,0))))))</f>
        <v/>
      </c>
      <c r="AE409" s="32" t="str">
        <f>IF($A409="","",IF(AE408="","",IF(Main!AG$87=0,0,IF(Main!AM$125="","",IF($C$28="PM",Main!AM$125/Main!AG$87*Main!AG108,ROUND(Main!AM$125/Main!AG$87*Main!AG108*$B52,0))))))</f>
        <v/>
      </c>
      <c r="AF409" s="32" t="str">
        <f>IF($A409="","",IF(AF408="","",IF(Main!AH$87=0,0,IF(Main!AN$125="","",IF($C$28="PM",Main!AN$125/Main!AH$87*Main!AH108,ROUND(Main!AN$125/Main!AH$87*Main!AH108*$B52,0))))))</f>
        <v/>
      </c>
      <c r="AG409" s="32" t="str">
        <f>IF($A409="","",IF(AG408="","",IF(Main!AI$87=0,0,IF(Main!AO$125="","",IF($C$28="PM",Main!AO$125/Main!AI$87*Main!AI108,ROUND(Main!AO$125/Main!AI$87*Main!AI108*$B52,0))))))</f>
        <v/>
      </c>
      <c r="AH409" s="32" t="str">
        <f>IF($A409="","",IF(AH408="","",IF(Main!AJ$87=0,0,IF(Main!AP$125="","",IF($C$28="PM",Main!AP$125/Main!AJ$87*Main!AJ108,ROUND(Main!AP$125/Main!AJ$87*Main!AJ108*$B52,0))))))</f>
        <v/>
      </c>
      <c r="AI409" s="32" t="str">
        <f>IF($A409="","",IF(AI408="","",IF(Main!AK$87=0,0,IF(Main!AQ$125="","",IF($C$28="PM",Main!AQ$125/Main!AK$87*Main!AK108,ROUND(Main!AQ$125/Main!AK$87*Main!AK108*$B52,0))))))</f>
        <v/>
      </c>
      <c r="AJ409" s="32" t="str">
        <f>IF($A409="","",IF(AJ408="","",IF(Main!AL$87=0,0,IF(Main!AR$125="","",IF($C$28="PM",Main!AR$125/Main!AL$87*Main!AL108,ROUND(Main!AR$125/Main!AL$87*Main!AL108*$B52,0))))))</f>
        <v/>
      </c>
      <c r="AK409" s="32" t="str">
        <f>IF($A409="","",IF(AK408="","",IF(Main!AM$87=0,0,IF(Main!AS$125="","",IF($C$28="PM",Main!AS$125/Main!AM$87*Main!AM108,ROUND(Main!AS$125/Main!AM$87*Main!AM108*$B52,0))))))</f>
        <v/>
      </c>
      <c r="AL409" s="51" t="str">
        <f>IF($A409="","",IF(AL408="","",IF(Main!AN$87=0,0,IF(Main!AT$125="","",IF($C$28="PM",Main!AT$125/Main!AN$87*Main!AN108,ROUND(Main!AT$125/Main!AN$87*Main!AN108*$B52,0))))))</f>
        <v/>
      </c>
      <c r="AM409" s="32" t="str">
        <f>IF($A409="","",IF(AM408="","",IF(Main!AO$87=0,0,IF(Main!AU$125="","",IF($C$28="PM",Main!AU$125/Main!AO$87*Main!AO108,ROUND(Main!AU$125/Main!AO$87*Main!AO108*$B52,0))))))</f>
        <v/>
      </c>
      <c r="AN409" s="32" t="str">
        <f>IF($A409="","",IF(AN408="","",IF(Main!AP$87=0,0,IF(Main!AV$125="","",IF($C$28="PM",Main!AV$125/Main!AP$87*Main!AP108,ROUND(Main!AV$125/Main!AP$87*Main!AP108*$B52,0))))))</f>
        <v/>
      </c>
      <c r="AO409" s="32" t="str">
        <f>IF($A409="","",IF(AO408="","",IF(Main!AQ$87=0,0,IF(Main!AW$125="","",IF($C$28="PM",Main!AW$125/Main!AQ$87*Main!AQ108,ROUND(Main!AW$125/Main!AQ$87*Main!AQ108*$B52,0))))))</f>
        <v/>
      </c>
      <c r="AP409" s="32" t="str">
        <f>IF($A409="","",IF(AP408="","",IF(Main!AR$87=0,0,IF(Main!AX$125="","",IF($C$28="PM",Main!AX$125/Main!AR$87*Main!AR108,ROUND(Main!AX$125/Main!AR$87*Main!AR108*$B52,0))))))</f>
        <v/>
      </c>
      <c r="AQ409" s="32" t="str">
        <f>IF($A409="","",IF(AQ408="","",IF(Main!AS$87=0,0,IF(Main!AY$125="","",IF($C$28="PM",Main!AY$125/Main!AS$87*Main!AS108,ROUND(Main!AY$125/Main!AS$87*Main!AS108*$B52,0))))))</f>
        <v/>
      </c>
      <c r="AR409" s="32" t="str">
        <f>IF($A409="","",IF(AR408="","",IF(Main!AT$87=0,0,IF(Main!AZ$125="","",IF($C$28="PM",Main!AZ$125/Main!AT$87*Main!AT108,ROUND(Main!AZ$125/Main!AT$87*Main!AT108*$B52,0))))))</f>
        <v/>
      </c>
      <c r="AS409" s="32" t="str">
        <f>IF($A409="","",IF(AS408="","",IF(Main!AU$87=0,0,IF(Main!BA$125="","",IF($C$28="PM",Main!BA$125/Main!AU$87*Main!AU108,ROUND(Main!BA$125/Main!AU$87*Main!AU108*$B52,0))))))</f>
        <v/>
      </c>
      <c r="AT409" s="32" t="str">
        <f>IF($A409="","",IF(AT408="","",IF(Main!AV$87=0,0,IF(Main!BB$125="","",IF($C$28="PM",Main!BB$125/Main!AV$87*Main!AV108,ROUND(Main!BB$125/Main!AV$87*Main!AV108*$B52,0))))))</f>
        <v/>
      </c>
      <c r="AU409" s="32" t="str">
        <f>IF($A409="","",IF(AU408="","",IF(Main!AW$87=0,0,IF(Main!BC$125="","",IF($C$28="PM",Main!BC$125/Main!AW$87*Main!AW108,ROUND(Main!BC$125/Main!AW$87*Main!AW108*$B52,0))))))</f>
        <v/>
      </c>
      <c r="AV409" s="32" t="str">
        <f>IF($A409="","",IF(AV408="","",IF(Main!AX$87=0,0,IF(Main!BD$125="","",IF($C$28="PM",Main!BD$125/Main!AX$87*Main!AX108,ROUND(Main!BD$125/Main!AX$87*Main!AX108*$B52,0))))))</f>
        <v/>
      </c>
      <c r="AW409" s="32" t="str">
        <f>IF($A409="","",IF(AW408="","",IF(Main!AY$87=0,0,IF(Main!BE$125="","",IF($C$28="PM",Main!BE$125/Main!AY$87*Main!AY108,ROUND(Main!BE$125/Main!AY$87*Main!AY108*$B52,0))))))</f>
        <v/>
      </c>
      <c r="AX409" s="51" t="str">
        <f>IF($A409="","",IF(AX408="","",IF(Main!AZ$87=0,0,IF(Main!BF$125="","",IF($C$28="PM",Main!BF$125/Main!AZ$87*Main!AZ108,ROUND(Main!BF$125/Main!AZ$87*Main!AZ108*$B52,0))))))</f>
        <v/>
      </c>
    </row>
    <row r="410" spans="1:50" x14ac:dyDescent="0.2">
      <c r="A410" s="73" t="str">
        <f>IF(Main!A$53="","",Main!A$53)</f>
        <v/>
      </c>
      <c r="B410" s="76" t="str">
        <f t="shared" si="102"/>
        <v/>
      </c>
      <c r="C410" s="54" t="str">
        <f>IF($A410="","",IF(C409="","",IF(Main!E$87=0,0,IF(Main!K$125="","",IF($C$28="PM",Main!K$125/Main!E$87*Main!E109,ROUND(Main!K$125/Main!E$87*Main!E109*$B53,0))))))</f>
        <v/>
      </c>
      <c r="D410" s="52" t="str">
        <f>IF($A410="","",IF(D409="","",IF(Main!F$87=0,0,IF(Main!L$125="","",IF($C$28="PM",Main!L$125/Main!F$87*Main!F109,ROUND(Main!L$125/Main!F$87*Main!F109*$B53,0))))))</f>
        <v/>
      </c>
      <c r="E410" s="52" t="str">
        <f>IF($A410="","",IF(E409="","",IF(Main!G$87=0,0,IF(Main!M$125="","",IF($C$28="PM",Main!M$125/Main!G$87*Main!G109,ROUND(Main!M$125/Main!G$87*Main!G109*$B53,0))))))</f>
        <v/>
      </c>
      <c r="F410" s="52" t="str">
        <f>IF($A410="","",IF(F409="","",IF(Main!H$87=0,0,IF(Main!N$125="","",IF($C$28="PM",Main!N$125/Main!H$87*Main!H109,ROUND(Main!N$125/Main!H$87*Main!H109*$B53,0))))))</f>
        <v/>
      </c>
      <c r="G410" s="52" t="str">
        <f>IF($A410="","",IF(G409="","",IF(Main!I$87=0,0,IF(Main!O$125="","",IF($C$28="PM",Main!O$125/Main!I$87*Main!I109,ROUND(Main!O$125/Main!I$87*Main!I109*$B53,0))))))</f>
        <v/>
      </c>
      <c r="H410" s="52" t="str">
        <f>IF($A410="","",IF(H409="","",IF(Main!J$87=0,0,IF(Main!P$125="","",IF($C$28="PM",Main!P$125/Main!J$87*Main!J109,ROUND(Main!P$125/Main!J$87*Main!J109*$B53,0))))))</f>
        <v/>
      </c>
      <c r="I410" s="52" t="str">
        <f>IF($A410="","",IF(I409="","",IF(Main!K$87=0,0,IF(Main!Q$125="","",IF($C$28="PM",Main!Q$125/Main!K$87*Main!K109,ROUND(Main!Q$125/Main!K$87*Main!K109*$B53,0))))))</f>
        <v/>
      </c>
      <c r="J410" s="52" t="str">
        <f>IF($A410="","",IF(J409="","",IF(Main!L$87=0,0,IF(Main!R$125="","",IF($C$28="PM",Main!R$125/Main!L$87*Main!L109,ROUND(Main!R$125/Main!L$87*Main!L109*$B53,0))))))</f>
        <v/>
      </c>
      <c r="K410" s="52" t="str">
        <f>IF($A410="","",IF(K409="","",IF(Main!M$87=0,0,IF(Main!S$125="","",IF($C$28="PM",Main!S$125/Main!M$87*Main!M109,ROUND(Main!S$125/Main!M$87*Main!M109*$B53,0))))))</f>
        <v/>
      </c>
      <c r="L410" s="52" t="str">
        <f>IF($A410="","",IF(L409="","",IF(Main!N$87=0,0,IF(Main!T$125="","",IF($C$28="PM",Main!T$125/Main!N$87*Main!N109,ROUND(Main!T$125/Main!N$87*Main!N109*$B53,0))))))</f>
        <v/>
      </c>
      <c r="M410" s="52" t="str">
        <f>IF($A410="","",IF(M409="","",IF(Main!O$87=0,0,IF(Main!U$125="","",IF($C$28="PM",Main!U$125/Main!O$87*Main!O109,ROUND(Main!U$125/Main!O$87*Main!O109*$B53,0))))))</f>
        <v/>
      </c>
      <c r="N410" s="53" t="str">
        <f>IF($A410="","",IF(N409="","",IF(Main!P$87=0,0,IF(Main!V$125="","",IF($C$28="PM",Main!V$125/Main!P$87*Main!P109,ROUND(Main!V$125/Main!P$87*Main!P109*$B53,0))))))</f>
        <v/>
      </c>
      <c r="O410" s="52" t="str">
        <f>IF($A410="","",IF(O409="","",IF(Main!Q$87=0,0,IF(Main!W$125="","",IF($C$28="PM",Main!W$125/Main!Q$87*Main!Q109,ROUND(Main!W$125/Main!Q$87*Main!Q109*$B53,0))))))</f>
        <v/>
      </c>
      <c r="P410" s="52" t="str">
        <f>IF($A410="","",IF(P409="","",IF(Main!R$87=0,0,IF(Main!X$125="","",IF($C$28="PM",Main!X$125/Main!R$87*Main!R109,ROUND(Main!X$125/Main!R$87*Main!R109*$B53,0))))))</f>
        <v/>
      </c>
      <c r="Q410" s="52" t="str">
        <f>IF($A410="","",IF(Q409="","",IF(Main!S$87=0,0,IF(Main!Y$125="","",IF($C$28="PM",Main!Y$125/Main!S$87*Main!S109,ROUND(Main!Y$125/Main!S$87*Main!S109*$B53,0))))))</f>
        <v/>
      </c>
      <c r="R410" s="52" t="str">
        <f>IF($A410="","",IF(R409="","",IF(Main!T$87=0,0,IF(Main!Z$125="","",IF($C$28="PM",Main!Z$125/Main!T$87*Main!T109,ROUND(Main!Z$125/Main!T$87*Main!T109*$B53,0))))))</f>
        <v/>
      </c>
      <c r="S410" s="52" t="str">
        <f>IF($A410="","",IF(S409="","",IF(Main!U$87=0,0,IF(Main!AA$125="","",IF($C$28="PM",Main!AA$125/Main!U$87*Main!U109,ROUND(Main!AA$125/Main!U$87*Main!U109*$B53,0))))))</f>
        <v/>
      </c>
      <c r="T410" s="52" t="str">
        <f>IF($A410="","",IF(T409="","",IF(Main!V$87=0,0,IF(Main!AB$125="","",IF($C$28="PM",Main!AB$125/Main!V$87*Main!V109,ROUND(Main!AB$125/Main!V$87*Main!V109*$B53,0))))))</f>
        <v/>
      </c>
      <c r="U410" s="52" t="str">
        <f>IF($A410="","",IF(U409="","",IF(Main!W$87=0,0,IF(Main!AC$125="","",IF($C$28="PM",Main!AC$125/Main!W$87*Main!W109,ROUND(Main!AC$125/Main!W$87*Main!W109*$B53,0))))))</f>
        <v/>
      </c>
      <c r="V410" s="52" t="str">
        <f>IF($A410="","",IF(V409="","",IF(Main!X$87=0,0,IF(Main!AD$125="","",IF($C$28="PM",Main!AD$125/Main!X$87*Main!X109,ROUND(Main!AD$125/Main!X$87*Main!X109*$B53,0))))))</f>
        <v/>
      </c>
      <c r="W410" s="52" t="str">
        <f>IF($A410="","",IF(W409="","",IF(Main!Y$87=0,0,IF(Main!AE$125="","",IF($C$28="PM",Main!AE$125/Main!Y$87*Main!Y109,ROUND(Main!AE$125/Main!Y$87*Main!Y109*$B53,0))))))</f>
        <v/>
      </c>
      <c r="X410" s="52" t="str">
        <f>IF($A410="","",IF(X409="","",IF(Main!Z$87=0,0,IF(Main!AF$125="","",IF($C$28="PM",Main!AF$125/Main!Z$87*Main!Z109,ROUND(Main!AF$125/Main!Z$87*Main!Z109*$B53,0))))))</f>
        <v/>
      </c>
      <c r="Y410" s="52" t="str">
        <f>IF($A410="","",IF(Y409="","",IF(Main!AA$87=0,0,IF(Main!AG$125="","",IF($C$28="PM",Main!AG$125/Main!AA$87*Main!AA109,ROUND(Main!AG$125/Main!AA$87*Main!AA109*$B53,0))))))</f>
        <v/>
      </c>
      <c r="Z410" s="52" t="str">
        <f>IF($A410="","",IF(Z409="","",IF(Main!AB$87=0,0,IF(Main!AH$125="","",IF($C$28="PM",Main!AH$125/Main!AB$87*Main!AB109,ROUND(Main!AH$125/Main!AB$87*Main!AB109*$B53,0))))))</f>
        <v/>
      </c>
      <c r="AA410" s="54" t="str">
        <f>IF($A410="","",IF(AA409="","",IF(Main!AC$87=0,0,IF(Main!AI$125="","",IF($C$28="PM",Main!AI$125/Main!AC$87*Main!AC109,ROUND(Main!AI$125/Main!AC$87*Main!AC109*$B53,0))))))</f>
        <v/>
      </c>
      <c r="AB410" s="52" t="str">
        <f>IF($A410="","",IF(AB409="","",IF(Main!AD$87=0,0,IF(Main!AJ$125="","",IF($C$28="PM",Main!AJ$125/Main!AD$87*Main!AD109,ROUND(Main!AJ$125/Main!AD$87*Main!AD109*$B53,0))))))</f>
        <v/>
      </c>
      <c r="AC410" s="52" t="str">
        <f>IF($A410="","",IF(AC409="","",IF(Main!AE$87=0,0,IF(Main!AK$125="","",IF($C$28="PM",Main!AK$125/Main!AE$87*Main!AE109,ROUND(Main!AK$125/Main!AE$87*Main!AE109*$B53,0))))))</f>
        <v/>
      </c>
      <c r="AD410" s="52" t="str">
        <f>IF($A410="","",IF(AD409="","",IF(Main!AF$87=0,0,IF(Main!AL$125="","",IF($C$28="PM",Main!AL$125/Main!AF$87*Main!AF109,ROUND(Main!AL$125/Main!AF$87*Main!AF109*$B53,0))))))</f>
        <v/>
      </c>
      <c r="AE410" s="52" t="str">
        <f>IF($A410="","",IF(AE409="","",IF(Main!AG$87=0,0,IF(Main!AM$125="","",IF($C$28="PM",Main!AM$125/Main!AG$87*Main!AG109,ROUND(Main!AM$125/Main!AG$87*Main!AG109*$B53,0))))))</f>
        <v/>
      </c>
      <c r="AF410" s="52" t="str">
        <f>IF($A410="","",IF(AF409="","",IF(Main!AH$87=0,0,IF(Main!AN$125="","",IF($C$28="PM",Main!AN$125/Main!AH$87*Main!AH109,ROUND(Main!AN$125/Main!AH$87*Main!AH109*$B53,0))))))</f>
        <v/>
      </c>
      <c r="AG410" s="52" t="str">
        <f>IF($A410="","",IF(AG409="","",IF(Main!AI$87=0,0,IF(Main!AO$125="","",IF($C$28="PM",Main!AO$125/Main!AI$87*Main!AI109,ROUND(Main!AO$125/Main!AI$87*Main!AI109*$B53,0))))))</f>
        <v/>
      </c>
      <c r="AH410" s="52" t="str">
        <f>IF($A410="","",IF(AH409="","",IF(Main!AJ$87=0,0,IF(Main!AP$125="","",IF($C$28="PM",Main!AP$125/Main!AJ$87*Main!AJ109,ROUND(Main!AP$125/Main!AJ$87*Main!AJ109*$B53,0))))))</f>
        <v/>
      </c>
      <c r="AI410" s="52" t="str">
        <f>IF($A410="","",IF(AI409="","",IF(Main!AK$87=0,0,IF(Main!AQ$125="","",IF($C$28="PM",Main!AQ$125/Main!AK$87*Main!AK109,ROUND(Main!AQ$125/Main!AK$87*Main!AK109*$B53,0))))))</f>
        <v/>
      </c>
      <c r="AJ410" s="52" t="str">
        <f>IF($A410="","",IF(AJ409="","",IF(Main!AL$87=0,0,IF(Main!AR$125="","",IF($C$28="PM",Main!AR$125/Main!AL$87*Main!AL109,ROUND(Main!AR$125/Main!AL$87*Main!AL109*$B53,0))))))</f>
        <v/>
      </c>
      <c r="AK410" s="52" t="str">
        <f>IF($A410="","",IF(AK409="","",IF(Main!AM$87=0,0,IF(Main!AS$125="","",IF($C$28="PM",Main!AS$125/Main!AM$87*Main!AM109,ROUND(Main!AS$125/Main!AM$87*Main!AM109*$B53,0))))))</f>
        <v/>
      </c>
      <c r="AL410" s="53" t="str">
        <f>IF($A410="","",IF(AL409="","",IF(Main!AN$87=0,0,IF(Main!AT$125="","",IF($C$28="PM",Main!AT$125/Main!AN$87*Main!AN109,ROUND(Main!AT$125/Main!AN$87*Main!AN109*$B53,0))))))</f>
        <v/>
      </c>
      <c r="AM410" s="52" t="str">
        <f>IF($A410="","",IF(AM409="","",IF(Main!AO$87=0,0,IF(Main!AU$125="","",IF($C$28="PM",Main!AU$125/Main!AO$87*Main!AO109,ROUND(Main!AU$125/Main!AO$87*Main!AO109*$B53,0))))))</f>
        <v/>
      </c>
      <c r="AN410" s="52" t="str">
        <f>IF($A410="","",IF(AN409="","",IF(Main!AP$87=0,0,IF(Main!AV$125="","",IF($C$28="PM",Main!AV$125/Main!AP$87*Main!AP109,ROUND(Main!AV$125/Main!AP$87*Main!AP109*$B53,0))))))</f>
        <v/>
      </c>
      <c r="AO410" s="52" t="str">
        <f>IF($A410="","",IF(AO409="","",IF(Main!AQ$87=0,0,IF(Main!AW$125="","",IF($C$28="PM",Main!AW$125/Main!AQ$87*Main!AQ109,ROUND(Main!AW$125/Main!AQ$87*Main!AQ109*$B53,0))))))</f>
        <v/>
      </c>
      <c r="AP410" s="52" t="str">
        <f>IF($A410="","",IF(AP409="","",IF(Main!AR$87=0,0,IF(Main!AX$125="","",IF($C$28="PM",Main!AX$125/Main!AR$87*Main!AR109,ROUND(Main!AX$125/Main!AR$87*Main!AR109*$B53,0))))))</f>
        <v/>
      </c>
      <c r="AQ410" s="52" t="str">
        <f>IF($A410="","",IF(AQ409="","",IF(Main!AS$87=0,0,IF(Main!AY$125="","",IF($C$28="PM",Main!AY$125/Main!AS$87*Main!AS109,ROUND(Main!AY$125/Main!AS$87*Main!AS109*$B53,0))))))</f>
        <v/>
      </c>
      <c r="AR410" s="52" t="str">
        <f>IF($A410="","",IF(AR409="","",IF(Main!AT$87=0,0,IF(Main!AZ$125="","",IF($C$28="PM",Main!AZ$125/Main!AT$87*Main!AT109,ROUND(Main!AZ$125/Main!AT$87*Main!AT109*$B53,0))))))</f>
        <v/>
      </c>
      <c r="AS410" s="52" t="str">
        <f>IF($A410="","",IF(AS409="","",IF(Main!AU$87=0,0,IF(Main!BA$125="","",IF($C$28="PM",Main!BA$125/Main!AU$87*Main!AU109,ROUND(Main!BA$125/Main!AU$87*Main!AU109*$B53,0))))))</f>
        <v/>
      </c>
      <c r="AT410" s="52" t="str">
        <f>IF($A410="","",IF(AT409="","",IF(Main!AV$87=0,0,IF(Main!BB$125="","",IF($C$28="PM",Main!BB$125/Main!AV$87*Main!AV109,ROUND(Main!BB$125/Main!AV$87*Main!AV109*$B53,0))))))</f>
        <v/>
      </c>
      <c r="AU410" s="52" t="str">
        <f>IF($A410="","",IF(AU409="","",IF(Main!AW$87=0,0,IF(Main!BC$125="","",IF($C$28="PM",Main!BC$125/Main!AW$87*Main!AW109,ROUND(Main!BC$125/Main!AW$87*Main!AW109*$B53,0))))))</f>
        <v/>
      </c>
      <c r="AV410" s="52" t="str">
        <f>IF($A410="","",IF(AV409="","",IF(Main!AX$87=0,0,IF(Main!BD$125="","",IF($C$28="PM",Main!BD$125/Main!AX$87*Main!AX109,ROUND(Main!BD$125/Main!AX$87*Main!AX109*$B53,0))))))</f>
        <v/>
      </c>
      <c r="AW410" s="52" t="str">
        <f>IF($A410="","",IF(AW409="","",IF(Main!AY$87=0,0,IF(Main!BE$125="","",IF($C$28="PM",Main!BE$125/Main!AY$87*Main!AY109,ROUND(Main!BE$125/Main!AY$87*Main!AY109*$B53,0))))))</f>
        <v/>
      </c>
      <c r="AX410" s="53" t="str">
        <f>IF($A410="","",IF(AX409="","",IF(Main!AZ$87=0,0,IF(Main!BF$125="","",IF($C$28="PM",Main!BF$125/Main!AZ$87*Main!AZ109,ROUND(Main!BF$125/Main!AZ$87*Main!AZ109*$B53,0))))))</f>
        <v/>
      </c>
    </row>
    <row r="411" spans="1:50" s="87" customFormat="1" x14ac:dyDescent="0.2">
      <c r="A411" s="95" t="s">
        <v>37</v>
      </c>
      <c r="B411" s="77" t="str">
        <f>CONCATENATE("TOTAL ",$C$28)</f>
        <v>TOTAL Hours</v>
      </c>
      <c r="C411" s="96" t="str">
        <f t="shared" ref="C411:AX411" si="103">IF(C389="","",SUM(C390:C410))</f>
        <v/>
      </c>
      <c r="D411" s="97" t="str">
        <f t="shared" si="103"/>
        <v/>
      </c>
      <c r="E411" s="97" t="str">
        <f t="shared" si="103"/>
        <v/>
      </c>
      <c r="F411" s="97" t="str">
        <f t="shared" si="103"/>
        <v/>
      </c>
      <c r="G411" s="97" t="str">
        <f t="shared" si="103"/>
        <v/>
      </c>
      <c r="H411" s="97" t="str">
        <f t="shared" si="103"/>
        <v/>
      </c>
      <c r="I411" s="97" t="str">
        <f t="shared" si="103"/>
        <v/>
      </c>
      <c r="J411" s="97" t="str">
        <f t="shared" si="103"/>
        <v/>
      </c>
      <c r="K411" s="97" t="str">
        <f t="shared" si="103"/>
        <v/>
      </c>
      <c r="L411" s="97" t="str">
        <f t="shared" si="103"/>
        <v/>
      </c>
      <c r="M411" s="97" t="str">
        <f t="shared" si="103"/>
        <v/>
      </c>
      <c r="N411" s="98" t="str">
        <f t="shared" si="103"/>
        <v/>
      </c>
      <c r="O411" s="97" t="str">
        <f t="shared" si="103"/>
        <v/>
      </c>
      <c r="P411" s="97" t="str">
        <f t="shared" si="103"/>
        <v/>
      </c>
      <c r="Q411" s="97" t="str">
        <f t="shared" si="103"/>
        <v/>
      </c>
      <c r="R411" s="97" t="str">
        <f t="shared" si="103"/>
        <v/>
      </c>
      <c r="S411" s="97" t="str">
        <f t="shared" si="103"/>
        <v/>
      </c>
      <c r="T411" s="97" t="str">
        <f t="shared" si="103"/>
        <v/>
      </c>
      <c r="U411" s="97" t="str">
        <f t="shared" si="103"/>
        <v/>
      </c>
      <c r="V411" s="97" t="str">
        <f t="shared" si="103"/>
        <v/>
      </c>
      <c r="W411" s="97" t="str">
        <f t="shared" si="103"/>
        <v/>
      </c>
      <c r="X411" s="97" t="str">
        <f t="shared" si="103"/>
        <v/>
      </c>
      <c r="Y411" s="97" t="str">
        <f t="shared" si="103"/>
        <v/>
      </c>
      <c r="Z411" s="97" t="str">
        <f t="shared" si="103"/>
        <v/>
      </c>
      <c r="AA411" s="96" t="str">
        <f t="shared" si="103"/>
        <v/>
      </c>
      <c r="AB411" s="97" t="str">
        <f t="shared" si="103"/>
        <v/>
      </c>
      <c r="AC411" s="97" t="str">
        <f t="shared" si="103"/>
        <v/>
      </c>
      <c r="AD411" s="97" t="str">
        <f t="shared" si="103"/>
        <v/>
      </c>
      <c r="AE411" s="97" t="str">
        <f t="shared" si="103"/>
        <v/>
      </c>
      <c r="AF411" s="97" t="str">
        <f t="shared" si="103"/>
        <v/>
      </c>
      <c r="AG411" s="97" t="str">
        <f t="shared" si="103"/>
        <v/>
      </c>
      <c r="AH411" s="97" t="str">
        <f t="shared" si="103"/>
        <v/>
      </c>
      <c r="AI411" s="97" t="str">
        <f t="shared" si="103"/>
        <v/>
      </c>
      <c r="AJ411" s="97" t="str">
        <f t="shared" si="103"/>
        <v/>
      </c>
      <c r="AK411" s="97" t="str">
        <f t="shared" si="103"/>
        <v/>
      </c>
      <c r="AL411" s="98" t="str">
        <f t="shared" si="103"/>
        <v/>
      </c>
      <c r="AM411" s="97" t="str">
        <f t="shared" si="103"/>
        <v/>
      </c>
      <c r="AN411" s="97" t="str">
        <f t="shared" si="103"/>
        <v/>
      </c>
      <c r="AO411" s="97" t="str">
        <f t="shared" si="103"/>
        <v/>
      </c>
      <c r="AP411" s="97" t="str">
        <f t="shared" si="103"/>
        <v/>
      </c>
      <c r="AQ411" s="97" t="str">
        <f t="shared" si="103"/>
        <v/>
      </c>
      <c r="AR411" s="97" t="str">
        <f t="shared" si="103"/>
        <v/>
      </c>
      <c r="AS411" s="97" t="str">
        <f t="shared" si="103"/>
        <v/>
      </c>
      <c r="AT411" s="97" t="str">
        <f t="shared" si="103"/>
        <v/>
      </c>
      <c r="AU411" s="97" t="str">
        <f t="shared" si="103"/>
        <v/>
      </c>
      <c r="AV411" s="97" t="str">
        <f t="shared" si="103"/>
        <v/>
      </c>
      <c r="AW411" s="97" t="str">
        <f t="shared" si="103"/>
        <v/>
      </c>
      <c r="AX411" s="98" t="str">
        <f t="shared" si="103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53" t="str">
        <f>Main!A$32</f>
        <v>STAFF MEMBER</v>
      </c>
      <c r="B415" s="90"/>
      <c r="C415" s="155" t="str">
        <f>Main!E$57</f>
        <v/>
      </c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7"/>
      <c r="O415" s="156" t="str">
        <f>Main!Q$57</f>
        <v/>
      </c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5" t="str">
        <f>Main!AC$57</f>
        <v/>
      </c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7"/>
      <c r="AM415" s="156" t="str">
        <f>Main!AO$57</f>
        <v/>
      </c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7"/>
    </row>
    <row r="416" spans="1:50" s="87" customFormat="1" ht="34" x14ac:dyDescent="0.2">
      <c r="A416" s="154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4">IF(A417="","",SUM(C417:AL417))</f>
        <v/>
      </c>
      <c r="C417" s="50" t="str">
        <f>IF($A417="","",IF(C416="","",IF(Main!E$87=0,0,IF(Main!K$126="","",IF($C$28="PM",Main!K$126/Main!E$87*Main!E89,ROUND(Main!K$126/Main!E$87*Main!E89*$B33,0))))))</f>
        <v/>
      </c>
      <c r="D417" s="32" t="str">
        <f>IF($A417="","",IF(D416="","",IF(Main!F$87=0,0,IF(Main!L$126="","",IF($C$28="PM",Main!L$126/Main!F$87*Main!F89,ROUND(Main!L$126/Main!F$87*Main!F89*$B33,0))))))</f>
        <v/>
      </c>
      <c r="E417" s="32" t="str">
        <f>IF($A417="","",IF(E416="","",IF(Main!G$87=0,0,IF(Main!M$126="","",IF($C$28="PM",Main!M$126/Main!G$87*Main!G89,ROUND(Main!M$126/Main!G$87*Main!G89*$B33,0))))))</f>
        <v/>
      </c>
      <c r="F417" s="32" t="str">
        <f>IF($A417="","",IF(F416="","",IF(Main!H$87=0,0,IF(Main!N$126="","",IF($C$28="PM",Main!N$126/Main!H$87*Main!H89,ROUND(Main!N$126/Main!H$87*Main!H89*$B33,0))))))</f>
        <v/>
      </c>
      <c r="G417" s="32" t="str">
        <f>IF($A417="","",IF(G416="","",IF(Main!I$87=0,0,IF(Main!O$126="","",IF($C$28="PM",Main!O$126/Main!I$87*Main!I89,ROUND(Main!O$126/Main!I$87*Main!I89*$B33,0))))))</f>
        <v/>
      </c>
      <c r="H417" s="32" t="str">
        <f>IF($A417="","",IF(H416="","",IF(Main!J$87=0,0,IF(Main!P$126="","",IF($C$28="PM",Main!P$126/Main!J$87*Main!J89,ROUND(Main!P$126/Main!J$87*Main!J89*$B33,0))))))</f>
        <v/>
      </c>
      <c r="I417" s="32" t="str">
        <f>IF($A417="","",IF(I416="","",IF(Main!K$87=0,0,IF(Main!Q$126="","",IF($C$28="PM",Main!Q$126/Main!K$87*Main!K89,ROUND(Main!Q$126/Main!K$87*Main!K89*$B33,0))))))</f>
        <v/>
      </c>
      <c r="J417" s="32" t="str">
        <f>IF($A417="","",IF(J416="","",IF(Main!L$87=0,0,IF(Main!R$126="","",IF($C$28="PM",Main!R$126/Main!L$87*Main!L89,ROUND(Main!R$126/Main!L$87*Main!L89*$B33,0))))))</f>
        <v/>
      </c>
      <c r="K417" s="32" t="str">
        <f>IF($A417="","",IF(K416="","",IF(Main!M$87=0,0,IF(Main!S$126="","",IF($C$28="PM",Main!S$126/Main!M$87*Main!M89,ROUND(Main!S$126/Main!M$87*Main!M89*$B33,0))))))</f>
        <v/>
      </c>
      <c r="L417" s="32" t="str">
        <f>IF($A417="","",IF(L416="","",IF(Main!N$87=0,0,IF(Main!T$126="","",IF($C$28="PM",Main!T$126/Main!N$87*Main!N89,ROUND(Main!T$126/Main!N$87*Main!N89*$B33,0))))))</f>
        <v/>
      </c>
      <c r="M417" s="32" t="str">
        <f>IF($A417="","",IF(M416="","",IF(Main!O$87=0,0,IF(Main!U$126="","",IF($C$28="PM",Main!U$126/Main!O$87*Main!O89,ROUND(Main!U$126/Main!O$87*Main!O89*$B33,0))))))</f>
        <v/>
      </c>
      <c r="N417" s="51" t="str">
        <f>IF($A417="","",IF(N416="","",IF(Main!P$87=0,0,IF(Main!V$126="","",IF($C$28="PM",Main!V$126/Main!P$87*Main!P89,ROUND(Main!V$126/Main!P$87*Main!P89*$B33,0))))))</f>
        <v/>
      </c>
      <c r="O417" s="32" t="str">
        <f>IF($A417="","",IF(O416="","",IF(Main!Q$87=0,0,IF(Main!W$126="","",IF($C$28="PM",Main!W$126/Main!Q$87*Main!Q89,ROUND(Main!W$126/Main!Q$87*Main!Q89*$B33,0))))))</f>
        <v/>
      </c>
      <c r="P417" s="32" t="str">
        <f>IF($A417="","",IF(P416="","",IF(Main!R$87=0,0,IF(Main!X$126="","",IF($C$28="PM",Main!X$126/Main!R$87*Main!R89,ROUND(Main!X$126/Main!R$87*Main!R89*$B33,0))))))</f>
        <v/>
      </c>
      <c r="Q417" s="32" t="str">
        <f>IF($A417="","",IF(Q416="","",IF(Main!S$87=0,0,IF(Main!Y$126="","",IF($C$28="PM",Main!Y$126/Main!S$87*Main!S89,ROUND(Main!Y$126/Main!S$87*Main!S89*$B33,0))))))</f>
        <v/>
      </c>
      <c r="R417" s="32" t="str">
        <f>IF($A417="","",IF(R416="","",IF(Main!T$87=0,0,IF(Main!Z$126="","",IF($C$28="PM",Main!Z$126/Main!T$87*Main!T89,ROUND(Main!Z$126/Main!T$87*Main!T89*$B33,0))))))</f>
        <v/>
      </c>
      <c r="S417" s="32" t="str">
        <f>IF($A417="","",IF(S416="","",IF(Main!U$87=0,0,IF(Main!AA$126="","",IF($C$28="PM",Main!AA$126/Main!U$87*Main!U89,ROUND(Main!AA$126/Main!U$87*Main!U89*$B33,0))))))</f>
        <v/>
      </c>
      <c r="T417" s="32" t="str">
        <f>IF($A417="","",IF(T416="","",IF(Main!V$87=0,0,IF(Main!AB$126="","",IF($C$28="PM",Main!AB$126/Main!V$87*Main!V89,ROUND(Main!AB$126/Main!V$87*Main!V89*$B33,0))))))</f>
        <v/>
      </c>
      <c r="U417" s="32" t="str">
        <f>IF($A417="","",IF(U416="","",IF(Main!W$87=0,0,IF(Main!AC$126="","",IF($C$28="PM",Main!AC$126/Main!W$87*Main!W89,ROUND(Main!AC$126/Main!W$87*Main!W89*$B33,0))))))</f>
        <v/>
      </c>
      <c r="V417" s="32" t="str">
        <f>IF($A417="","",IF(V416="","",IF(Main!X$87=0,0,IF(Main!AD$126="","",IF($C$28="PM",Main!AD$126/Main!X$87*Main!X89,ROUND(Main!AD$126/Main!X$87*Main!X89*$B33,0))))))</f>
        <v/>
      </c>
      <c r="W417" s="32" t="str">
        <f>IF($A417="","",IF(W416="","",IF(Main!Y$87=0,0,IF(Main!AE$126="","",IF($C$28="PM",Main!AE$126/Main!Y$87*Main!Y89,ROUND(Main!AE$126/Main!Y$87*Main!Y89*$B33,0))))))</f>
        <v/>
      </c>
      <c r="X417" s="32" t="str">
        <f>IF($A417="","",IF(X416="","",IF(Main!Z$87=0,0,IF(Main!AF$126="","",IF($C$28="PM",Main!AF$126/Main!Z$87*Main!Z89,ROUND(Main!AF$126/Main!Z$87*Main!Z89*$B33,0))))))</f>
        <v/>
      </c>
      <c r="Y417" s="32" t="str">
        <f>IF($A417="","",IF(Y416="","",IF(Main!AA$87=0,0,IF(Main!AG$126="","",IF($C$28="PM",Main!AG$126/Main!AA$87*Main!AA89,ROUND(Main!AG$126/Main!AA$87*Main!AA89*$B33,0))))))</f>
        <v/>
      </c>
      <c r="Z417" s="32" t="str">
        <f>IF($A417="","",IF(Z416="","",IF(Main!AB$87=0,0,IF(Main!AH$126="","",IF($C$28="PM",Main!AH$126/Main!AB$87*Main!AB89,ROUND(Main!AH$126/Main!AB$87*Main!AB89*$B33,0))))))</f>
        <v/>
      </c>
      <c r="AA417" s="50" t="str">
        <f>IF($A417="","",IF(AA416="","",IF(Main!AC$87=0,0,IF(Main!AI$126="","",IF($C$28="PM",Main!AI$126/Main!AC$87*Main!AC89,ROUND(Main!AI$126/Main!AC$87*Main!AC89*$B33,0))))))</f>
        <v/>
      </c>
      <c r="AB417" s="32" t="str">
        <f>IF($A417="","",IF(AB416="","",IF(Main!AD$87=0,0,IF(Main!AJ$126="","",IF($C$28="PM",Main!AJ$126/Main!AD$87*Main!AD89,ROUND(Main!AJ$126/Main!AD$87*Main!AD89*$B33,0))))))</f>
        <v/>
      </c>
      <c r="AC417" s="32" t="str">
        <f>IF($A417="","",IF(AC416="","",IF(Main!AE$87=0,0,IF(Main!AK$126="","",IF($C$28="PM",Main!AK$126/Main!AE$87*Main!AE89,ROUND(Main!AK$126/Main!AE$87*Main!AE89*$B33,0))))))</f>
        <v/>
      </c>
      <c r="AD417" s="32" t="str">
        <f>IF($A417="","",IF(AD416="","",IF(Main!AF$87=0,0,IF(Main!AL$126="","",IF($C$28="PM",Main!AL$126/Main!AF$87*Main!AF89,ROUND(Main!AL$126/Main!AF$87*Main!AF89*$B33,0))))))</f>
        <v/>
      </c>
      <c r="AE417" s="32" t="str">
        <f>IF($A417="","",IF(AE416="","",IF(Main!AG$87=0,0,IF(Main!AM$126="","",IF($C$28="PM",Main!AM$126/Main!AG$87*Main!AG89,ROUND(Main!AM$126/Main!AG$87*Main!AG89*$B33,0))))))</f>
        <v/>
      </c>
      <c r="AF417" s="32" t="str">
        <f>IF($A417="","",IF(AF416="","",IF(Main!AH$87=0,0,IF(Main!AN$126="","",IF($C$28="PM",Main!AN$126/Main!AH$87*Main!AH89,ROUND(Main!AN$126/Main!AH$87*Main!AH89*$B33,0))))))</f>
        <v/>
      </c>
      <c r="AG417" s="32" t="str">
        <f>IF($A417="","",IF(AG416="","",IF(Main!AI$87=0,0,IF(Main!AO$126="","",IF($C$28="PM",Main!AO$126/Main!AI$87*Main!AI89,ROUND(Main!AO$126/Main!AI$87*Main!AI89*$B33,0))))))</f>
        <v/>
      </c>
      <c r="AH417" s="32" t="str">
        <f>IF($A417="","",IF(AH416="","",IF(Main!AJ$87=0,0,IF(Main!AP$126="","",IF($C$28="PM",Main!AP$126/Main!AJ$87*Main!AJ89,ROUND(Main!AP$126/Main!AJ$87*Main!AJ89*$B33,0))))))</f>
        <v/>
      </c>
      <c r="AI417" s="32" t="str">
        <f>IF($A417="","",IF(AI416="","",IF(Main!AK$87=0,0,IF(Main!AQ$126="","",IF($C$28="PM",Main!AQ$126/Main!AK$87*Main!AK89,ROUND(Main!AQ$126/Main!AK$87*Main!AK89*$B33,0))))))</f>
        <v/>
      </c>
      <c r="AJ417" s="32" t="str">
        <f>IF($A417="","",IF(AJ416="","",IF(Main!AL$87=0,0,IF(Main!AR$126="","",IF($C$28="PM",Main!AR$126/Main!AL$87*Main!AL89,ROUND(Main!AR$126/Main!AL$87*Main!AL89*$B33,0))))))</f>
        <v/>
      </c>
      <c r="AK417" s="32" t="str">
        <f>IF($A417="","",IF(AK416="","",IF(Main!AM$87=0,0,IF(Main!AS$126="","",IF($C$28="PM",Main!AS$126/Main!AM$87*Main!AM89,ROUND(Main!AS$126/Main!AM$87*Main!AM89*$B33,0))))))</f>
        <v/>
      </c>
      <c r="AL417" s="51" t="str">
        <f>IF($A417="","",IF(AL416="","",IF(Main!AN$87=0,0,IF(Main!AT$126="","",IF($C$28="PM",Main!AT$126/Main!AN$87*Main!AN89,ROUND(Main!AT$126/Main!AN$87*Main!AN89*$B33,0))))))</f>
        <v/>
      </c>
      <c r="AM417" s="32" t="str">
        <f>IF($A417="","",IF(AM416="","",IF(Main!AO$87=0,0,IF(Main!AU$126="","",IF($C$28="PM",Main!AU$126/Main!AO$87*Main!AO89,ROUND(Main!AU$126/Main!AO$87*Main!AO89*$B33,0))))))</f>
        <v/>
      </c>
      <c r="AN417" s="32" t="str">
        <f>IF($A417="","",IF(AN416="","",IF(Main!AP$87=0,0,IF(Main!AV$126="","",IF($C$28="PM",Main!AV$126/Main!AP$87*Main!AP89,ROUND(Main!AV$126/Main!AP$87*Main!AP89*$B33,0))))))</f>
        <v/>
      </c>
      <c r="AO417" s="32" t="str">
        <f>IF($A417="","",IF(AO416="","",IF(Main!AQ$87=0,0,IF(Main!AW$126="","",IF($C$28="PM",Main!AW$126/Main!AQ$87*Main!AQ89,ROUND(Main!AW$126/Main!AQ$87*Main!AQ89*$B33,0))))))</f>
        <v/>
      </c>
      <c r="AP417" s="32" t="str">
        <f>IF($A417="","",IF(AP416="","",IF(Main!AR$87=0,0,IF(Main!AX$126="","",IF($C$28="PM",Main!AX$126/Main!AR$87*Main!AR89,ROUND(Main!AX$126/Main!AR$87*Main!AR89*$B33,0))))))</f>
        <v/>
      </c>
      <c r="AQ417" s="32" t="str">
        <f>IF($A417="","",IF(AQ416="","",IF(Main!AS$87=0,0,IF(Main!AY$126="","",IF($C$28="PM",Main!AY$126/Main!AS$87*Main!AS89,ROUND(Main!AY$126/Main!AS$87*Main!AS89*$B33,0))))))</f>
        <v/>
      </c>
      <c r="AR417" s="32" t="str">
        <f>IF($A417="","",IF(AR416="","",IF(Main!AT$87=0,0,IF(Main!AZ$126="","",IF($C$28="PM",Main!AZ$126/Main!AT$87*Main!AT89,ROUND(Main!AZ$126/Main!AT$87*Main!AT89*$B33,0))))))</f>
        <v/>
      </c>
      <c r="AS417" s="32" t="str">
        <f>IF($A417="","",IF(AS416="","",IF(Main!AU$87=0,0,IF(Main!BA$126="","",IF($C$28="PM",Main!BA$126/Main!AU$87*Main!AU89,ROUND(Main!BA$126/Main!AU$87*Main!AU89*$B33,0))))))</f>
        <v/>
      </c>
      <c r="AT417" s="32" t="str">
        <f>IF($A417="","",IF(AT416="","",IF(Main!AV$87=0,0,IF(Main!BB$126="","",IF($C$28="PM",Main!BB$126/Main!AV$87*Main!AV89,ROUND(Main!BB$126/Main!AV$87*Main!AV89*$B33,0))))))</f>
        <v/>
      </c>
      <c r="AU417" s="32" t="str">
        <f>IF($A417="","",IF(AU416="","",IF(Main!AW$87=0,0,IF(Main!BC$126="","",IF($C$28="PM",Main!BC$126/Main!AW$87*Main!AW89,ROUND(Main!BC$126/Main!AW$87*Main!AW89*$B33,0))))))</f>
        <v/>
      </c>
      <c r="AV417" s="32" t="str">
        <f>IF($A417="","",IF(AV416="","",IF(Main!AX$87=0,0,IF(Main!BD$126="","",IF($C$28="PM",Main!BD$126/Main!AX$87*Main!AX89,ROUND(Main!BD$126/Main!AX$87*Main!AX89*$B33,0))))))</f>
        <v/>
      </c>
      <c r="AW417" s="32" t="str">
        <f>IF($A417="","",IF(AW416="","",IF(Main!AY$87=0,0,IF(Main!BE$126="","",IF($C$28="PM",Main!BE$126/Main!AY$87*Main!AY89,ROUND(Main!BE$126/Main!AY$87*Main!AY89*$B33,0))))))</f>
        <v/>
      </c>
      <c r="AX417" s="51" t="str">
        <f>IF($A417="","",IF(AX416="","",IF(Main!AZ$87=0,0,IF(Main!BF$126="","",IF($C$28="PM",Main!BF$126/Main!AZ$87*Main!AZ89,ROUND(Main!BF$126/Main!AZ$87*Main!AZ89*$B33,0))))))</f>
        <v/>
      </c>
    </row>
    <row r="418" spans="1:50" x14ac:dyDescent="0.2">
      <c r="A418" s="72" t="str">
        <f>IF(Main!A$34="","",Main!A$34)</f>
        <v/>
      </c>
      <c r="B418" s="75" t="str">
        <f t="shared" si="104"/>
        <v/>
      </c>
      <c r="C418" s="50" t="str">
        <f>IF($A418="","",IF(C417="","",IF(Main!E$87=0,0,IF(Main!K$126="","",IF($C$28="PM",Main!K$126/Main!E$87*Main!E90,ROUND(Main!K$126/Main!E$87*Main!E90*$B34,0))))))</f>
        <v/>
      </c>
      <c r="D418" s="32" t="str">
        <f>IF($A418="","",IF(D417="","",IF(Main!F$87=0,0,IF(Main!L$126="","",IF($C$28="PM",Main!L$126/Main!F$87*Main!F90,ROUND(Main!L$126/Main!F$87*Main!F90*$B34,0))))))</f>
        <v/>
      </c>
      <c r="E418" s="32" t="str">
        <f>IF($A418="","",IF(E417="","",IF(Main!G$87=0,0,IF(Main!M$126="","",IF($C$28="PM",Main!M$126/Main!G$87*Main!G90,ROUND(Main!M$126/Main!G$87*Main!G90*$B34,0))))))</f>
        <v/>
      </c>
      <c r="F418" s="32" t="str">
        <f>IF($A418="","",IF(F417="","",IF(Main!H$87=0,0,IF(Main!N$126="","",IF($C$28="PM",Main!N$126/Main!H$87*Main!H90,ROUND(Main!N$126/Main!H$87*Main!H90*$B34,0))))))</f>
        <v/>
      </c>
      <c r="G418" s="32" t="str">
        <f>IF($A418="","",IF(G417="","",IF(Main!I$87=0,0,IF(Main!O$126="","",IF($C$28="PM",Main!O$126/Main!I$87*Main!I90,ROUND(Main!O$126/Main!I$87*Main!I90*$B34,0))))))</f>
        <v/>
      </c>
      <c r="H418" s="32" t="str">
        <f>IF($A418="","",IF(H417="","",IF(Main!J$87=0,0,IF(Main!P$126="","",IF($C$28="PM",Main!P$126/Main!J$87*Main!J90,ROUND(Main!P$126/Main!J$87*Main!J90*$B34,0))))))</f>
        <v/>
      </c>
      <c r="I418" s="32" t="str">
        <f>IF($A418="","",IF(I417="","",IF(Main!K$87=0,0,IF(Main!Q$126="","",IF($C$28="PM",Main!Q$126/Main!K$87*Main!K90,ROUND(Main!Q$126/Main!K$87*Main!K90*$B34,0))))))</f>
        <v/>
      </c>
      <c r="J418" s="32" t="str">
        <f>IF($A418="","",IF(J417="","",IF(Main!L$87=0,0,IF(Main!R$126="","",IF($C$28="PM",Main!R$126/Main!L$87*Main!L90,ROUND(Main!R$126/Main!L$87*Main!L90*$B34,0))))))</f>
        <v/>
      </c>
      <c r="K418" s="32" t="str">
        <f>IF($A418="","",IF(K417="","",IF(Main!M$87=0,0,IF(Main!S$126="","",IF($C$28="PM",Main!S$126/Main!M$87*Main!M90,ROUND(Main!S$126/Main!M$87*Main!M90*$B34,0))))))</f>
        <v/>
      </c>
      <c r="L418" s="32" t="str">
        <f>IF($A418="","",IF(L417="","",IF(Main!N$87=0,0,IF(Main!T$126="","",IF($C$28="PM",Main!T$126/Main!N$87*Main!N90,ROUND(Main!T$126/Main!N$87*Main!N90*$B34,0))))))</f>
        <v/>
      </c>
      <c r="M418" s="32" t="str">
        <f>IF($A418="","",IF(M417="","",IF(Main!O$87=0,0,IF(Main!U$126="","",IF($C$28="PM",Main!U$126/Main!O$87*Main!O90,ROUND(Main!U$126/Main!O$87*Main!O90*$B34,0))))))</f>
        <v/>
      </c>
      <c r="N418" s="51" t="str">
        <f>IF($A418="","",IF(N417="","",IF(Main!P$87=0,0,IF(Main!V$126="","",IF($C$28="PM",Main!V$126/Main!P$87*Main!P90,ROUND(Main!V$126/Main!P$87*Main!P90*$B34,0))))))</f>
        <v/>
      </c>
      <c r="O418" s="32" t="str">
        <f>IF($A418="","",IF(O417="","",IF(Main!Q$87=0,0,IF(Main!W$126="","",IF($C$28="PM",Main!W$126/Main!Q$87*Main!Q90,ROUND(Main!W$126/Main!Q$87*Main!Q90*$B34,0))))))</f>
        <v/>
      </c>
      <c r="P418" s="32" t="str">
        <f>IF($A418="","",IF(P417="","",IF(Main!R$87=0,0,IF(Main!X$126="","",IF($C$28="PM",Main!X$126/Main!R$87*Main!R90,ROUND(Main!X$126/Main!R$87*Main!R90*$B34,0))))))</f>
        <v/>
      </c>
      <c r="Q418" s="32" t="str">
        <f>IF($A418="","",IF(Q417="","",IF(Main!S$87=0,0,IF(Main!Y$126="","",IF($C$28="PM",Main!Y$126/Main!S$87*Main!S90,ROUND(Main!Y$126/Main!S$87*Main!S90*$B34,0))))))</f>
        <v/>
      </c>
      <c r="R418" s="32" t="str">
        <f>IF($A418="","",IF(R417="","",IF(Main!T$87=0,0,IF(Main!Z$126="","",IF($C$28="PM",Main!Z$126/Main!T$87*Main!T90,ROUND(Main!Z$126/Main!T$87*Main!T90*$B34,0))))))</f>
        <v/>
      </c>
      <c r="S418" s="32" t="str">
        <f>IF($A418="","",IF(S417="","",IF(Main!U$87=0,0,IF(Main!AA$126="","",IF($C$28="PM",Main!AA$126/Main!U$87*Main!U90,ROUND(Main!AA$126/Main!U$87*Main!U90*$B34,0))))))</f>
        <v/>
      </c>
      <c r="T418" s="32" t="str">
        <f>IF($A418="","",IF(T417="","",IF(Main!V$87=0,0,IF(Main!AB$126="","",IF($C$28="PM",Main!AB$126/Main!V$87*Main!V90,ROUND(Main!AB$126/Main!V$87*Main!V90*$B34,0))))))</f>
        <v/>
      </c>
      <c r="U418" s="32" t="str">
        <f>IF($A418="","",IF(U417="","",IF(Main!W$87=0,0,IF(Main!AC$126="","",IF($C$28="PM",Main!AC$126/Main!W$87*Main!W90,ROUND(Main!AC$126/Main!W$87*Main!W90*$B34,0))))))</f>
        <v/>
      </c>
      <c r="V418" s="32" t="str">
        <f>IF($A418="","",IF(V417="","",IF(Main!X$87=0,0,IF(Main!AD$126="","",IF($C$28="PM",Main!AD$126/Main!X$87*Main!X90,ROUND(Main!AD$126/Main!X$87*Main!X90*$B34,0))))))</f>
        <v/>
      </c>
      <c r="W418" s="32" t="str">
        <f>IF($A418="","",IF(W417="","",IF(Main!Y$87=0,0,IF(Main!AE$126="","",IF($C$28="PM",Main!AE$126/Main!Y$87*Main!Y90,ROUND(Main!AE$126/Main!Y$87*Main!Y90*$B34,0))))))</f>
        <v/>
      </c>
      <c r="X418" s="32" t="str">
        <f>IF($A418="","",IF(X417="","",IF(Main!Z$87=0,0,IF(Main!AF$126="","",IF($C$28="PM",Main!AF$126/Main!Z$87*Main!Z90,ROUND(Main!AF$126/Main!Z$87*Main!Z90*$B34,0))))))</f>
        <v/>
      </c>
      <c r="Y418" s="32" t="str">
        <f>IF($A418="","",IF(Y417="","",IF(Main!AA$87=0,0,IF(Main!AG$126="","",IF($C$28="PM",Main!AG$126/Main!AA$87*Main!AA90,ROUND(Main!AG$126/Main!AA$87*Main!AA90*$B34,0))))))</f>
        <v/>
      </c>
      <c r="Z418" s="32" t="str">
        <f>IF($A418="","",IF(Z417="","",IF(Main!AB$87=0,0,IF(Main!AH$126="","",IF($C$28="PM",Main!AH$126/Main!AB$87*Main!AB90,ROUND(Main!AH$126/Main!AB$87*Main!AB90*$B34,0))))))</f>
        <v/>
      </c>
      <c r="AA418" s="50" t="str">
        <f>IF($A418="","",IF(AA417="","",IF(Main!AC$87=0,0,IF(Main!AI$126="","",IF($C$28="PM",Main!AI$126/Main!AC$87*Main!AC90,ROUND(Main!AI$126/Main!AC$87*Main!AC90*$B34,0))))))</f>
        <v/>
      </c>
      <c r="AB418" s="32" t="str">
        <f>IF($A418="","",IF(AB417="","",IF(Main!AD$87=0,0,IF(Main!AJ$126="","",IF($C$28="PM",Main!AJ$126/Main!AD$87*Main!AD90,ROUND(Main!AJ$126/Main!AD$87*Main!AD90*$B34,0))))))</f>
        <v/>
      </c>
      <c r="AC418" s="32" t="str">
        <f>IF($A418="","",IF(AC417="","",IF(Main!AE$87=0,0,IF(Main!AK$126="","",IF($C$28="PM",Main!AK$126/Main!AE$87*Main!AE90,ROUND(Main!AK$126/Main!AE$87*Main!AE90*$B34,0))))))</f>
        <v/>
      </c>
      <c r="AD418" s="32" t="str">
        <f>IF($A418="","",IF(AD417="","",IF(Main!AF$87=0,0,IF(Main!AL$126="","",IF($C$28="PM",Main!AL$126/Main!AF$87*Main!AF90,ROUND(Main!AL$126/Main!AF$87*Main!AF90*$B34,0))))))</f>
        <v/>
      </c>
      <c r="AE418" s="32" t="str">
        <f>IF($A418="","",IF(AE417="","",IF(Main!AG$87=0,0,IF(Main!AM$126="","",IF($C$28="PM",Main!AM$126/Main!AG$87*Main!AG90,ROUND(Main!AM$126/Main!AG$87*Main!AG90*$B34,0))))))</f>
        <v/>
      </c>
      <c r="AF418" s="32" t="str">
        <f>IF($A418="","",IF(AF417="","",IF(Main!AH$87=0,0,IF(Main!AN$126="","",IF($C$28="PM",Main!AN$126/Main!AH$87*Main!AH90,ROUND(Main!AN$126/Main!AH$87*Main!AH90*$B34,0))))))</f>
        <v/>
      </c>
      <c r="AG418" s="32" t="str">
        <f>IF($A418="","",IF(AG417="","",IF(Main!AI$87=0,0,IF(Main!AO$126="","",IF($C$28="PM",Main!AO$126/Main!AI$87*Main!AI90,ROUND(Main!AO$126/Main!AI$87*Main!AI90*$B34,0))))))</f>
        <v/>
      </c>
      <c r="AH418" s="32" t="str">
        <f>IF($A418="","",IF(AH417="","",IF(Main!AJ$87=0,0,IF(Main!AP$126="","",IF($C$28="PM",Main!AP$126/Main!AJ$87*Main!AJ90,ROUND(Main!AP$126/Main!AJ$87*Main!AJ90*$B34,0))))))</f>
        <v/>
      </c>
      <c r="AI418" s="32" t="str">
        <f>IF($A418="","",IF(AI417="","",IF(Main!AK$87=0,0,IF(Main!AQ$126="","",IF($C$28="PM",Main!AQ$126/Main!AK$87*Main!AK90,ROUND(Main!AQ$126/Main!AK$87*Main!AK90*$B34,0))))))</f>
        <v/>
      </c>
      <c r="AJ418" s="32" t="str">
        <f>IF($A418="","",IF(AJ417="","",IF(Main!AL$87=0,0,IF(Main!AR$126="","",IF($C$28="PM",Main!AR$126/Main!AL$87*Main!AL90,ROUND(Main!AR$126/Main!AL$87*Main!AL90*$B34,0))))))</f>
        <v/>
      </c>
      <c r="AK418" s="32" t="str">
        <f>IF($A418="","",IF(AK417="","",IF(Main!AM$87=0,0,IF(Main!AS$126="","",IF($C$28="PM",Main!AS$126/Main!AM$87*Main!AM90,ROUND(Main!AS$126/Main!AM$87*Main!AM90*$B34,0))))))</f>
        <v/>
      </c>
      <c r="AL418" s="51" t="str">
        <f>IF($A418="","",IF(AL417="","",IF(Main!AN$87=0,0,IF(Main!AT$126="","",IF($C$28="PM",Main!AT$126/Main!AN$87*Main!AN90,ROUND(Main!AT$126/Main!AN$87*Main!AN90*$B34,0))))))</f>
        <v/>
      </c>
      <c r="AM418" s="32" t="str">
        <f>IF($A418="","",IF(AM417="","",IF(Main!AO$87=0,0,IF(Main!AU$126="","",IF($C$28="PM",Main!AU$126/Main!AO$87*Main!AO90,ROUND(Main!AU$126/Main!AO$87*Main!AO90*$B34,0))))))</f>
        <v/>
      </c>
      <c r="AN418" s="32" t="str">
        <f>IF($A418="","",IF(AN417="","",IF(Main!AP$87=0,0,IF(Main!AV$126="","",IF($C$28="PM",Main!AV$126/Main!AP$87*Main!AP90,ROUND(Main!AV$126/Main!AP$87*Main!AP90*$B34,0))))))</f>
        <v/>
      </c>
      <c r="AO418" s="32" t="str">
        <f>IF($A418="","",IF(AO417="","",IF(Main!AQ$87=0,0,IF(Main!AW$126="","",IF($C$28="PM",Main!AW$126/Main!AQ$87*Main!AQ90,ROUND(Main!AW$126/Main!AQ$87*Main!AQ90*$B34,0))))))</f>
        <v/>
      </c>
      <c r="AP418" s="32" t="str">
        <f>IF($A418="","",IF(AP417="","",IF(Main!AR$87=0,0,IF(Main!AX$126="","",IF($C$28="PM",Main!AX$126/Main!AR$87*Main!AR90,ROUND(Main!AX$126/Main!AR$87*Main!AR90*$B34,0))))))</f>
        <v/>
      </c>
      <c r="AQ418" s="32" t="str">
        <f>IF($A418="","",IF(AQ417="","",IF(Main!AS$87=0,0,IF(Main!AY$126="","",IF($C$28="PM",Main!AY$126/Main!AS$87*Main!AS90,ROUND(Main!AY$126/Main!AS$87*Main!AS90*$B34,0))))))</f>
        <v/>
      </c>
      <c r="AR418" s="32" t="str">
        <f>IF($A418="","",IF(AR417="","",IF(Main!AT$87=0,0,IF(Main!AZ$126="","",IF($C$28="PM",Main!AZ$126/Main!AT$87*Main!AT90,ROUND(Main!AZ$126/Main!AT$87*Main!AT90*$B34,0))))))</f>
        <v/>
      </c>
      <c r="AS418" s="32" t="str">
        <f>IF($A418="","",IF(AS417="","",IF(Main!AU$87=0,0,IF(Main!BA$126="","",IF($C$28="PM",Main!BA$126/Main!AU$87*Main!AU90,ROUND(Main!BA$126/Main!AU$87*Main!AU90*$B34,0))))))</f>
        <v/>
      </c>
      <c r="AT418" s="32" t="str">
        <f>IF($A418="","",IF(AT417="","",IF(Main!AV$87=0,0,IF(Main!BB$126="","",IF($C$28="PM",Main!BB$126/Main!AV$87*Main!AV90,ROUND(Main!BB$126/Main!AV$87*Main!AV90*$B34,0))))))</f>
        <v/>
      </c>
      <c r="AU418" s="32" t="str">
        <f>IF($A418="","",IF(AU417="","",IF(Main!AW$87=0,0,IF(Main!BC$126="","",IF($C$28="PM",Main!BC$126/Main!AW$87*Main!AW90,ROUND(Main!BC$126/Main!AW$87*Main!AW90*$B34,0))))))</f>
        <v/>
      </c>
      <c r="AV418" s="32" t="str">
        <f>IF($A418="","",IF(AV417="","",IF(Main!AX$87=0,0,IF(Main!BD$126="","",IF($C$28="PM",Main!BD$126/Main!AX$87*Main!AX90,ROUND(Main!BD$126/Main!AX$87*Main!AX90*$B34,0))))))</f>
        <v/>
      </c>
      <c r="AW418" s="32" t="str">
        <f>IF($A418="","",IF(AW417="","",IF(Main!AY$87=0,0,IF(Main!BE$126="","",IF($C$28="PM",Main!BE$126/Main!AY$87*Main!AY90,ROUND(Main!BE$126/Main!AY$87*Main!AY90*$B34,0))))))</f>
        <v/>
      </c>
      <c r="AX418" s="51" t="str">
        <f>IF($A418="","",IF(AX417="","",IF(Main!AZ$87=0,0,IF(Main!BF$126="","",IF($C$28="PM",Main!BF$126/Main!AZ$87*Main!AZ90,ROUND(Main!BF$126/Main!AZ$87*Main!AZ90*$B34,0))))))</f>
        <v/>
      </c>
    </row>
    <row r="419" spans="1:50" x14ac:dyDescent="0.2">
      <c r="A419" s="72" t="str">
        <f>IF(Main!A$35="","",Main!A$35)</f>
        <v/>
      </c>
      <c r="B419" s="75" t="str">
        <f t="shared" si="104"/>
        <v/>
      </c>
      <c r="C419" s="50" t="str">
        <f>IF($A419="","",IF(C418="","",IF(Main!E$87=0,0,IF(Main!K$126="","",IF($C$28="PM",Main!K$126/Main!E$87*Main!E91,ROUND(Main!K$126/Main!E$87*Main!E91*$B35,0))))))</f>
        <v/>
      </c>
      <c r="D419" s="32" t="str">
        <f>IF($A419="","",IF(D418="","",IF(Main!F$87=0,0,IF(Main!L$126="","",IF($C$28="PM",Main!L$126/Main!F$87*Main!F91,ROUND(Main!L$126/Main!F$87*Main!F91*$B35,0))))))</f>
        <v/>
      </c>
      <c r="E419" s="32" t="str">
        <f>IF($A419="","",IF(E418="","",IF(Main!G$87=0,0,IF(Main!M$126="","",IF($C$28="PM",Main!M$126/Main!G$87*Main!G91,ROUND(Main!M$126/Main!G$87*Main!G91*$B35,0))))))</f>
        <v/>
      </c>
      <c r="F419" s="32" t="str">
        <f>IF($A419="","",IF(F418="","",IF(Main!H$87=0,0,IF(Main!N$126="","",IF($C$28="PM",Main!N$126/Main!H$87*Main!H91,ROUND(Main!N$126/Main!H$87*Main!H91*$B35,0))))))</f>
        <v/>
      </c>
      <c r="G419" s="32" t="str">
        <f>IF($A419="","",IF(G418="","",IF(Main!I$87=0,0,IF(Main!O$126="","",IF($C$28="PM",Main!O$126/Main!I$87*Main!I91,ROUND(Main!O$126/Main!I$87*Main!I91*$B35,0))))))</f>
        <v/>
      </c>
      <c r="H419" s="32" t="str">
        <f>IF($A419="","",IF(H418="","",IF(Main!J$87=0,0,IF(Main!P$126="","",IF($C$28="PM",Main!P$126/Main!J$87*Main!J91,ROUND(Main!P$126/Main!J$87*Main!J91*$B35,0))))))</f>
        <v/>
      </c>
      <c r="I419" s="32" t="str">
        <f>IF($A419="","",IF(I418="","",IF(Main!K$87=0,0,IF(Main!Q$126="","",IF($C$28="PM",Main!Q$126/Main!K$87*Main!K91,ROUND(Main!Q$126/Main!K$87*Main!K91*$B35,0))))))</f>
        <v/>
      </c>
      <c r="J419" s="32" t="str">
        <f>IF($A419="","",IF(J418="","",IF(Main!L$87=0,0,IF(Main!R$126="","",IF($C$28="PM",Main!R$126/Main!L$87*Main!L91,ROUND(Main!R$126/Main!L$87*Main!L91*$B35,0))))))</f>
        <v/>
      </c>
      <c r="K419" s="32" t="str">
        <f>IF($A419="","",IF(K418="","",IF(Main!M$87=0,0,IF(Main!S$126="","",IF($C$28="PM",Main!S$126/Main!M$87*Main!M91,ROUND(Main!S$126/Main!M$87*Main!M91*$B35,0))))))</f>
        <v/>
      </c>
      <c r="L419" s="32" t="str">
        <f>IF($A419="","",IF(L418="","",IF(Main!N$87=0,0,IF(Main!T$126="","",IF($C$28="PM",Main!T$126/Main!N$87*Main!N91,ROUND(Main!T$126/Main!N$87*Main!N91*$B35,0))))))</f>
        <v/>
      </c>
      <c r="M419" s="32" t="str">
        <f>IF($A419="","",IF(M418="","",IF(Main!O$87=0,0,IF(Main!U$126="","",IF($C$28="PM",Main!U$126/Main!O$87*Main!O91,ROUND(Main!U$126/Main!O$87*Main!O91*$B35,0))))))</f>
        <v/>
      </c>
      <c r="N419" s="51" t="str">
        <f>IF($A419="","",IF(N418="","",IF(Main!P$87=0,0,IF(Main!V$126="","",IF($C$28="PM",Main!V$126/Main!P$87*Main!P91,ROUND(Main!V$126/Main!P$87*Main!P91*$B35,0))))))</f>
        <v/>
      </c>
      <c r="O419" s="32" t="str">
        <f>IF($A419="","",IF(O418="","",IF(Main!Q$87=0,0,IF(Main!W$126="","",IF($C$28="PM",Main!W$126/Main!Q$87*Main!Q91,ROUND(Main!W$126/Main!Q$87*Main!Q91*$B35,0))))))</f>
        <v/>
      </c>
      <c r="P419" s="32" t="str">
        <f>IF($A419="","",IF(P418="","",IF(Main!R$87=0,0,IF(Main!X$126="","",IF($C$28="PM",Main!X$126/Main!R$87*Main!R91,ROUND(Main!X$126/Main!R$87*Main!R91*$B35,0))))))</f>
        <v/>
      </c>
      <c r="Q419" s="32" t="str">
        <f>IF($A419="","",IF(Q418="","",IF(Main!S$87=0,0,IF(Main!Y$126="","",IF($C$28="PM",Main!Y$126/Main!S$87*Main!S91,ROUND(Main!Y$126/Main!S$87*Main!S91*$B35,0))))))</f>
        <v/>
      </c>
      <c r="R419" s="32" t="str">
        <f>IF($A419="","",IF(R418="","",IF(Main!T$87=0,0,IF(Main!Z$126="","",IF($C$28="PM",Main!Z$126/Main!T$87*Main!T91,ROUND(Main!Z$126/Main!T$87*Main!T91*$B35,0))))))</f>
        <v/>
      </c>
      <c r="S419" s="32" t="str">
        <f>IF($A419="","",IF(S418="","",IF(Main!U$87=0,0,IF(Main!AA$126="","",IF($C$28="PM",Main!AA$126/Main!U$87*Main!U91,ROUND(Main!AA$126/Main!U$87*Main!U91*$B35,0))))))</f>
        <v/>
      </c>
      <c r="T419" s="32" t="str">
        <f>IF($A419="","",IF(T418="","",IF(Main!V$87=0,0,IF(Main!AB$126="","",IF($C$28="PM",Main!AB$126/Main!V$87*Main!V91,ROUND(Main!AB$126/Main!V$87*Main!V91*$B35,0))))))</f>
        <v/>
      </c>
      <c r="U419" s="32" t="str">
        <f>IF($A419="","",IF(U418="","",IF(Main!W$87=0,0,IF(Main!AC$126="","",IF($C$28="PM",Main!AC$126/Main!W$87*Main!W91,ROUND(Main!AC$126/Main!W$87*Main!W91*$B35,0))))))</f>
        <v/>
      </c>
      <c r="V419" s="32" t="str">
        <f>IF($A419="","",IF(V418="","",IF(Main!X$87=0,0,IF(Main!AD$126="","",IF($C$28="PM",Main!AD$126/Main!X$87*Main!X91,ROUND(Main!AD$126/Main!X$87*Main!X91*$B35,0))))))</f>
        <v/>
      </c>
      <c r="W419" s="32" t="str">
        <f>IF($A419="","",IF(W418="","",IF(Main!Y$87=0,0,IF(Main!AE$126="","",IF($C$28="PM",Main!AE$126/Main!Y$87*Main!Y91,ROUND(Main!AE$126/Main!Y$87*Main!Y91*$B35,0))))))</f>
        <v/>
      </c>
      <c r="X419" s="32" t="str">
        <f>IF($A419="","",IF(X418="","",IF(Main!Z$87=0,0,IF(Main!AF$126="","",IF($C$28="PM",Main!AF$126/Main!Z$87*Main!Z91,ROUND(Main!AF$126/Main!Z$87*Main!Z91*$B35,0))))))</f>
        <v/>
      </c>
      <c r="Y419" s="32" t="str">
        <f>IF($A419="","",IF(Y418="","",IF(Main!AA$87=0,0,IF(Main!AG$126="","",IF($C$28="PM",Main!AG$126/Main!AA$87*Main!AA91,ROUND(Main!AG$126/Main!AA$87*Main!AA91*$B35,0))))))</f>
        <v/>
      </c>
      <c r="Z419" s="32" t="str">
        <f>IF($A419="","",IF(Z418="","",IF(Main!AB$87=0,0,IF(Main!AH$126="","",IF($C$28="PM",Main!AH$126/Main!AB$87*Main!AB91,ROUND(Main!AH$126/Main!AB$87*Main!AB91*$B35,0))))))</f>
        <v/>
      </c>
      <c r="AA419" s="50" t="str">
        <f>IF($A419="","",IF(AA418="","",IF(Main!AC$87=0,0,IF(Main!AI$126="","",IF($C$28="PM",Main!AI$126/Main!AC$87*Main!AC91,ROUND(Main!AI$126/Main!AC$87*Main!AC91*$B35,0))))))</f>
        <v/>
      </c>
      <c r="AB419" s="32" t="str">
        <f>IF($A419="","",IF(AB418="","",IF(Main!AD$87=0,0,IF(Main!AJ$126="","",IF($C$28="PM",Main!AJ$126/Main!AD$87*Main!AD91,ROUND(Main!AJ$126/Main!AD$87*Main!AD91*$B35,0))))))</f>
        <v/>
      </c>
      <c r="AC419" s="32" t="str">
        <f>IF($A419="","",IF(AC418="","",IF(Main!AE$87=0,0,IF(Main!AK$126="","",IF($C$28="PM",Main!AK$126/Main!AE$87*Main!AE91,ROUND(Main!AK$126/Main!AE$87*Main!AE91*$B35,0))))))</f>
        <v/>
      </c>
      <c r="AD419" s="32" t="str">
        <f>IF($A419="","",IF(AD418="","",IF(Main!AF$87=0,0,IF(Main!AL$126="","",IF($C$28="PM",Main!AL$126/Main!AF$87*Main!AF91,ROUND(Main!AL$126/Main!AF$87*Main!AF91*$B35,0))))))</f>
        <v/>
      </c>
      <c r="AE419" s="32" t="str">
        <f>IF($A419="","",IF(AE418="","",IF(Main!AG$87=0,0,IF(Main!AM$126="","",IF($C$28="PM",Main!AM$126/Main!AG$87*Main!AG91,ROUND(Main!AM$126/Main!AG$87*Main!AG91*$B35,0))))))</f>
        <v/>
      </c>
      <c r="AF419" s="32" t="str">
        <f>IF($A419="","",IF(AF418="","",IF(Main!AH$87=0,0,IF(Main!AN$126="","",IF($C$28="PM",Main!AN$126/Main!AH$87*Main!AH91,ROUND(Main!AN$126/Main!AH$87*Main!AH91*$B35,0))))))</f>
        <v/>
      </c>
      <c r="AG419" s="32" t="str">
        <f>IF($A419="","",IF(AG418="","",IF(Main!AI$87=0,0,IF(Main!AO$126="","",IF($C$28="PM",Main!AO$126/Main!AI$87*Main!AI91,ROUND(Main!AO$126/Main!AI$87*Main!AI91*$B35,0))))))</f>
        <v/>
      </c>
      <c r="AH419" s="32" t="str">
        <f>IF($A419="","",IF(AH418="","",IF(Main!AJ$87=0,0,IF(Main!AP$126="","",IF($C$28="PM",Main!AP$126/Main!AJ$87*Main!AJ91,ROUND(Main!AP$126/Main!AJ$87*Main!AJ91*$B35,0))))))</f>
        <v/>
      </c>
      <c r="AI419" s="32" t="str">
        <f>IF($A419="","",IF(AI418="","",IF(Main!AK$87=0,0,IF(Main!AQ$126="","",IF($C$28="PM",Main!AQ$126/Main!AK$87*Main!AK91,ROUND(Main!AQ$126/Main!AK$87*Main!AK91*$B35,0))))))</f>
        <v/>
      </c>
      <c r="AJ419" s="32" t="str">
        <f>IF($A419="","",IF(AJ418="","",IF(Main!AL$87=0,0,IF(Main!AR$126="","",IF($C$28="PM",Main!AR$126/Main!AL$87*Main!AL91,ROUND(Main!AR$126/Main!AL$87*Main!AL91*$B35,0))))))</f>
        <v/>
      </c>
      <c r="AK419" s="32" t="str">
        <f>IF($A419="","",IF(AK418="","",IF(Main!AM$87=0,0,IF(Main!AS$126="","",IF($C$28="PM",Main!AS$126/Main!AM$87*Main!AM91,ROUND(Main!AS$126/Main!AM$87*Main!AM91*$B35,0))))))</f>
        <v/>
      </c>
      <c r="AL419" s="51" t="str">
        <f>IF($A419="","",IF(AL418="","",IF(Main!AN$87=0,0,IF(Main!AT$126="","",IF($C$28="PM",Main!AT$126/Main!AN$87*Main!AN91,ROUND(Main!AT$126/Main!AN$87*Main!AN91*$B35,0))))))</f>
        <v/>
      </c>
      <c r="AM419" s="32" t="str">
        <f>IF($A419="","",IF(AM418="","",IF(Main!AO$87=0,0,IF(Main!AU$126="","",IF($C$28="PM",Main!AU$126/Main!AO$87*Main!AO91,ROUND(Main!AU$126/Main!AO$87*Main!AO91*$B35,0))))))</f>
        <v/>
      </c>
      <c r="AN419" s="32" t="str">
        <f>IF($A419="","",IF(AN418="","",IF(Main!AP$87=0,0,IF(Main!AV$126="","",IF($C$28="PM",Main!AV$126/Main!AP$87*Main!AP91,ROUND(Main!AV$126/Main!AP$87*Main!AP91*$B35,0))))))</f>
        <v/>
      </c>
      <c r="AO419" s="32" t="str">
        <f>IF($A419="","",IF(AO418="","",IF(Main!AQ$87=0,0,IF(Main!AW$126="","",IF($C$28="PM",Main!AW$126/Main!AQ$87*Main!AQ91,ROUND(Main!AW$126/Main!AQ$87*Main!AQ91*$B35,0))))))</f>
        <v/>
      </c>
      <c r="AP419" s="32" t="str">
        <f>IF($A419="","",IF(AP418="","",IF(Main!AR$87=0,0,IF(Main!AX$126="","",IF($C$28="PM",Main!AX$126/Main!AR$87*Main!AR91,ROUND(Main!AX$126/Main!AR$87*Main!AR91*$B35,0))))))</f>
        <v/>
      </c>
      <c r="AQ419" s="32" t="str">
        <f>IF($A419="","",IF(AQ418="","",IF(Main!AS$87=0,0,IF(Main!AY$126="","",IF($C$28="PM",Main!AY$126/Main!AS$87*Main!AS91,ROUND(Main!AY$126/Main!AS$87*Main!AS91*$B35,0))))))</f>
        <v/>
      </c>
      <c r="AR419" s="32" t="str">
        <f>IF($A419="","",IF(AR418="","",IF(Main!AT$87=0,0,IF(Main!AZ$126="","",IF($C$28="PM",Main!AZ$126/Main!AT$87*Main!AT91,ROUND(Main!AZ$126/Main!AT$87*Main!AT91*$B35,0))))))</f>
        <v/>
      </c>
      <c r="AS419" s="32" t="str">
        <f>IF($A419="","",IF(AS418="","",IF(Main!AU$87=0,0,IF(Main!BA$126="","",IF($C$28="PM",Main!BA$126/Main!AU$87*Main!AU91,ROUND(Main!BA$126/Main!AU$87*Main!AU91*$B35,0))))))</f>
        <v/>
      </c>
      <c r="AT419" s="32" t="str">
        <f>IF($A419="","",IF(AT418="","",IF(Main!AV$87=0,0,IF(Main!BB$126="","",IF($C$28="PM",Main!BB$126/Main!AV$87*Main!AV91,ROUND(Main!BB$126/Main!AV$87*Main!AV91*$B35,0))))))</f>
        <v/>
      </c>
      <c r="AU419" s="32" t="str">
        <f>IF($A419="","",IF(AU418="","",IF(Main!AW$87=0,0,IF(Main!BC$126="","",IF($C$28="PM",Main!BC$126/Main!AW$87*Main!AW91,ROUND(Main!BC$126/Main!AW$87*Main!AW91*$B35,0))))))</f>
        <v/>
      </c>
      <c r="AV419" s="32" t="str">
        <f>IF($A419="","",IF(AV418="","",IF(Main!AX$87=0,0,IF(Main!BD$126="","",IF($C$28="PM",Main!BD$126/Main!AX$87*Main!AX91,ROUND(Main!BD$126/Main!AX$87*Main!AX91*$B35,0))))))</f>
        <v/>
      </c>
      <c r="AW419" s="32" t="str">
        <f>IF($A419="","",IF(AW418="","",IF(Main!AY$87=0,0,IF(Main!BE$126="","",IF($C$28="PM",Main!BE$126/Main!AY$87*Main!AY91,ROUND(Main!BE$126/Main!AY$87*Main!AY91*$B35,0))))))</f>
        <v/>
      </c>
      <c r="AX419" s="51" t="str">
        <f>IF($A419="","",IF(AX418="","",IF(Main!AZ$87=0,0,IF(Main!BF$126="","",IF($C$28="PM",Main!BF$126/Main!AZ$87*Main!AZ91,ROUND(Main!BF$126/Main!AZ$87*Main!AZ91*$B35,0))))))</f>
        <v/>
      </c>
    </row>
    <row r="420" spans="1:50" x14ac:dyDescent="0.2">
      <c r="A420" s="72" t="str">
        <f>IF(Main!A$36="","",Main!A$36)</f>
        <v/>
      </c>
      <c r="B420" s="75" t="str">
        <f t="shared" si="104"/>
        <v/>
      </c>
      <c r="C420" s="50" t="str">
        <f>IF($A420="","",IF(C419="","",IF(Main!E$87=0,0,IF(Main!K$126="","",IF($C$28="PM",Main!K$126/Main!E$87*Main!E92,ROUND(Main!K$126/Main!E$87*Main!E92*$B36,0))))))</f>
        <v/>
      </c>
      <c r="D420" s="32" t="str">
        <f>IF($A420="","",IF(D419="","",IF(Main!F$87=0,0,IF(Main!L$126="","",IF($C$28="PM",Main!L$126/Main!F$87*Main!F92,ROUND(Main!L$126/Main!F$87*Main!F92*$B36,0))))))</f>
        <v/>
      </c>
      <c r="E420" s="32" t="str">
        <f>IF($A420="","",IF(E419="","",IF(Main!G$87=0,0,IF(Main!M$126="","",IF($C$28="PM",Main!M$126/Main!G$87*Main!G92,ROUND(Main!M$126/Main!G$87*Main!G92*$B36,0))))))</f>
        <v/>
      </c>
      <c r="F420" s="32" t="str">
        <f>IF($A420="","",IF(F419="","",IF(Main!H$87=0,0,IF(Main!N$126="","",IF($C$28="PM",Main!N$126/Main!H$87*Main!H92,ROUND(Main!N$126/Main!H$87*Main!H92*$B36,0))))))</f>
        <v/>
      </c>
      <c r="G420" s="32" t="str">
        <f>IF($A420="","",IF(G419="","",IF(Main!I$87=0,0,IF(Main!O$126="","",IF($C$28="PM",Main!O$126/Main!I$87*Main!I92,ROUND(Main!O$126/Main!I$87*Main!I92*$B36,0))))))</f>
        <v/>
      </c>
      <c r="H420" s="32" t="str">
        <f>IF($A420="","",IF(H419="","",IF(Main!J$87=0,0,IF(Main!P$126="","",IF($C$28="PM",Main!P$126/Main!J$87*Main!J92,ROUND(Main!P$126/Main!J$87*Main!J92*$B36,0))))))</f>
        <v/>
      </c>
      <c r="I420" s="32" t="str">
        <f>IF($A420="","",IF(I419="","",IF(Main!K$87=0,0,IF(Main!Q$126="","",IF($C$28="PM",Main!Q$126/Main!K$87*Main!K92,ROUND(Main!Q$126/Main!K$87*Main!K92*$B36,0))))))</f>
        <v/>
      </c>
      <c r="J420" s="32" t="str">
        <f>IF($A420="","",IF(J419="","",IF(Main!L$87=0,0,IF(Main!R$126="","",IF($C$28="PM",Main!R$126/Main!L$87*Main!L92,ROUND(Main!R$126/Main!L$87*Main!L92*$B36,0))))))</f>
        <v/>
      </c>
      <c r="K420" s="32" t="str">
        <f>IF($A420="","",IF(K419="","",IF(Main!M$87=0,0,IF(Main!S$126="","",IF($C$28="PM",Main!S$126/Main!M$87*Main!M92,ROUND(Main!S$126/Main!M$87*Main!M92*$B36,0))))))</f>
        <v/>
      </c>
      <c r="L420" s="32" t="str">
        <f>IF($A420="","",IF(L419="","",IF(Main!N$87=0,0,IF(Main!T$126="","",IF($C$28="PM",Main!T$126/Main!N$87*Main!N92,ROUND(Main!T$126/Main!N$87*Main!N92*$B36,0))))))</f>
        <v/>
      </c>
      <c r="M420" s="32" t="str">
        <f>IF($A420="","",IF(M419="","",IF(Main!O$87=0,0,IF(Main!U$126="","",IF($C$28="PM",Main!U$126/Main!O$87*Main!O92,ROUND(Main!U$126/Main!O$87*Main!O92*$B36,0))))))</f>
        <v/>
      </c>
      <c r="N420" s="51" t="str">
        <f>IF($A420="","",IF(N419="","",IF(Main!P$87=0,0,IF(Main!V$126="","",IF($C$28="PM",Main!V$126/Main!P$87*Main!P92,ROUND(Main!V$126/Main!P$87*Main!P92*$B36,0))))))</f>
        <v/>
      </c>
      <c r="O420" s="32" t="str">
        <f>IF($A420="","",IF(O419="","",IF(Main!Q$87=0,0,IF(Main!W$126="","",IF($C$28="PM",Main!W$126/Main!Q$87*Main!Q92,ROUND(Main!W$126/Main!Q$87*Main!Q92*$B36,0))))))</f>
        <v/>
      </c>
      <c r="P420" s="32" t="str">
        <f>IF($A420="","",IF(P419="","",IF(Main!R$87=0,0,IF(Main!X$126="","",IF($C$28="PM",Main!X$126/Main!R$87*Main!R92,ROUND(Main!X$126/Main!R$87*Main!R92*$B36,0))))))</f>
        <v/>
      </c>
      <c r="Q420" s="32" t="str">
        <f>IF($A420="","",IF(Q419="","",IF(Main!S$87=0,0,IF(Main!Y$126="","",IF($C$28="PM",Main!Y$126/Main!S$87*Main!S92,ROUND(Main!Y$126/Main!S$87*Main!S92*$B36,0))))))</f>
        <v/>
      </c>
      <c r="R420" s="32" t="str">
        <f>IF($A420="","",IF(R419="","",IF(Main!T$87=0,0,IF(Main!Z$126="","",IF($C$28="PM",Main!Z$126/Main!T$87*Main!T92,ROUND(Main!Z$126/Main!T$87*Main!T92*$B36,0))))))</f>
        <v/>
      </c>
      <c r="S420" s="32" t="str">
        <f>IF($A420="","",IF(S419="","",IF(Main!U$87=0,0,IF(Main!AA$126="","",IF($C$28="PM",Main!AA$126/Main!U$87*Main!U92,ROUND(Main!AA$126/Main!U$87*Main!U92*$B36,0))))))</f>
        <v/>
      </c>
      <c r="T420" s="32" t="str">
        <f>IF($A420="","",IF(T419="","",IF(Main!V$87=0,0,IF(Main!AB$126="","",IF($C$28="PM",Main!AB$126/Main!V$87*Main!V92,ROUND(Main!AB$126/Main!V$87*Main!V92*$B36,0))))))</f>
        <v/>
      </c>
      <c r="U420" s="32" t="str">
        <f>IF($A420="","",IF(U419="","",IF(Main!W$87=0,0,IF(Main!AC$126="","",IF($C$28="PM",Main!AC$126/Main!W$87*Main!W92,ROUND(Main!AC$126/Main!W$87*Main!W92*$B36,0))))))</f>
        <v/>
      </c>
      <c r="V420" s="32" t="str">
        <f>IF($A420="","",IF(V419="","",IF(Main!X$87=0,0,IF(Main!AD$126="","",IF($C$28="PM",Main!AD$126/Main!X$87*Main!X92,ROUND(Main!AD$126/Main!X$87*Main!X92*$B36,0))))))</f>
        <v/>
      </c>
      <c r="W420" s="32" t="str">
        <f>IF($A420="","",IF(W419="","",IF(Main!Y$87=0,0,IF(Main!AE$126="","",IF($C$28="PM",Main!AE$126/Main!Y$87*Main!Y92,ROUND(Main!AE$126/Main!Y$87*Main!Y92*$B36,0))))))</f>
        <v/>
      </c>
      <c r="X420" s="32" t="str">
        <f>IF($A420="","",IF(X419="","",IF(Main!Z$87=0,0,IF(Main!AF$126="","",IF($C$28="PM",Main!AF$126/Main!Z$87*Main!Z92,ROUND(Main!AF$126/Main!Z$87*Main!Z92*$B36,0))))))</f>
        <v/>
      </c>
      <c r="Y420" s="32" t="str">
        <f>IF($A420="","",IF(Y419="","",IF(Main!AA$87=0,0,IF(Main!AG$126="","",IF($C$28="PM",Main!AG$126/Main!AA$87*Main!AA92,ROUND(Main!AG$126/Main!AA$87*Main!AA92*$B36,0))))))</f>
        <v/>
      </c>
      <c r="Z420" s="32" t="str">
        <f>IF($A420="","",IF(Z419="","",IF(Main!AB$87=0,0,IF(Main!AH$126="","",IF($C$28="PM",Main!AH$126/Main!AB$87*Main!AB92,ROUND(Main!AH$126/Main!AB$87*Main!AB92*$B36,0))))))</f>
        <v/>
      </c>
      <c r="AA420" s="50" t="str">
        <f>IF($A420="","",IF(AA419="","",IF(Main!AC$87=0,0,IF(Main!AI$126="","",IF($C$28="PM",Main!AI$126/Main!AC$87*Main!AC92,ROUND(Main!AI$126/Main!AC$87*Main!AC92*$B36,0))))))</f>
        <v/>
      </c>
      <c r="AB420" s="32" t="str">
        <f>IF($A420="","",IF(AB419="","",IF(Main!AD$87=0,0,IF(Main!AJ$126="","",IF($C$28="PM",Main!AJ$126/Main!AD$87*Main!AD92,ROUND(Main!AJ$126/Main!AD$87*Main!AD92*$B36,0))))))</f>
        <v/>
      </c>
      <c r="AC420" s="32" t="str">
        <f>IF($A420="","",IF(AC419="","",IF(Main!AE$87=0,0,IF(Main!AK$126="","",IF($C$28="PM",Main!AK$126/Main!AE$87*Main!AE92,ROUND(Main!AK$126/Main!AE$87*Main!AE92*$B36,0))))))</f>
        <v/>
      </c>
      <c r="AD420" s="32" t="str">
        <f>IF($A420="","",IF(AD419="","",IF(Main!AF$87=0,0,IF(Main!AL$126="","",IF($C$28="PM",Main!AL$126/Main!AF$87*Main!AF92,ROUND(Main!AL$126/Main!AF$87*Main!AF92*$B36,0))))))</f>
        <v/>
      </c>
      <c r="AE420" s="32" t="str">
        <f>IF($A420="","",IF(AE419="","",IF(Main!AG$87=0,0,IF(Main!AM$126="","",IF($C$28="PM",Main!AM$126/Main!AG$87*Main!AG92,ROUND(Main!AM$126/Main!AG$87*Main!AG92*$B36,0))))))</f>
        <v/>
      </c>
      <c r="AF420" s="32" t="str">
        <f>IF($A420="","",IF(AF419="","",IF(Main!AH$87=0,0,IF(Main!AN$126="","",IF($C$28="PM",Main!AN$126/Main!AH$87*Main!AH92,ROUND(Main!AN$126/Main!AH$87*Main!AH92*$B36,0))))))</f>
        <v/>
      </c>
      <c r="AG420" s="32" t="str">
        <f>IF($A420="","",IF(AG419="","",IF(Main!AI$87=0,0,IF(Main!AO$126="","",IF($C$28="PM",Main!AO$126/Main!AI$87*Main!AI92,ROUND(Main!AO$126/Main!AI$87*Main!AI92*$B36,0))))))</f>
        <v/>
      </c>
      <c r="AH420" s="32" t="str">
        <f>IF($A420="","",IF(AH419="","",IF(Main!AJ$87=0,0,IF(Main!AP$126="","",IF($C$28="PM",Main!AP$126/Main!AJ$87*Main!AJ92,ROUND(Main!AP$126/Main!AJ$87*Main!AJ92*$B36,0))))))</f>
        <v/>
      </c>
      <c r="AI420" s="32" t="str">
        <f>IF($A420="","",IF(AI419="","",IF(Main!AK$87=0,0,IF(Main!AQ$126="","",IF($C$28="PM",Main!AQ$126/Main!AK$87*Main!AK92,ROUND(Main!AQ$126/Main!AK$87*Main!AK92*$B36,0))))))</f>
        <v/>
      </c>
      <c r="AJ420" s="32" t="str">
        <f>IF($A420="","",IF(AJ419="","",IF(Main!AL$87=0,0,IF(Main!AR$126="","",IF($C$28="PM",Main!AR$126/Main!AL$87*Main!AL92,ROUND(Main!AR$126/Main!AL$87*Main!AL92*$B36,0))))))</f>
        <v/>
      </c>
      <c r="AK420" s="32" t="str">
        <f>IF($A420="","",IF(AK419="","",IF(Main!AM$87=0,0,IF(Main!AS$126="","",IF($C$28="PM",Main!AS$126/Main!AM$87*Main!AM92,ROUND(Main!AS$126/Main!AM$87*Main!AM92*$B36,0))))))</f>
        <v/>
      </c>
      <c r="AL420" s="51" t="str">
        <f>IF($A420="","",IF(AL419="","",IF(Main!AN$87=0,0,IF(Main!AT$126="","",IF($C$28="PM",Main!AT$126/Main!AN$87*Main!AN92,ROUND(Main!AT$126/Main!AN$87*Main!AN92*$B36,0))))))</f>
        <v/>
      </c>
      <c r="AM420" s="32" t="str">
        <f>IF($A420="","",IF(AM419="","",IF(Main!AO$87=0,0,IF(Main!AU$126="","",IF($C$28="PM",Main!AU$126/Main!AO$87*Main!AO92,ROUND(Main!AU$126/Main!AO$87*Main!AO92*$B36,0))))))</f>
        <v/>
      </c>
      <c r="AN420" s="32" t="str">
        <f>IF($A420="","",IF(AN419="","",IF(Main!AP$87=0,0,IF(Main!AV$126="","",IF($C$28="PM",Main!AV$126/Main!AP$87*Main!AP92,ROUND(Main!AV$126/Main!AP$87*Main!AP92*$B36,0))))))</f>
        <v/>
      </c>
      <c r="AO420" s="32" t="str">
        <f>IF($A420="","",IF(AO419="","",IF(Main!AQ$87=0,0,IF(Main!AW$126="","",IF($C$28="PM",Main!AW$126/Main!AQ$87*Main!AQ92,ROUND(Main!AW$126/Main!AQ$87*Main!AQ92*$B36,0))))))</f>
        <v/>
      </c>
      <c r="AP420" s="32" t="str">
        <f>IF($A420="","",IF(AP419="","",IF(Main!AR$87=0,0,IF(Main!AX$126="","",IF($C$28="PM",Main!AX$126/Main!AR$87*Main!AR92,ROUND(Main!AX$126/Main!AR$87*Main!AR92*$B36,0))))))</f>
        <v/>
      </c>
      <c r="AQ420" s="32" t="str">
        <f>IF($A420="","",IF(AQ419="","",IF(Main!AS$87=0,0,IF(Main!AY$126="","",IF($C$28="PM",Main!AY$126/Main!AS$87*Main!AS92,ROUND(Main!AY$126/Main!AS$87*Main!AS92*$B36,0))))))</f>
        <v/>
      </c>
      <c r="AR420" s="32" t="str">
        <f>IF($A420="","",IF(AR419="","",IF(Main!AT$87=0,0,IF(Main!AZ$126="","",IF($C$28="PM",Main!AZ$126/Main!AT$87*Main!AT92,ROUND(Main!AZ$126/Main!AT$87*Main!AT92*$B36,0))))))</f>
        <v/>
      </c>
      <c r="AS420" s="32" t="str">
        <f>IF($A420="","",IF(AS419="","",IF(Main!AU$87=0,0,IF(Main!BA$126="","",IF($C$28="PM",Main!BA$126/Main!AU$87*Main!AU92,ROUND(Main!BA$126/Main!AU$87*Main!AU92*$B36,0))))))</f>
        <v/>
      </c>
      <c r="AT420" s="32" t="str">
        <f>IF($A420="","",IF(AT419="","",IF(Main!AV$87=0,0,IF(Main!BB$126="","",IF($C$28="PM",Main!BB$126/Main!AV$87*Main!AV92,ROUND(Main!BB$126/Main!AV$87*Main!AV92*$B36,0))))))</f>
        <v/>
      </c>
      <c r="AU420" s="32" t="str">
        <f>IF($A420="","",IF(AU419="","",IF(Main!AW$87=0,0,IF(Main!BC$126="","",IF($C$28="PM",Main!BC$126/Main!AW$87*Main!AW92,ROUND(Main!BC$126/Main!AW$87*Main!AW92*$B36,0))))))</f>
        <v/>
      </c>
      <c r="AV420" s="32" t="str">
        <f>IF($A420="","",IF(AV419="","",IF(Main!AX$87=0,0,IF(Main!BD$126="","",IF($C$28="PM",Main!BD$126/Main!AX$87*Main!AX92,ROUND(Main!BD$126/Main!AX$87*Main!AX92*$B36,0))))))</f>
        <v/>
      </c>
      <c r="AW420" s="32" t="str">
        <f>IF($A420="","",IF(AW419="","",IF(Main!AY$87=0,0,IF(Main!BE$126="","",IF($C$28="PM",Main!BE$126/Main!AY$87*Main!AY92,ROUND(Main!BE$126/Main!AY$87*Main!AY92*$B36,0))))))</f>
        <v/>
      </c>
      <c r="AX420" s="51" t="str">
        <f>IF($A420="","",IF(AX419="","",IF(Main!AZ$87=0,0,IF(Main!BF$126="","",IF($C$28="PM",Main!BF$126/Main!AZ$87*Main!AZ92,ROUND(Main!BF$126/Main!AZ$87*Main!AZ92*$B36,0))))))</f>
        <v/>
      </c>
    </row>
    <row r="421" spans="1:50" x14ac:dyDescent="0.2">
      <c r="A421" s="72" t="str">
        <f>IF(Main!A$37="","",Main!A$37)</f>
        <v/>
      </c>
      <c r="B421" s="75" t="str">
        <f t="shared" si="104"/>
        <v/>
      </c>
      <c r="C421" s="50" t="str">
        <f>IF($A421="","",IF(C420="","",IF(Main!E$87=0,0,IF(Main!K$126="","",IF($C$28="PM",Main!K$126/Main!E$87*Main!E93,ROUND(Main!K$126/Main!E$87*Main!E93*$B37,0))))))</f>
        <v/>
      </c>
      <c r="D421" s="32" t="str">
        <f>IF($A421="","",IF(D420="","",IF(Main!F$87=0,0,IF(Main!L$126="","",IF($C$28="PM",Main!L$126/Main!F$87*Main!F93,ROUND(Main!L$126/Main!F$87*Main!F93*$B37,0))))))</f>
        <v/>
      </c>
      <c r="E421" s="32" t="str">
        <f>IF($A421="","",IF(E420="","",IF(Main!G$87=0,0,IF(Main!M$126="","",IF($C$28="PM",Main!M$126/Main!G$87*Main!G93,ROUND(Main!M$126/Main!G$87*Main!G93*$B37,0))))))</f>
        <v/>
      </c>
      <c r="F421" s="32" t="str">
        <f>IF($A421="","",IF(F420="","",IF(Main!H$87=0,0,IF(Main!N$126="","",IF($C$28="PM",Main!N$126/Main!H$87*Main!H93,ROUND(Main!N$126/Main!H$87*Main!H93*$B37,0))))))</f>
        <v/>
      </c>
      <c r="G421" s="32" t="str">
        <f>IF($A421="","",IF(G420="","",IF(Main!I$87=0,0,IF(Main!O$126="","",IF($C$28="PM",Main!O$126/Main!I$87*Main!I93,ROUND(Main!O$126/Main!I$87*Main!I93*$B37,0))))))</f>
        <v/>
      </c>
      <c r="H421" s="32" t="str">
        <f>IF($A421="","",IF(H420="","",IF(Main!J$87=0,0,IF(Main!P$126="","",IF($C$28="PM",Main!P$126/Main!J$87*Main!J93,ROUND(Main!P$126/Main!J$87*Main!J93*$B37,0))))))</f>
        <v/>
      </c>
      <c r="I421" s="32" t="str">
        <f>IF($A421="","",IF(I420="","",IF(Main!K$87=0,0,IF(Main!Q$126="","",IF($C$28="PM",Main!Q$126/Main!K$87*Main!K93,ROUND(Main!Q$126/Main!K$87*Main!K93*$B37,0))))))</f>
        <v/>
      </c>
      <c r="J421" s="32" t="str">
        <f>IF($A421="","",IF(J420="","",IF(Main!L$87=0,0,IF(Main!R$126="","",IF($C$28="PM",Main!R$126/Main!L$87*Main!L93,ROUND(Main!R$126/Main!L$87*Main!L93*$B37,0))))))</f>
        <v/>
      </c>
      <c r="K421" s="32" t="str">
        <f>IF($A421="","",IF(K420="","",IF(Main!M$87=0,0,IF(Main!S$126="","",IF($C$28="PM",Main!S$126/Main!M$87*Main!M93,ROUND(Main!S$126/Main!M$87*Main!M93*$B37,0))))))</f>
        <v/>
      </c>
      <c r="L421" s="32" t="str">
        <f>IF($A421="","",IF(L420="","",IF(Main!N$87=0,0,IF(Main!T$126="","",IF($C$28="PM",Main!T$126/Main!N$87*Main!N93,ROUND(Main!T$126/Main!N$87*Main!N93*$B37,0))))))</f>
        <v/>
      </c>
      <c r="M421" s="32" t="str">
        <f>IF($A421="","",IF(M420="","",IF(Main!O$87=0,0,IF(Main!U$126="","",IF($C$28="PM",Main!U$126/Main!O$87*Main!O93,ROUND(Main!U$126/Main!O$87*Main!O93*$B37,0))))))</f>
        <v/>
      </c>
      <c r="N421" s="51" t="str">
        <f>IF($A421="","",IF(N420="","",IF(Main!P$87=0,0,IF(Main!V$126="","",IF($C$28="PM",Main!V$126/Main!P$87*Main!P93,ROUND(Main!V$126/Main!P$87*Main!P93*$B37,0))))))</f>
        <v/>
      </c>
      <c r="O421" s="32" t="str">
        <f>IF($A421="","",IF(O420="","",IF(Main!Q$87=0,0,IF(Main!W$126="","",IF($C$28="PM",Main!W$126/Main!Q$87*Main!Q93,ROUND(Main!W$126/Main!Q$87*Main!Q93*$B37,0))))))</f>
        <v/>
      </c>
      <c r="P421" s="32" t="str">
        <f>IF($A421="","",IF(P420="","",IF(Main!R$87=0,0,IF(Main!X$126="","",IF($C$28="PM",Main!X$126/Main!R$87*Main!R93,ROUND(Main!X$126/Main!R$87*Main!R93*$B37,0))))))</f>
        <v/>
      </c>
      <c r="Q421" s="32" t="str">
        <f>IF($A421="","",IF(Q420="","",IF(Main!S$87=0,0,IF(Main!Y$126="","",IF($C$28="PM",Main!Y$126/Main!S$87*Main!S93,ROUND(Main!Y$126/Main!S$87*Main!S93*$B37,0))))))</f>
        <v/>
      </c>
      <c r="R421" s="32" t="str">
        <f>IF($A421="","",IF(R420="","",IF(Main!T$87=0,0,IF(Main!Z$126="","",IF($C$28="PM",Main!Z$126/Main!T$87*Main!T93,ROUND(Main!Z$126/Main!T$87*Main!T93*$B37,0))))))</f>
        <v/>
      </c>
      <c r="S421" s="32" t="str">
        <f>IF($A421="","",IF(S420="","",IF(Main!U$87=0,0,IF(Main!AA$126="","",IF($C$28="PM",Main!AA$126/Main!U$87*Main!U93,ROUND(Main!AA$126/Main!U$87*Main!U93*$B37,0))))))</f>
        <v/>
      </c>
      <c r="T421" s="32" t="str">
        <f>IF($A421="","",IF(T420="","",IF(Main!V$87=0,0,IF(Main!AB$126="","",IF($C$28="PM",Main!AB$126/Main!V$87*Main!V93,ROUND(Main!AB$126/Main!V$87*Main!V93*$B37,0))))))</f>
        <v/>
      </c>
      <c r="U421" s="32" t="str">
        <f>IF($A421="","",IF(U420="","",IF(Main!W$87=0,0,IF(Main!AC$126="","",IF($C$28="PM",Main!AC$126/Main!W$87*Main!W93,ROUND(Main!AC$126/Main!W$87*Main!W93*$B37,0))))))</f>
        <v/>
      </c>
      <c r="V421" s="32" t="str">
        <f>IF($A421="","",IF(V420="","",IF(Main!X$87=0,0,IF(Main!AD$126="","",IF($C$28="PM",Main!AD$126/Main!X$87*Main!X93,ROUND(Main!AD$126/Main!X$87*Main!X93*$B37,0))))))</f>
        <v/>
      </c>
      <c r="W421" s="32" t="str">
        <f>IF($A421="","",IF(W420="","",IF(Main!Y$87=0,0,IF(Main!AE$126="","",IF($C$28="PM",Main!AE$126/Main!Y$87*Main!Y93,ROUND(Main!AE$126/Main!Y$87*Main!Y93*$B37,0))))))</f>
        <v/>
      </c>
      <c r="X421" s="32" t="str">
        <f>IF($A421="","",IF(X420="","",IF(Main!Z$87=0,0,IF(Main!AF$126="","",IF($C$28="PM",Main!AF$126/Main!Z$87*Main!Z93,ROUND(Main!AF$126/Main!Z$87*Main!Z93*$B37,0))))))</f>
        <v/>
      </c>
      <c r="Y421" s="32" t="str">
        <f>IF($A421="","",IF(Y420="","",IF(Main!AA$87=0,0,IF(Main!AG$126="","",IF($C$28="PM",Main!AG$126/Main!AA$87*Main!AA93,ROUND(Main!AG$126/Main!AA$87*Main!AA93*$B37,0))))))</f>
        <v/>
      </c>
      <c r="Z421" s="32" t="str">
        <f>IF($A421="","",IF(Z420="","",IF(Main!AB$87=0,0,IF(Main!AH$126="","",IF($C$28="PM",Main!AH$126/Main!AB$87*Main!AB93,ROUND(Main!AH$126/Main!AB$87*Main!AB93*$B37,0))))))</f>
        <v/>
      </c>
      <c r="AA421" s="50" t="str">
        <f>IF($A421="","",IF(AA420="","",IF(Main!AC$87=0,0,IF(Main!AI$126="","",IF($C$28="PM",Main!AI$126/Main!AC$87*Main!AC93,ROUND(Main!AI$126/Main!AC$87*Main!AC93*$B37,0))))))</f>
        <v/>
      </c>
      <c r="AB421" s="32" t="str">
        <f>IF($A421="","",IF(AB420="","",IF(Main!AD$87=0,0,IF(Main!AJ$126="","",IF($C$28="PM",Main!AJ$126/Main!AD$87*Main!AD93,ROUND(Main!AJ$126/Main!AD$87*Main!AD93*$B37,0))))))</f>
        <v/>
      </c>
      <c r="AC421" s="32" t="str">
        <f>IF($A421="","",IF(AC420="","",IF(Main!AE$87=0,0,IF(Main!AK$126="","",IF($C$28="PM",Main!AK$126/Main!AE$87*Main!AE93,ROUND(Main!AK$126/Main!AE$87*Main!AE93*$B37,0))))))</f>
        <v/>
      </c>
      <c r="AD421" s="32" t="str">
        <f>IF($A421="","",IF(AD420="","",IF(Main!AF$87=0,0,IF(Main!AL$126="","",IF($C$28="PM",Main!AL$126/Main!AF$87*Main!AF93,ROUND(Main!AL$126/Main!AF$87*Main!AF93*$B37,0))))))</f>
        <v/>
      </c>
      <c r="AE421" s="32" t="str">
        <f>IF($A421="","",IF(AE420="","",IF(Main!AG$87=0,0,IF(Main!AM$126="","",IF($C$28="PM",Main!AM$126/Main!AG$87*Main!AG93,ROUND(Main!AM$126/Main!AG$87*Main!AG93*$B37,0))))))</f>
        <v/>
      </c>
      <c r="AF421" s="32" t="str">
        <f>IF($A421="","",IF(AF420="","",IF(Main!AH$87=0,0,IF(Main!AN$126="","",IF($C$28="PM",Main!AN$126/Main!AH$87*Main!AH93,ROUND(Main!AN$126/Main!AH$87*Main!AH93*$B37,0))))))</f>
        <v/>
      </c>
      <c r="AG421" s="32" t="str">
        <f>IF($A421="","",IF(AG420="","",IF(Main!AI$87=0,0,IF(Main!AO$126="","",IF($C$28="PM",Main!AO$126/Main!AI$87*Main!AI93,ROUND(Main!AO$126/Main!AI$87*Main!AI93*$B37,0))))))</f>
        <v/>
      </c>
      <c r="AH421" s="32" t="str">
        <f>IF($A421="","",IF(AH420="","",IF(Main!AJ$87=0,0,IF(Main!AP$126="","",IF($C$28="PM",Main!AP$126/Main!AJ$87*Main!AJ93,ROUND(Main!AP$126/Main!AJ$87*Main!AJ93*$B37,0))))))</f>
        <v/>
      </c>
      <c r="AI421" s="32" t="str">
        <f>IF($A421="","",IF(AI420="","",IF(Main!AK$87=0,0,IF(Main!AQ$126="","",IF($C$28="PM",Main!AQ$126/Main!AK$87*Main!AK93,ROUND(Main!AQ$126/Main!AK$87*Main!AK93*$B37,0))))))</f>
        <v/>
      </c>
      <c r="AJ421" s="32" t="str">
        <f>IF($A421="","",IF(AJ420="","",IF(Main!AL$87=0,0,IF(Main!AR$126="","",IF($C$28="PM",Main!AR$126/Main!AL$87*Main!AL93,ROUND(Main!AR$126/Main!AL$87*Main!AL93*$B37,0))))))</f>
        <v/>
      </c>
      <c r="AK421" s="32" t="str">
        <f>IF($A421="","",IF(AK420="","",IF(Main!AM$87=0,0,IF(Main!AS$126="","",IF($C$28="PM",Main!AS$126/Main!AM$87*Main!AM93,ROUND(Main!AS$126/Main!AM$87*Main!AM93*$B37,0))))))</f>
        <v/>
      </c>
      <c r="AL421" s="51" t="str">
        <f>IF($A421="","",IF(AL420="","",IF(Main!AN$87=0,0,IF(Main!AT$126="","",IF($C$28="PM",Main!AT$126/Main!AN$87*Main!AN93,ROUND(Main!AT$126/Main!AN$87*Main!AN93*$B37,0))))))</f>
        <v/>
      </c>
      <c r="AM421" s="32" t="str">
        <f>IF($A421="","",IF(AM420="","",IF(Main!AO$87=0,0,IF(Main!AU$126="","",IF($C$28="PM",Main!AU$126/Main!AO$87*Main!AO93,ROUND(Main!AU$126/Main!AO$87*Main!AO93*$B37,0))))))</f>
        <v/>
      </c>
      <c r="AN421" s="32" t="str">
        <f>IF($A421="","",IF(AN420="","",IF(Main!AP$87=0,0,IF(Main!AV$126="","",IF($C$28="PM",Main!AV$126/Main!AP$87*Main!AP93,ROUND(Main!AV$126/Main!AP$87*Main!AP93*$B37,0))))))</f>
        <v/>
      </c>
      <c r="AO421" s="32" t="str">
        <f>IF($A421="","",IF(AO420="","",IF(Main!AQ$87=0,0,IF(Main!AW$126="","",IF($C$28="PM",Main!AW$126/Main!AQ$87*Main!AQ93,ROUND(Main!AW$126/Main!AQ$87*Main!AQ93*$B37,0))))))</f>
        <v/>
      </c>
      <c r="AP421" s="32" t="str">
        <f>IF($A421="","",IF(AP420="","",IF(Main!AR$87=0,0,IF(Main!AX$126="","",IF($C$28="PM",Main!AX$126/Main!AR$87*Main!AR93,ROUND(Main!AX$126/Main!AR$87*Main!AR93*$B37,0))))))</f>
        <v/>
      </c>
      <c r="AQ421" s="32" t="str">
        <f>IF($A421="","",IF(AQ420="","",IF(Main!AS$87=0,0,IF(Main!AY$126="","",IF($C$28="PM",Main!AY$126/Main!AS$87*Main!AS93,ROUND(Main!AY$126/Main!AS$87*Main!AS93*$B37,0))))))</f>
        <v/>
      </c>
      <c r="AR421" s="32" t="str">
        <f>IF($A421="","",IF(AR420="","",IF(Main!AT$87=0,0,IF(Main!AZ$126="","",IF($C$28="PM",Main!AZ$126/Main!AT$87*Main!AT93,ROUND(Main!AZ$126/Main!AT$87*Main!AT93*$B37,0))))))</f>
        <v/>
      </c>
      <c r="AS421" s="32" t="str">
        <f>IF($A421="","",IF(AS420="","",IF(Main!AU$87=0,0,IF(Main!BA$126="","",IF($C$28="PM",Main!BA$126/Main!AU$87*Main!AU93,ROUND(Main!BA$126/Main!AU$87*Main!AU93*$B37,0))))))</f>
        <v/>
      </c>
      <c r="AT421" s="32" t="str">
        <f>IF($A421="","",IF(AT420="","",IF(Main!AV$87=0,0,IF(Main!BB$126="","",IF($C$28="PM",Main!BB$126/Main!AV$87*Main!AV93,ROUND(Main!BB$126/Main!AV$87*Main!AV93*$B37,0))))))</f>
        <v/>
      </c>
      <c r="AU421" s="32" t="str">
        <f>IF($A421="","",IF(AU420="","",IF(Main!AW$87=0,0,IF(Main!BC$126="","",IF($C$28="PM",Main!BC$126/Main!AW$87*Main!AW93,ROUND(Main!BC$126/Main!AW$87*Main!AW93*$B37,0))))))</f>
        <v/>
      </c>
      <c r="AV421" s="32" t="str">
        <f>IF($A421="","",IF(AV420="","",IF(Main!AX$87=0,0,IF(Main!BD$126="","",IF($C$28="PM",Main!BD$126/Main!AX$87*Main!AX93,ROUND(Main!BD$126/Main!AX$87*Main!AX93*$B37,0))))))</f>
        <v/>
      </c>
      <c r="AW421" s="32" t="str">
        <f>IF($A421="","",IF(AW420="","",IF(Main!AY$87=0,0,IF(Main!BE$126="","",IF($C$28="PM",Main!BE$126/Main!AY$87*Main!AY93,ROUND(Main!BE$126/Main!AY$87*Main!AY93*$B37,0))))))</f>
        <v/>
      </c>
      <c r="AX421" s="51" t="str">
        <f>IF($A421="","",IF(AX420="","",IF(Main!AZ$87=0,0,IF(Main!BF$126="","",IF($C$28="PM",Main!BF$126/Main!AZ$87*Main!AZ93,ROUND(Main!BF$126/Main!AZ$87*Main!AZ93*$B37,0))))))</f>
        <v/>
      </c>
    </row>
    <row r="422" spans="1:50" x14ac:dyDescent="0.2">
      <c r="A422" s="72" t="str">
        <f>IF(Main!A$38="","",Main!A$38)</f>
        <v/>
      </c>
      <c r="B422" s="75" t="str">
        <f t="shared" si="104"/>
        <v/>
      </c>
      <c r="C422" s="50" t="str">
        <f>IF($A422="","",IF(C421="","",IF(Main!E$87=0,0,IF(Main!K$126="","",IF($C$28="PM",Main!K$126/Main!E$87*Main!E94,ROUND(Main!K$126/Main!E$87*Main!E94*$B38,0))))))</f>
        <v/>
      </c>
      <c r="D422" s="32" t="str">
        <f>IF($A422="","",IF(D421="","",IF(Main!F$87=0,0,IF(Main!L$126="","",IF($C$28="PM",Main!L$126/Main!F$87*Main!F94,ROUND(Main!L$126/Main!F$87*Main!F94*$B38,0))))))</f>
        <v/>
      </c>
      <c r="E422" s="32" t="str">
        <f>IF($A422="","",IF(E421="","",IF(Main!G$87=0,0,IF(Main!M$126="","",IF($C$28="PM",Main!M$126/Main!G$87*Main!G94,ROUND(Main!M$126/Main!G$87*Main!G94*$B38,0))))))</f>
        <v/>
      </c>
      <c r="F422" s="32" t="str">
        <f>IF($A422="","",IF(F421="","",IF(Main!H$87=0,0,IF(Main!N$126="","",IF($C$28="PM",Main!N$126/Main!H$87*Main!H94,ROUND(Main!N$126/Main!H$87*Main!H94*$B38,0))))))</f>
        <v/>
      </c>
      <c r="G422" s="32" t="str">
        <f>IF($A422="","",IF(G421="","",IF(Main!I$87=0,0,IF(Main!O$126="","",IF($C$28="PM",Main!O$126/Main!I$87*Main!I94,ROUND(Main!O$126/Main!I$87*Main!I94*$B38,0))))))</f>
        <v/>
      </c>
      <c r="H422" s="32" t="str">
        <f>IF($A422="","",IF(H421="","",IF(Main!J$87=0,0,IF(Main!P$126="","",IF($C$28="PM",Main!P$126/Main!J$87*Main!J94,ROUND(Main!P$126/Main!J$87*Main!J94*$B38,0))))))</f>
        <v/>
      </c>
      <c r="I422" s="32" t="str">
        <f>IF($A422="","",IF(I421="","",IF(Main!K$87=0,0,IF(Main!Q$126="","",IF($C$28="PM",Main!Q$126/Main!K$87*Main!K94,ROUND(Main!Q$126/Main!K$87*Main!K94*$B38,0))))))</f>
        <v/>
      </c>
      <c r="J422" s="32" t="str">
        <f>IF($A422="","",IF(J421="","",IF(Main!L$87=0,0,IF(Main!R$126="","",IF($C$28="PM",Main!R$126/Main!L$87*Main!L94,ROUND(Main!R$126/Main!L$87*Main!L94*$B38,0))))))</f>
        <v/>
      </c>
      <c r="K422" s="32" t="str">
        <f>IF($A422="","",IF(K421="","",IF(Main!M$87=0,0,IF(Main!S$126="","",IF($C$28="PM",Main!S$126/Main!M$87*Main!M94,ROUND(Main!S$126/Main!M$87*Main!M94*$B38,0))))))</f>
        <v/>
      </c>
      <c r="L422" s="32" t="str">
        <f>IF($A422="","",IF(L421="","",IF(Main!N$87=0,0,IF(Main!T$126="","",IF($C$28="PM",Main!T$126/Main!N$87*Main!N94,ROUND(Main!T$126/Main!N$87*Main!N94*$B38,0))))))</f>
        <v/>
      </c>
      <c r="M422" s="32" t="str">
        <f>IF($A422="","",IF(M421="","",IF(Main!O$87=0,0,IF(Main!U$126="","",IF($C$28="PM",Main!U$126/Main!O$87*Main!O94,ROUND(Main!U$126/Main!O$87*Main!O94*$B38,0))))))</f>
        <v/>
      </c>
      <c r="N422" s="51" t="str">
        <f>IF($A422="","",IF(N421="","",IF(Main!P$87=0,0,IF(Main!V$126="","",IF($C$28="PM",Main!V$126/Main!P$87*Main!P94,ROUND(Main!V$126/Main!P$87*Main!P94*$B38,0))))))</f>
        <v/>
      </c>
      <c r="O422" s="32" t="str">
        <f>IF($A422="","",IF(O421="","",IF(Main!Q$87=0,0,IF(Main!W$126="","",IF($C$28="PM",Main!W$126/Main!Q$87*Main!Q94,ROUND(Main!W$126/Main!Q$87*Main!Q94*$B38,0))))))</f>
        <v/>
      </c>
      <c r="P422" s="32" t="str">
        <f>IF($A422="","",IF(P421="","",IF(Main!R$87=0,0,IF(Main!X$126="","",IF($C$28="PM",Main!X$126/Main!R$87*Main!R94,ROUND(Main!X$126/Main!R$87*Main!R94*$B38,0))))))</f>
        <v/>
      </c>
      <c r="Q422" s="32" t="str">
        <f>IF($A422="","",IF(Q421="","",IF(Main!S$87=0,0,IF(Main!Y$126="","",IF($C$28="PM",Main!Y$126/Main!S$87*Main!S94,ROUND(Main!Y$126/Main!S$87*Main!S94*$B38,0))))))</f>
        <v/>
      </c>
      <c r="R422" s="32" t="str">
        <f>IF($A422="","",IF(R421="","",IF(Main!T$87=0,0,IF(Main!Z$126="","",IF($C$28="PM",Main!Z$126/Main!T$87*Main!T94,ROUND(Main!Z$126/Main!T$87*Main!T94*$B38,0))))))</f>
        <v/>
      </c>
      <c r="S422" s="32" t="str">
        <f>IF($A422="","",IF(S421="","",IF(Main!U$87=0,0,IF(Main!AA$126="","",IF($C$28="PM",Main!AA$126/Main!U$87*Main!U94,ROUND(Main!AA$126/Main!U$87*Main!U94*$B38,0))))))</f>
        <v/>
      </c>
      <c r="T422" s="32" t="str">
        <f>IF($A422="","",IF(T421="","",IF(Main!V$87=0,0,IF(Main!AB$126="","",IF($C$28="PM",Main!AB$126/Main!V$87*Main!V94,ROUND(Main!AB$126/Main!V$87*Main!V94*$B38,0))))))</f>
        <v/>
      </c>
      <c r="U422" s="32" t="str">
        <f>IF($A422="","",IF(U421="","",IF(Main!W$87=0,0,IF(Main!AC$126="","",IF($C$28="PM",Main!AC$126/Main!W$87*Main!W94,ROUND(Main!AC$126/Main!W$87*Main!W94*$B38,0))))))</f>
        <v/>
      </c>
      <c r="V422" s="32" t="str">
        <f>IF($A422="","",IF(V421="","",IF(Main!X$87=0,0,IF(Main!AD$126="","",IF($C$28="PM",Main!AD$126/Main!X$87*Main!X94,ROUND(Main!AD$126/Main!X$87*Main!X94*$B38,0))))))</f>
        <v/>
      </c>
      <c r="W422" s="32" t="str">
        <f>IF($A422="","",IF(W421="","",IF(Main!Y$87=0,0,IF(Main!AE$126="","",IF($C$28="PM",Main!AE$126/Main!Y$87*Main!Y94,ROUND(Main!AE$126/Main!Y$87*Main!Y94*$B38,0))))))</f>
        <v/>
      </c>
      <c r="X422" s="32" t="str">
        <f>IF($A422="","",IF(X421="","",IF(Main!Z$87=0,0,IF(Main!AF$126="","",IF($C$28="PM",Main!AF$126/Main!Z$87*Main!Z94,ROUND(Main!AF$126/Main!Z$87*Main!Z94*$B38,0))))))</f>
        <v/>
      </c>
      <c r="Y422" s="32" t="str">
        <f>IF($A422="","",IF(Y421="","",IF(Main!AA$87=0,0,IF(Main!AG$126="","",IF($C$28="PM",Main!AG$126/Main!AA$87*Main!AA94,ROUND(Main!AG$126/Main!AA$87*Main!AA94*$B38,0))))))</f>
        <v/>
      </c>
      <c r="Z422" s="32" t="str">
        <f>IF($A422="","",IF(Z421="","",IF(Main!AB$87=0,0,IF(Main!AH$126="","",IF($C$28="PM",Main!AH$126/Main!AB$87*Main!AB94,ROUND(Main!AH$126/Main!AB$87*Main!AB94*$B38,0))))))</f>
        <v/>
      </c>
      <c r="AA422" s="50" t="str">
        <f>IF($A422="","",IF(AA421="","",IF(Main!AC$87=0,0,IF(Main!AI$126="","",IF($C$28="PM",Main!AI$126/Main!AC$87*Main!AC94,ROUND(Main!AI$126/Main!AC$87*Main!AC94*$B38,0))))))</f>
        <v/>
      </c>
      <c r="AB422" s="32" t="str">
        <f>IF($A422="","",IF(AB421="","",IF(Main!AD$87=0,0,IF(Main!AJ$126="","",IF($C$28="PM",Main!AJ$126/Main!AD$87*Main!AD94,ROUND(Main!AJ$126/Main!AD$87*Main!AD94*$B38,0))))))</f>
        <v/>
      </c>
      <c r="AC422" s="32" t="str">
        <f>IF($A422="","",IF(AC421="","",IF(Main!AE$87=0,0,IF(Main!AK$126="","",IF($C$28="PM",Main!AK$126/Main!AE$87*Main!AE94,ROUND(Main!AK$126/Main!AE$87*Main!AE94*$B38,0))))))</f>
        <v/>
      </c>
      <c r="AD422" s="32" t="str">
        <f>IF($A422="","",IF(AD421="","",IF(Main!AF$87=0,0,IF(Main!AL$126="","",IF($C$28="PM",Main!AL$126/Main!AF$87*Main!AF94,ROUND(Main!AL$126/Main!AF$87*Main!AF94*$B38,0))))))</f>
        <v/>
      </c>
      <c r="AE422" s="32" t="str">
        <f>IF($A422="","",IF(AE421="","",IF(Main!AG$87=0,0,IF(Main!AM$126="","",IF($C$28="PM",Main!AM$126/Main!AG$87*Main!AG94,ROUND(Main!AM$126/Main!AG$87*Main!AG94*$B38,0))))))</f>
        <v/>
      </c>
      <c r="AF422" s="32" t="str">
        <f>IF($A422="","",IF(AF421="","",IF(Main!AH$87=0,0,IF(Main!AN$126="","",IF($C$28="PM",Main!AN$126/Main!AH$87*Main!AH94,ROUND(Main!AN$126/Main!AH$87*Main!AH94*$B38,0))))))</f>
        <v/>
      </c>
      <c r="AG422" s="32" t="str">
        <f>IF($A422="","",IF(AG421="","",IF(Main!AI$87=0,0,IF(Main!AO$126="","",IF($C$28="PM",Main!AO$126/Main!AI$87*Main!AI94,ROUND(Main!AO$126/Main!AI$87*Main!AI94*$B38,0))))))</f>
        <v/>
      </c>
      <c r="AH422" s="32" t="str">
        <f>IF($A422="","",IF(AH421="","",IF(Main!AJ$87=0,0,IF(Main!AP$126="","",IF($C$28="PM",Main!AP$126/Main!AJ$87*Main!AJ94,ROUND(Main!AP$126/Main!AJ$87*Main!AJ94*$B38,0))))))</f>
        <v/>
      </c>
      <c r="AI422" s="32" t="str">
        <f>IF($A422="","",IF(AI421="","",IF(Main!AK$87=0,0,IF(Main!AQ$126="","",IF($C$28="PM",Main!AQ$126/Main!AK$87*Main!AK94,ROUND(Main!AQ$126/Main!AK$87*Main!AK94*$B38,0))))))</f>
        <v/>
      </c>
      <c r="AJ422" s="32" t="str">
        <f>IF($A422="","",IF(AJ421="","",IF(Main!AL$87=0,0,IF(Main!AR$126="","",IF($C$28="PM",Main!AR$126/Main!AL$87*Main!AL94,ROUND(Main!AR$126/Main!AL$87*Main!AL94*$B38,0))))))</f>
        <v/>
      </c>
      <c r="AK422" s="32" t="str">
        <f>IF($A422="","",IF(AK421="","",IF(Main!AM$87=0,0,IF(Main!AS$126="","",IF($C$28="PM",Main!AS$126/Main!AM$87*Main!AM94,ROUND(Main!AS$126/Main!AM$87*Main!AM94*$B38,0))))))</f>
        <v/>
      </c>
      <c r="AL422" s="51" t="str">
        <f>IF($A422="","",IF(AL421="","",IF(Main!AN$87=0,0,IF(Main!AT$126="","",IF($C$28="PM",Main!AT$126/Main!AN$87*Main!AN94,ROUND(Main!AT$126/Main!AN$87*Main!AN94*$B38,0))))))</f>
        <v/>
      </c>
      <c r="AM422" s="32" t="str">
        <f>IF($A422="","",IF(AM421="","",IF(Main!AO$87=0,0,IF(Main!AU$126="","",IF($C$28="PM",Main!AU$126/Main!AO$87*Main!AO94,ROUND(Main!AU$126/Main!AO$87*Main!AO94*$B38,0))))))</f>
        <v/>
      </c>
      <c r="AN422" s="32" t="str">
        <f>IF($A422="","",IF(AN421="","",IF(Main!AP$87=0,0,IF(Main!AV$126="","",IF($C$28="PM",Main!AV$126/Main!AP$87*Main!AP94,ROUND(Main!AV$126/Main!AP$87*Main!AP94*$B38,0))))))</f>
        <v/>
      </c>
      <c r="AO422" s="32" t="str">
        <f>IF($A422="","",IF(AO421="","",IF(Main!AQ$87=0,0,IF(Main!AW$126="","",IF($C$28="PM",Main!AW$126/Main!AQ$87*Main!AQ94,ROUND(Main!AW$126/Main!AQ$87*Main!AQ94*$B38,0))))))</f>
        <v/>
      </c>
      <c r="AP422" s="32" t="str">
        <f>IF($A422="","",IF(AP421="","",IF(Main!AR$87=0,0,IF(Main!AX$126="","",IF($C$28="PM",Main!AX$126/Main!AR$87*Main!AR94,ROUND(Main!AX$126/Main!AR$87*Main!AR94*$B38,0))))))</f>
        <v/>
      </c>
      <c r="AQ422" s="32" t="str">
        <f>IF($A422="","",IF(AQ421="","",IF(Main!AS$87=0,0,IF(Main!AY$126="","",IF($C$28="PM",Main!AY$126/Main!AS$87*Main!AS94,ROUND(Main!AY$126/Main!AS$87*Main!AS94*$B38,0))))))</f>
        <v/>
      </c>
      <c r="AR422" s="32" t="str">
        <f>IF($A422="","",IF(AR421="","",IF(Main!AT$87=0,0,IF(Main!AZ$126="","",IF($C$28="PM",Main!AZ$126/Main!AT$87*Main!AT94,ROUND(Main!AZ$126/Main!AT$87*Main!AT94*$B38,0))))))</f>
        <v/>
      </c>
      <c r="AS422" s="32" t="str">
        <f>IF($A422="","",IF(AS421="","",IF(Main!AU$87=0,0,IF(Main!BA$126="","",IF($C$28="PM",Main!BA$126/Main!AU$87*Main!AU94,ROUND(Main!BA$126/Main!AU$87*Main!AU94*$B38,0))))))</f>
        <v/>
      </c>
      <c r="AT422" s="32" t="str">
        <f>IF($A422="","",IF(AT421="","",IF(Main!AV$87=0,0,IF(Main!BB$126="","",IF($C$28="PM",Main!BB$126/Main!AV$87*Main!AV94,ROUND(Main!BB$126/Main!AV$87*Main!AV94*$B38,0))))))</f>
        <v/>
      </c>
      <c r="AU422" s="32" t="str">
        <f>IF($A422="","",IF(AU421="","",IF(Main!AW$87=0,0,IF(Main!BC$126="","",IF($C$28="PM",Main!BC$126/Main!AW$87*Main!AW94,ROUND(Main!BC$126/Main!AW$87*Main!AW94*$B38,0))))))</f>
        <v/>
      </c>
      <c r="AV422" s="32" t="str">
        <f>IF($A422="","",IF(AV421="","",IF(Main!AX$87=0,0,IF(Main!BD$126="","",IF($C$28="PM",Main!BD$126/Main!AX$87*Main!AX94,ROUND(Main!BD$126/Main!AX$87*Main!AX94*$B38,0))))))</f>
        <v/>
      </c>
      <c r="AW422" s="32" t="str">
        <f>IF($A422="","",IF(AW421="","",IF(Main!AY$87=0,0,IF(Main!BE$126="","",IF($C$28="PM",Main!BE$126/Main!AY$87*Main!AY94,ROUND(Main!BE$126/Main!AY$87*Main!AY94*$B38,0))))))</f>
        <v/>
      </c>
      <c r="AX422" s="51" t="str">
        <f>IF($A422="","",IF(AX421="","",IF(Main!AZ$87=0,0,IF(Main!BF$126="","",IF($C$28="PM",Main!BF$126/Main!AZ$87*Main!AZ94,ROUND(Main!BF$126/Main!AZ$87*Main!AZ94*$B38,0))))))</f>
        <v/>
      </c>
    </row>
    <row r="423" spans="1:50" x14ac:dyDescent="0.2">
      <c r="A423" s="72" t="str">
        <f>IF(Main!A$39="","",Main!A$39)</f>
        <v/>
      </c>
      <c r="B423" s="75" t="str">
        <f t="shared" si="104"/>
        <v/>
      </c>
      <c r="C423" s="50" t="str">
        <f>IF($A423="","",IF(C422="","",IF(Main!E$87=0,0,IF(Main!K$126="","",IF($C$28="PM",Main!K$126/Main!E$87*Main!E95,ROUND(Main!K$126/Main!E$87*Main!E95*$B39,0))))))</f>
        <v/>
      </c>
      <c r="D423" s="32" t="str">
        <f>IF($A423="","",IF(D422="","",IF(Main!F$87=0,0,IF(Main!L$126="","",IF($C$28="PM",Main!L$126/Main!F$87*Main!F95,ROUND(Main!L$126/Main!F$87*Main!F95*$B39,0))))))</f>
        <v/>
      </c>
      <c r="E423" s="32" t="str">
        <f>IF($A423="","",IF(E422="","",IF(Main!G$87=0,0,IF(Main!M$126="","",IF($C$28="PM",Main!M$126/Main!G$87*Main!G95,ROUND(Main!M$126/Main!G$87*Main!G95*$B39,0))))))</f>
        <v/>
      </c>
      <c r="F423" s="32" t="str">
        <f>IF($A423="","",IF(F422="","",IF(Main!H$87=0,0,IF(Main!N$126="","",IF($C$28="PM",Main!N$126/Main!H$87*Main!H95,ROUND(Main!N$126/Main!H$87*Main!H95*$B39,0))))))</f>
        <v/>
      </c>
      <c r="G423" s="32" t="str">
        <f>IF($A423="","",IF(G422="","",IF(Main!I$87=0,0,IF(Main!O$126="","",IF($C$28="PM",Main!O$126/Main!I$87*Main!I95,ROUND(Main!O$126/Main!I$87*Main!I95*$B39,0))))))</f>
        <v/>
      </c>
      <c r="H423" s="32" t="str">
        <f>IF($A423="","",IF(H422="","",IF(Main!J$87=0,0,IF(Main!P$126="","",IF($C$28="PM",Main!P$126/Main!J$87*Main!J95,ROUND(Main!P$126/Main!J$87*Main!J95*$B39,0))))))</f>
        <v/>
      </c>
      <c r="I423" s="32" t="str">
        <f>IF($A423="","",IF(I422="","",IF(Main!K$87=0,0,IF(Main!Q$126="","",IF($C$28="PM",Main!Q$126/Main!K$87*Main!K95,ROUND(Main!Q$126/Main!K$87*Main!K95*$B39,0))))))</f>
        <v/>
      </c>
      <c r="J423" s="32" t="str">
        <f>IF($A423="","",IF(J422="","",IF(Main!L$87=0,0,IF(Main!R$126="","",IF($C$28="PM",Main!R$126/Main!L$87*Main!L95,ROUND(Main!R$126/Main!L$87*Main!L95*$B39,0))))))</f>
        <v/>
      </c>
      <c r="K423" s="32" t="str">
        <f>IF($A423="","",IF(K422="","",IF(Main!M$87=0,0,IF(Main!S$126="","",IF($C$28="PM",Main!S$126/Main!M$87*Main!M95,ROUND(Main!S$126/Main!M$87*Main!M95*$B39,0))))))</f>
        <v/>
      </c>
      <c r="L423" s="32" t="str">
        <f>IF($A423="","",IF(L422="","",IF(Main!N$87=0,0,IF(Main!T$126="","",IF($C$28="PM",Main!T$126/Main!N$87*Main!N95,ROUND(Main!T$126/Main!N$87*Main!N95*$B39,0))))))</f>
        <v/>
      </c>
      <c r="M423" s="32" t="str">
        <f>IF($A423="","",IF(M422="","",IF(Main!O$87=0,0,IF(Main!U$126="","",IF($C$28="PM",Main!U$126/Main!O$87*Main!O95,ROUND(Main!U$126/Main!O$87*Main!O95*$B39,0))))))</f>
        <v/>
      </c>
      <c r="N423" s="51" t="str">
        <f>IF($A423="","",IF(N422="","",IF(Main!P$87=0,0,IF(Main!V$126="","",IF($C$28="PM",Main!V$126/Main!P$87*Main!P95,ROUND(Main!V$126/Main!P$87*Main!P95*$B39,0))))))</f>
        <v/>
      </c>
      <c r="O423" s="32" t="str">
        <f>IF($A423="","",IF(O422="","",IF(Main!Q$87=0,0,IF(Main!W$126="","",IF($C$28="PM",Main!W$126/Main!Q$87*Main!Q95,ROUND(Main!W$126/Main!Q$87*Main!Q95*$B39,0))))))</f>
        <v/>
      </c>
      <c r="P423" s="32" t="str">
        <f>IF($A423="","",IF(P422="","",IF(Main!R$87=0,0,IF(Main!X$126="","",IF($C$28="PM",Main!X$126/Main!R$87*Main!R95,ROUND(Main!X$126/Main!R$87*Main!R95*$B39,0))))))</f>
        <v/>
      </c>
      <c r="Q423" s="32" t="str">
        <f>IF($A423="","",IF(Q422="","",IF(Main!S$87=0,0,IF(Main!Y$126="","",IF($C$28="PM",Main!Y$126/Main!S$87*Main!S95,ROUND(Main!Y$126/Main!S$87*Main!S95*$B39,0))))))</f>
        <v/>
      </c>
      <c r="R423" s="32" t="str">
        <f>IF($A423="","",IF(R422="","",IF(Main!T$87=0,0,IF(Main!Z$126="","",IF($C$28="PM",Main!Z$126/Main!T$87*Main!T95,ROUND(Main!Z$126/Main!T$87*Main!T95*$B39,0))))))</f>
        <v/>
      </c>
      <c r="S423" s="32" t="str">
        <f>IF($A423="","",IF(S422="","",IF(Main!U$87=0,0,IF(Main!AA$126="","",IF($C$28="PM",Main!AA$126/Main!U$87*Main!U95,ROUND(Main!AA$126/Main!U$87*Main!U95*$B39,0))))))</f>
        <v/>
      </c>
      <c r="T423" s="32" t="str">
        <f>IF($A423="","",IF(T422="","",IF(Main!V$87=0,0,IF(Main!AB$126="","",IF($C$28="PM",Main!AB$126/Main!V$87*Main!V95,ROUND(Main!AB$126/Main!V$87*Main!V95*$B39,0))))))</f>
        <v/>
      </c>
      <c r="U423" s="32" t="str">
        <f>IF($A423="","",IF(U422="","",IF(Main!W$87=0,0,IF(Main!AC$126="","",IF($C$28="PM",Main!AC$126/Main!W$87*Main!W95,ROUND(Main!AC$126/Main!W$87*Main!W95*$B39,0))))))</f>
        <v/>
      </c>
      <c r="V423" s="32" t="str">
        <f>IF($A423="","",IF(V422="","",IF(Main!X$87=0,0,IF(Main!AD$126="","",IF($C$28="PM",Main!AD$126/Main!X$87*Main!X95,ROUND(Main!AD$126/Main!X$87*Main!X95*$B39,0))))))</f>
        <v/>
      </c>
      <c r="W423" s="32" t="str">
        <f>IF($A423="","",IF(W422="","",IF(Main!Y$87=0,0,IF(Main!AE$126="","",IF($C$28="PM",Main!AE$126/Main!Y$87*Main!Y95,ROUND(Main!AE$126/Main!Y$87*Main!Y95*$B39,0))))))</f>
        <v/>
      </c>
      <c r="X423" s="32" t="str">
        <f>IF($A423="","",IF(X422="","",IF(Main!Z$87=0,0,IF(Main!AF$126="","",IF($C$28="PM",Main!AF$126/Main!Z$87*Main!Z95,ROUND(Main!AF$126/Main!Z$87*Main!Z95*$B39,0))))))</f>
        <v/>
      </c>
      <c r="Y423" s="32" t="str">
        <f>IF($A423="","",IF(Y422="","",IF(Main!AA$87=0,0,IF(Main!AG$126="","",IF($C$28="PM",Main!AG$126/Main!AA$87*Main!AA95,ROUND(Main!AG$126/Main!AA$87*Main!AA95*$B39,0))))))</f>
        <v/>
      </c>
      <c r="Z423" s="32" t="str">
        <f>IF($A423="","",IF(Z422="","",IF(Main!AB$87=0,0,IF(Main!AH$126="","",IF($C$28="PM",Main!AH$126/Main!AB$87*Main!AB95,ROUND(Main!AH$126/Main!AB$87*Main!AB95*$B39,0))))))</f>
        <v/>
      </c>
      <c r="AA423" s="50" t="str">
        <f>IF($A423="","",IF(AA422="","",IF(Main!AC$87=0,0,IF(Main!AI$126="","",IF($C$28="PM",Main!AI$126/Main!AC$87*Main!AC95,ROUND(Main!AI$126/Main!AC$87*Main!AC95*$B39,0))))))</f>
        <v/>
      </c>
      <c r="AB423" s="32" t="str">
        <f>IF($A423="","",IF(AB422="","",IF(Main!AD$87=0,0,IF(Main!AJ$126="","",IF($C$28="PM",Main!AJ$126/Main!AD$87*Main!AD95,ROUND(Main!AJ$126/Main!AD$87*Main!AD95*$B39,0))))))</f>
        <v/>
      </c>
      <c r="AC423" s="32" t="str">
        <f>IF($A423="","",IF(AC422="","",IF(Main!AE$87=0,0,IF(Main!AK$126="","",IF($C$28="PM",Main!AK$126/Main!AE$87*Main!AE95,ROUND(Main!AK$126/Main!AE$87*Main!AE95*$B39,0))))))</f>
        <v/>
      </c>
      <c r="AD423" s="32" t="str">
        <f>IF($A423="","",IF(AD422="","",IF(Main!AF$87=0,0,IF(Main!AL$126="","",IF($C$28="PM",Main!AL$126/Main!AF$87*Main!AF95,ROUND(Main!AL$126/Main!AF$87*Main!AF95*$B39,0))))))</f>
        <v/>
      </c>
      <c r="AE423" s="32" t="str">
        <f>IF($A423="","",IF(AE422="","",IF(Main!AG$87=0,0,IF(Main!AM$126="","",IF($C$28="PM",Main!AM$126/Main!AG$87*Main!AG95,ROUND(Main!AM$126/Main!AG$87*Main!AG95*$B39,0))))))</f>
        <v/>
      </c>
      <c r="AF423" s="32" t="str">
        <f>IF($A423="","",IF(AF422="","",IF(Main!AH$87=0,0,IF(Main!AN$126="","",IF($C$28="PM",Main!AN$126/Main!AH$87*Main!AH95,ROUND(Main!AN$126/Main!AH$87*Main!AH95*$B39,0))))))</f>
        <v/>
      </c>
      <c r="AG423" s="32" t="str">
        <f>IF($A423="","",IF(AG422="","",IF(Main!AI$87=0,0,IF(Main!AO$126="","",IF($C$28="PM",Main!AO$126/Main!AI$87*Main!AI95,ROUND(Main!AO$126/Main!AI$87*Main!AI95*$B39,0))))))</f>
        <v/>
      </c>
      <c r="AH423" s="32" t="str">
        <f>IF($A423="","",IF(AH422="","",IF(Main!AJ$87=0,0,IF(Main!AP$126="","",IF($C$28="PM",Main!AP$126/Main!AJ$87*Main!AJ95,ROUND(Main!AP$126/Main!AJ$87*Main!AJ95*$B39,0))))))</f>
        <v/>
      </c>
      <c r="AI423" s="32" t="str">
        <f>IF($A423="","",IF(AI422="","",IF(Main!AK$87=0,0,IF(Main!AQ$126="","",IF($C$28="PM",Main!AQ$126/Main!AK$87*Main!AK95,ROUND(Main!AQ$126/Main!AK$87*Main!AK95*$B39,0))))))</f>
        <v/>
      </c>
      <c r="AJ423" s="32" t="str">
        <f>IF($A423="","",IF(AJ422="","",IF(Main!AL$87=0,0,IF(Main!AR$126="","",IF($C$28="PM",Main!AR$126/Main!AL$87*Main!AL95,ROUND(Main!AR$126/Main!AL$87*Main!AL95*$B39,0))))))</f>
        <v/>
      </c>
      <c r="AK423" s="32" t="str">
        <f>IF($A423="","",IF(AK422="","",IF(Main!AM$87=0,0,IF(Main!AS$126="","",IF($C$28="PM",Main!AS$126/Main!AM$87*Main!AM95,ROUND(Main!AS$126/Main!AM$87*Main!AM95*$B39,0))))))</f>
        <v/>
      </c>
      <c r="AL423" s="51" t="str">
        <f>IF($A423="","",IF(AL422="","",IF(Main!AN$87=0,0,IF(Main!AT$126="","",IF($C$28="PM",Main!AT$126/Main!AN$87*Main!AN95,ROUND(Main!AT$126/Main!AN$87*Main!AN95*$B39,0))))))</f>
        <v/>
      </c>
      <c r="AM423" s="32" t="str">
        <f>IF($A423="","",IF(AM422="","",IF(Main!AO$87=0,0,IF(Main!AU$126="","",IF($C$28="PM",Main!AU$126/Main!AO$87*Main!AO95,ROUND(Main!AU$126/Main!AO$87*Main!AO95*$B39,0))))))</f>
        <v/>
      </c>
      <c r="AN423" s="32" t="str">
        <f>IF($A423="","",IF(AN422="","",IF(Main!AP$87=0,0,IF(Main!AV$126="","",IF($C$28="PM",Main!AV$126/Main!AP$87*Main!AP95,ROUND(Main!AV$126/Main!AP$87*Main!AP95*$B39,0))))))</f>
        <v/>
      </c>
      <c r="AO423" s="32" t="str">
        <f>IF($A423="","",IF(AO422="","",IF(Main!AQ$87=0,0,IF(Main!AW$126="","",IF($C$28="PM",Main!AW$126/Main!AQ$87*Main!AQ95,ROUND(Main!AW$126/Main!AQ$87*Main!AQ95*$B39,0))))))</f>
        <v/>
      </c>
      <c r="AP423" s="32" t="str">
        <f>IF($A423="","",IF(AP422="","",IF(Main!AR$87=0,0,IF(Main!AX$126="","",IF($C$28="PM",Main!AX$126/Main!AR$87*Main!AR95,ROUND(Main!AX$126/Main!AR$87*Main!AR95*$B39,0))))))</f>
        <v/>
      </c>
      <c r="AQ423" s="32" t="str">
        <f>IF($A423="","",IF(AQ422="","",IF(Main!AS$87=0,0,IF(Main!AY$126="","",IF($C$28="PM",Main!AY$126/Main!AS$87*Main!AS95,ROUND(Main!AY$126/Main!AS$87*Main!AS95*$B39,0))))))</f>
        <v/>
      </c>
      <c r="AR423" s="32" t="str">
        <f>IF($A423="","",IF(AR422="","",IF(Main!AT$87=0,0,IF(Main!AZ$126="","",IF($C$28="PM",Main!AZ$126/Main!AT$87*Main!AT95,ROUND(Main!AZ$126/Main!AT$87*Main!AT95*$B39,0))))))</f>
        <v/>
      </c>
      <c r="AS423" s="32" t="str">
        <f>IF($A423="","",IF(AS422="","",IF(Main!AU$87=0,0,IF(Main!BA$126="","",IF($C$28="PM",Main!BA$126/Main!AU$87*Main!AU95,ROUND(Main!BA$126/Main!AU$87*Main!AU95*$B39,0))))))</f>
        <v/>
      </c>
      <c r="AT423" s="32" t="str">
        <f>IF($A423="","",IF(AT422="","",IF(Main!AV$87=0,0,IF(Main!BB$126="","",IF($C$28="PM",Main!BB$126/Main!AV$87*Main!AV95,ROUND(Main!BB$126/Main!AV$87*Main!AV95*$B39,0))))))</f>
        <v/>
      </c>
      <c r="AU423" s="32" t="str">
        <f>IF($A423="","",IF(AU422="","",IF(Main!AW$87=0,0,IF(Main!BC$126="","",IF($C$28="PM",Main!BC$126/Main!AW$87*Main!AW95,ROUND(Main!BC$126/Main!AW$87*Main!AW95*$B39,0))))))</f>
        <v/>
      </c>
      <c r="AV423" s="32" t="str">
        <f>IF($A423="","",IF(AV422="","",IF(Main!AX$87=0,0,IF(Main!BD$126="","",IF($C$28="PM",Main!BD$126/Main!AX$87*Main!AX95,ROUND(Main!BD$126/Main!AX$87*Main!AX95*$B39,0))))))</f>
        <v/>
      </c>
      <c r="AW423" s="32" t="str">
        <f>IF($A423="","",IF(AW422="","",IF(Main!AY$87=0,0,IF(Main!BE$126="","",IF($C$28="PM",Main!BE$126/Main!AY$87*Main!AY95,ROUND(Main!BE$126/Main!AY$87*Main!AY95*$B39,0))))))</f>
        <v/>
      </c>
      <c r="AX423" s="51" t="str">
        <f>IF($A423="","",IF(AX422="","",IF(Main!AZ$87=0,0,IF(Main!BF$126="","",IF($C$28="PM",Main!BF$126/Main!AZ$87*Main!AZ95,ROUND(Main!BF$126/Main!AZ$87*Main!AZ95*$B39,0))))))</f>
        <v/>
      </c>
    </row>
    <row r="424" spans="1:50" x14ac:dyDescent="0.2">
      <c r="A424" s="72" t="str">
        <f>IF(Main!A$40="","",Main!A$40)</f>
        <v/>
      </c>
      <c r="B424" s="75" t="str">
        <f t="shared" si="104"/>
        <v/>
      </c>
      <c r="C424" s="50" t="str">
        <f>IF($A424="","",IF(C423="","",IF(Main!E$87=0,0,IF(Main!K$126="","",IF($C$28="PM",Main!K$126/Main!E$87*Main!E96,ROUND(Main!K$126/Main!E$87*Main!E96*$B40,0))))))</f>
        <v/>
      </c>
      <c r="D424" s="32" t="str">
        <f>IF($A424="","",IF(D423="","",IF(Main!F$87=0,0,IF(Main!L$126="","",IF($C$28="PM",Main!L$126/Main!F$87*Main!F96,ROUND(Main!L$126/Main!F$87*Main!F96*$B40,0))))))</f>
        <v/>
      </c>
      <c r="E424" s="32" t="str">
        <f>IF($A424="","",IF(E423="","",IF(Main!G$87=0,0,IF(Main!M$126="","",IF($C$28="PM",Main!M$126/Main!G$87*Main!G96,ROUND(Main!M$126/Main!G$87*Main!G96*$B40,0))))))</f>
        <v/>
      </c>
      <c r="F424" s="32" t="str">
        <f>IF($A424="","",IF(F423="","",IF(Main!H$87=0,0,IF(Main!N$126="","",IF($C$28="PM",Main!N$126/Main!H$87*Main!H96,ROUND(Main!N$126/Main!H$87*Main!H96*$B40,0))))))</f>
        <v/>
      </c>
      <c r="G424" s="32" t="str">
        <f>IF($A424="","",IF(G423="","",IF(Main!I$87=0,0,IF(Main!O$126="","",IF($C$28="PM",Main!O$126/Main!I$87*Main!I96,ROUND(Main!O$126/Main!I$87*Main!I96*$B40,0))))))</f>
        <v/>
      </c>
      <c r="H424" s="32" t="str">
        <f>IF($A424="","",IF(H423="","",IF(Main!J$87=0,0,IF(Main!P$126="","",IF($C$28="PM",Main!P$126/Main!J$87*Main!J96,ROUND(Main!P$126/Main!J$87*Main!J96*$B40,0))))))</f>
        <v/>
      </c>
      <c r="I424" s="32" t="str">
        <f>IF($A424="","",IF(I423="","",IF(Main!K$87=0,0,IF(Main!Q$126="","",IF($C$28="PM",Main!Q$126/Main!K$87*Main!K96,ROUND(Main!Q$126/Main!K$87*Main!K96*$B40,0))))))</f>
        <v/>
      </c>
      <c r="J424" s="32" t="str">
        <f>IF($A424="","",IF(J423="","",IF(Main!L$87=0,0,IF(Main!R$126="","",IF($C$28="PM",Main!R$126/Main!L$87*Main!L96,ROUND(Main!R$126/Main!L$87*Main!L96*$B40,0))))))</f>
        <v/>
      </c>
      <c r="K424" s="32" t="str">
        <f>IF($A424="","",IF(K423="","",IF(Main!M$87=0,0,IF(Main!S$126="","",IF($C$28="PM",Main!S$126/Main!M$87*Main!M96,ROUND(Main!S$126/Main!M$87*Main!M96*$B40,0))))))</f>
        <v/>
      </c>
      <c r="L424" s="32" t="str">
        <f>IF($A424="","",IF(L423="","",IF(Main!N$87=0,0,IF(Main!T$126="","",IF($C$28="PM",Main!T$126/Main!N$87*Main!N96,ROUND(Main!T$126/Main!N$87*Main!N96*$B40,0))))))</f>
        <v/>
      </c>
      <c r="M424" s="32" t="str">
        <f>IF($A424="","",IF(M423="","",IF(Main!O$87=0,0,IF(Main!U$126="","",IF($C$28="PM",Main!U$126/Main!O$87*Main!O96,ROUND(Main!U$126/Main!O$87*Main!O96*$B40,0))))))</f>
        <v/>
      </c>
      <c r="N424" s="51" t="str">
        <f>IF($A424="","",IF(N423="","",IF(Main!P$87=0,0,IF(Main!V$126="","",IF($C$28="PM",Main!V$126/Main!P$87*Main!P96,ROUND(Main!V$126/Main!P$87*Main!P96*$B40,0))))))</f>
        <v/>
      </c>
      <c r="O424" s="32" t="str">
        <f>IF($A424="","",IF(O423="","",IF(Main!Q$87=0,0,IF(Main!W$126="","",IF($C$28="PM",Main!W$126/Main!Q$87*Main!Q96,ROUND(Main!W$126/Main!Q$87*Main!Q96*$B40,0))))))</f>
        <v/>
      </c>
      <c r="P424" s="32" t="str">
        <f>IF($A424="","",IF(P423="","",IF(Main!R$87=0,0,IF(Main!X$126="","",IF($C$28="PM",Main!X$126/Main!R$87*Main!R96,ROUND(Main!X$126/Main!R$87*Main!R96*$B40,0))))))</f>
        <v/>
      </c>
      <c r="Q424" s="32" t="str">
        <f>IF($A424="","",IF(Q423="","",IF(Main!S$87=0,0,IF(Main!Y$126="","",IF($C$28="PM",Main!Y$126/Main!S$87*Main!S96,ROUND(Main!Y$126/Main!S$87*Main!S96*$B40,0))))))</f>
        <v/>
      </c>
      <c r="R424" s="32" t="str">
        <f>IF($A424="","",IF(R423="","",IF(Main!T$87=0,0,IF(Main!Z$126="","",IF($C$28="PM",Main!Z$126/Main!T$87*Main!T96,ROUND(Main!Z$126/Main!T$87*Main!T96*$B40,0))))))</f>
        <v/>
      </c>
      <c r="S424" s="32" t="str">
        <f>IF($A424="","",IF(S423="","",IF(Main!U$87=0,0,IF(Main!AA$126="","",IF($C$28="PM",Main!AA$126/Main!U$87*Main!U96,ROUND(Main!AA$126/Main!U$87*Main!U96*$B40,0))))))</f>
        <v/>
      </c>
      <c r="T424" s="32" t="str">
        <f>IF($A424="","",IF(T423="","",IF(Main!V$87=0,0,IF(Main!AB$126="","",IF($C$28="PM",Main!AB$126/Main!V$87*Main!V96,ROUND(Main!AB$126/Main!V$87*Main!V96*$B40,0))))))</f>
        <v/>
      </c>
      <c r="U424" s="32" t="str">
        <f>IF($A424="","",IF(U423="","",IF(Main!W$87=0,0,IF(Main!AC$126="","",IF($C$28="PM",Main!AC$126/Main!W$87*Main!W96,ROUND(Main!AC$126/Main!W$87*Main!W96*$B40,0))))))</f>
        <v/>
      </c>
      <c r="V424" s="32" t="str">
        <f>IF($A424="","",IF(V423="","",IF(Main!X$87=0,0,IF(Main!AD$126="","",IF($C$28="PM",Main!AD$126/Main!X$87*Main!X96,ROUND(Main!AD$126/Main!X$87*Main!X96*$B40,0))))))</f>
        <v/>
      </c>
      <c r="W424" s="32" t="str">
        <f>IF($A424="","",IF(W423="","",IF(Main!Y$87=0,0,IF(Main!AE$126="","",IF($C$28="PM",Main!AE$126/Main!Y$87*Main!Y96,ROUND(Main!AE$126/Main!Y$87*Main!Y96*$B40,0))))))</f>
        <v/>
      </c>
      <c r="X424" s="32" t="str">
        <f>IF($A424="","",IF(X423="","",IF(Main!Z$87=0,0,IF(Main!AF$126="","",IF($C$28="PM",Main!AF$126/Main!Z$87*Main!Z96,ROUND(Main!AF$126/Main!Z$87*Main!Z96*$B40,0))))))</f>
        <v/>
      </c>
      <c r="Y424" s="32" t="str">
        <f>IF($A424="","",IF(Y423="","",IF(Main!AA$87=0,0,IF(Main!AG$126="","",IF($C$28="PM",Main!AG$126/Main!AA$87*Main!AA96,ROUND(Main!AG$126/Main!AA$87*Main!AA96*$B40,0))))))</f>
        <v/>
      </c>
      <c r="Z424" s="32" t="str">
        <f>IF($A424="","",IF(Z423="","",IF(Main!AB$87=0,0,IF(Main!AH$126="","",IF($C$28="PM",Main!AH$126/Main!AB$87*Main!AB96,ROUND(Main!AH$126/Main!AB$87*Main!AB96*$B40,0))))))</f>
        <v/>
      </c>
      <c r="AA424" s="50" t="str">
        <f>IF($A424="","",IF(AA423="","",IF(Main!AC$87=0,0,IF(Main!AI$126="","",IF($C$28="PM",Main!AI$126/Main!AC$87*Main!AC96,ROUND(Main!AI$126/Main!AC$87*Main!AC96*$B40,0))))))</f>
        <v/>
      </c>
      <c r="AB424" s="32" t="str">
        <f>IF($A424="","",IF(AB423="","",IF(Main!AD$87=0,0,IF(Main!AJ$126="","",IF($C$28="PM",Main!AJ$126/Main!AD$87*Main!AD96,ROUND(Main!AJ$126/Main!AD$87*Main!AD96*$B40,0))))))</f>
        <v/>
      </c>
      <c r="AC424" s="32" t="str">
        <f>IF($A424="","",IF(AC423="","",IF(Main!AE$87=0,0,IF(Main!AK$126="","",IF($C$28="PM",Main!AK$126/Main!AE$87*Main!AE96,ROUND(Main!AK$126/Main!AE$87*Main!AE96*$B40,0))))))</f>
        <v/>
      </c>
      <c r="AD424" s="32" t="str">
        <f>IF($A424="","",IF(AD423="","",IF(Main!AF$87=0,0,IF(Main!AL$126="","",IF($C$28="PM",Main!AL$126/Main!AF$87*Main!AF96,ROUND(Main!AL$126/Main!AF$87*Main!AF96*$B40,0))))))</f>
        <v/>
      </c>
      <c r="AE424" s="32" t="str">
        <f>IF($A424="","",IF(AE423="","",IF(Main!AG$87=0,0,IF(Main!AM$126="","",IF($C$28="PM",Main!AM$126/Main!AG$87*Main!AG96,ROUND(Main!AM$126/Main!AG$87*Main!AG96*$B40,0))))))</f>
        <v/>
      </c>
      <c r="AF424" s="32" t="str">
        <f>IF($A424="","",IF(AF423="","",IF(Main!AH$87=0,0,IF(Main!AN$126="","",IF($C$28="PM",Main!AN$126/Main!AH$87*Main!AH96,ROUND(Main!AN$126/Main!AH$87*Main!AH96*$B40,0))))))</f>
        <v/>
      </c>
      <c r="AG424" s="32" t="str">
        <f>IF($A424="","",IF(AG423="","",IF(Main!AI$87=0,0,IF(Main!AO$126="","",IF($C$28="PM",Main!AO$126/Main!AI$87*Main!AI96,ROUND(Main!AO$126/Main!AI$87*Main!AI96*$B40,0))))))</f>
        <v/>
      </c>
      <c r="AH424" s="32" t="str">
        <f>IF($A424="","",IF(AH423="","",IF(Main!AJ$87=0,0,IF(Main!AP$126="","",IF($C$28="PM",Main!AP$126/Main!AJ$87*Main!AJ96,ROUND(Main!AP$126/Main!AJ$87*Main!AJ96*$B40,0))))))</f>
        <v/>
      </c>
      <c r="AI424" s="32" t="str">
        <f>IF($A424="","",IF(AI423="","",IF(Main!AK$87=0,0,IF(Main!AQ$126="","",IF($C$28="PM",Main!AQ$126/Main!AK$87*Main!AK96,ROUND(Main!AQ$126/Main!AK$87*Main!AK96*$B40,0))))))</f>
        <v/>
      </c>
      <c r="AJ424" s="32" t="str">
        <f>IF($A424="","",IF(AJ423="","",IF(Main!AL$87=0,0,IF(Main!AR$126="","",IF($C$28="PM",Main!AR$126/Main!AL$87*Main!AL96,ROUND(Main!AR$126/Main!AL$87*Main!AL96*$B40,0))))))</f>
        <v/>
      </c>
      <c r="AK424" s="32" t="str">
        <f>IF($A424="","",IF(AK423="","",IF(Main!AM$87=0,0,IF(Main!AS$126="","",IF($C$28="PM",Main!AS$126/Main!AM$87*Main!AM96,ROUND(Main!AS$126/Main!AM$87*Main!AM96*$B40,0))))))</f>
        <v/>
      </c>
      <c r="AL424" s="51" t="str">
        <f>IF($A424="","",IF(AL423="","",IF(Main!AN$87=0,0,IF(Main!AT$126="","",IF($C$28="PM",Main!AT$126/Main!AN$87*Main!AN96,ROUND(Main!AT$126/Main!AN$87*Main!AN96*$B40,0))))))</f>
        <v/>
      </c>
      <c r="AM424" s="32" t="str">
        <f>IF($A424="","",IF(AM423="","",IF(Main!AO$87=0,0,IF(Main!AU$126="","",IF($C$28="PM",Main!AU$126/Main!AO$87*Main!AO96,ROUND(Main!AU$126/Main!AO$87*Main!AO96*$B40,0))))))</f>
        <v/>
      </c>
      <c r="AN424" s="32" t="str">
        <f>IF($A424="","",IF(AN423="","",IF(Main!AP$87=0,0,IF(Main!AV$126="","",IF($C$28="PM",Main!AV$126/Main!AP$87*Main!AP96,ROUND(Main!AV$126/Main!AP$87*Main!AP96*$B40,0))))))</f>
        <v/>
      </c>
      <c r="AO424" s="32" t="str">
        <f>IF($A424="","",IF(AO423="","",IF(Main!AQ$87=0,0,IF(Main!AW$126="","",IF($C$28="PM",Main!AW$126/Main!AQ$87*Main!AQ96,ROUND(Main!AW$126/Main!AQ$87*Main!AQ96*$B40,0))))))</f>
        <v/>
      </c>
      <c r="AP424" s="32" t="str">
        <f>IF($A424="","",IF(AP423="","",IF(Main!AR$87=0,0,IF(Main!AX$126="","",IF($C$28="PM",Main!AX$126/Main!AR$87*Main!AR96,ROUND(Main!AX$126/Main!AR$87*Main!AR96*$B40,0))))))</f>
        <v/>
      </c>
      <c r="AQ424" s="32" t="str">
        <f>IF($A424="","",IF(AQ423="","",IF(Main!AS$87=0,0,IF(Main!AY$126="","",IF($C$28="PM",Main!AY$126/Main!AS$87*Main!AS96,ROUND(Main!AY$126/Main!AS$87*Main!AS96*$B40,0))))))</f>
        <v/>
      </c>
      <c r="AR424" s="32" t="str">
        <f>IF($A424="","",IF(AR423="","",IF(Main!AT$87=0,0,IF(Main!AZ$126="","",IF($C$28="PM",Main!AZ$126/Main!AT$87*Main!AT96,ROUND(Main!AZ$126/Main!AT$87*Main!AT96*$B40,0))))))</f>
        <v/>
      </c>
      <c r="AS424" s="32" t="str">
        <f>IF($A424="","",IF(AS423="","",IF(Main!AU$87=0,0,IF(Main!BA$126="","",IF($C$28="PM",Main!BA$126/Main!AU$87*Main!AU96,ROUND(Main!BA$126/Main!AU$87*Main!AU96*$B40,0))))))</f>
        <v/>
      </c>
      <c r="AT424" s="32" t="str">
        <f>IF($A424="","",IF(AT423="","",IF(Main!AV$87=0,0,IF(Main!BB$126="","",IF($C$28="PM",Main!BB$126/Main!AV$87*Main!AV96,ROUND(Main!BB$126/Main!AV$87*Main!AV96*$B40,0))))))</f>
        <v/>
      </c>
      <c r="AU424" s="32" t="str">
        <f>IF($A424="","",IF(AU423="","",IF(Main!AW$87=0,0,IF(Main!BC$126="","",IF($C$28="PM",Main!BC$126/Main!AW$87*Main!AW96,ROUND(Main!BC$126/Main!AW$87*Main!AW96*$B40,0))))))</f>
        <v/>
      </c>
      <c r="AV424" s="32" t="str">
        <f>IF($A424="","",IF(AV423="","",IF(Main!AX$87=0,0,IF(Main!BD$126="","",IF($C$28="PM",Main!BD$126/Main!AX$87*Main!AX96,ROUND(Main!BD$126/Main!AX$87*Main!AX96*$B40,0))))))</f>
        <v/>
      </c>
      <c r="AW424" s="32" t="str">
        <f>IF($A424="","",IF(AW423="","",IF(Main!AY$87=0,0,IF(Main!BE$126="","",IF($C$28="PM",Main!BE$126/Main!AY$87*Main!AY96,ROUND(Main!BE$126/Main!AY$87*Main!AY96*$B40,0))))))</f>
        <v/>
      </c>
      <c r="AX424" s="51" t="str">
        <f>IF($A424="","",IF(AX423="","",IF(Main!AZ$87=0,0,IF(Main!BF$126="","",IF($C$28="PM",Main!BF$126/Main!AZ$87*Main!AZ96,ROUND(Main!BF$126/Main!AZ$87*Main!AZ96*$B40,0))))))</f>
        <v/>
      </c>
    </row>
    <row r="425" spans="1:50" x14ac:dyDescent="0.2">
      <c r="A425" s="72" t="str">
        <f>IF(Main!A$41="","",Main!A$41)</f>
        <v/>
      </c>
      <c r="B425" s="75" t="str">
        <f t="shared" si="104"/>
        <v/>
      </c>
      <c r="C425" s="50" t="str">
        <f>IF($A425="","",IF(C424="","",IF(Main!E$87=0,0,IF(Main!K$126="","",IF($C$28="PM",Main!K$126/Main!E$87*Main!E97,ROUND(Main!K$126/Main!E$87*Main!E97*$B41,0))))))</f>
        <v/>
      </c>
      <c r="D425" s="32" t="str">
        <f>IF($A425="","",IF(D424="","",IF(Main!F$87=0,0,IF(Main!L$126="","",IF($C$28="PM",Main!L$126/Main!F$87*Main!F97,ROUND(Main!L$126/Main!F$87*Main!F97*$B41,0))))))</f>
        <v/>
      </c>
      <c r="E425" s="32" t="str">
        <f>IF($A425="","",IF(E424="","",IF(Main!G$87=0,0,IF(Main!M$126="","",IF($C$28="PM",Main!M$126/Main!G$87*Main!G97,ROUND(Main!M$126/Main!G$87*Main!G97*$B41,0))))))</f>
        <v/>
      </c>
      <c r="F425" s="32" t="str">
        <f>IF($A425="","",IF(F424="","",IF(Main!H$87=0,0,IF(Main!N$126="","",IF($C$28="PM",Main!N$126/Main!H$87*Main!H97,ROUND(Main!N$126/Main!H$87*Main!H97*$B41,0))))))</f>
        <v/>
      </c>
      <c r="G425" s="32" t="str">
        <f>IF($A425="","",IF(G424="","",IF(Main!I$87=0,0,IF(Main!O$126="","",IF($C$28="PM",Main!O$126/Main!I$87*Main!I97,ROUND(Main!O$126/Main!I$87*Main!I97*$B41,0))))))</f>
        <v/>
      </c>
      <c r="H425" s="32" t="str">
        <f>IF($A425="","",IF(H424="","",IF(Main!J$87=0,0,IF(Main!P$126="","",IF($C$28="PM",Main!P$126/Main!J$87*Main!J97,ROUND(Main!P$126/Main!J$87*Main!J97*$B41,0))))))</f>
        <v/>
      </c>
      <c r="I425" s="32" t="str">
        <f>IF($A425="","",IF(I424="","",IF(Main!K$87=0,0,IF(Main!Q$126="","",IF($C$28="PM",Main!Q$126/Main!K$87*Main!K97,ROUND(Main!Q$126/Main!K$87*Main!K97*$B41,0))))))</f>
        <v/>
      </c>
      <c r="J425" s="32" t="str">
        <f>IF($A425="","",IF(J424="","",IF(Main!L$87=0,0,IF(Main!R$126="","",IF($C$28="PM",Main!R$126/Main!L$87*Main!L97,ROUND(Main!R$126/Main!L$87*Main!L97*$B41,0))))))</f>
        <v/>
      </c>
      <c r="K425" s="32" t="str">
        <f>IF($A425="","",IF(K424="","",IF(Main!M$87=0,0,IF(Main!S$126="","",IF($C$28="PM",Main!S$126/Main!M$87*Main!M97,ROUND(Main!S$126/Main!M$87*Main!M97*$B41,0))))))</f>
        <v/>
      </c>
      <c r="L425" s="32" t="str">
        <f>IF($A425="","",IF(L424="","",IF(Main!N$87=0,0,IF(Main!T$126="","",IF($C$28="PM",Main!T$126/Main!N$87*Main!N97,ROUND(Main!T$126/Main!N$87*Main!N97*$B41,0))))))</f>
        <v/>
      </c>
      <c r="M425" s="32" t="str">
        <f>IF($A425="","",IF(M424="","",IF(Main!O$87=0,0,IF(Main!U$126="","",IF($C$28="PM",Main!U$126/Main!O$87*Main!O97,ROUND(Main!U$126/Main!O$87*Main!O97*$B41,0))))))</f>
        <v/>
      </c>
      <c r="N425" s="51" t="str">
        <f>IF($A425="","",IF(N424="","",IF(Main!P$87=0,0,IF(Main!V$126="","",IF($C$28="PM",Main!V$126/Main!P$87*Main!P97,ROUND(Main!V$126/Main!P$87*Main!P97*$B41,0))))))</f>
        <v/>
      </c>
      <c r="O425" s="32" t="str">
        <f>IF($A425="","",IF(O424="","",IF(Main!Q$87=0,0,IF(Main!W$126="","",IF($C$28="PM",Main!W$126/Main!Q$87*Main!Q97,ROUND(Main!W$126/Main!Q$87*Main!Q97*$B41,0))))))</f>
        <v/>
      </c>
      <c r="P425" s="32" t="str">
        <f>IF($A425="","",IF(P424="","",IF(Main!R$87=0,0,IF(Main!X$126="","",IF($C$28="PM",Main!X$126/Main!R$87*Main!R97,ROUND(Main!X$126/Main!R$87*Main!R97*$B41,0))))))</f>
        <v/>
      </c>
      <c r="Q425" s="32" t="str">
        <f>IF($A425="","",IF(Q424="","",IF(Main!S$87=0,0,IF(Main!Y$126="","",IF($C$28="PM",Main!Y$126/Main!S$87*Main!S97,ROUND(Main!Y$126/Main!S$87*Main!S97*$B41,0))))))</f>
        <v/>
      </c>
      <c r="R425" s="32" t="str">
        <f>IF($A425="","",IF(R424="","",IF(Main!T$87=0,0,IF(Main!Z$126="","",IF($C$28="PM",Main!Z$126/Main!T$87*Main!T97,ROUND(Main!Z$126/Main!T$87*Main!T97*$B41,0))))))</f>
        <v/>
      </c>
      <c r="S425" s="32" t="str">
        <f>IF($A425="","",IF(S424="","",IF(Main!U$87=0,0,IF(Main!AA$126="","",IF($C$28="PM",Main!AA$126/Main!U$87*Main!U97,ROUND(Main!AA$126/Main!U$87*Main!U97*$B41,0))))))</f>
        <v/>
      </c>
      <c r="T425" s="32" t="str">
        <f>IF($A425="","",IF(T424="","",IF(Main!V$87=0,0,IF(Main!AB$126="","",IF($C$28="PM",Main!AB$126/Main!V$87*Main!V97,ROUND(Main!AB$126/Main!V$87*Main!V97*$B41,0))))))</f>
        <v/>
      </c>
      <c r="U425" s="32" t="str">
        <f>IF($A425="","",IF(U424="","",IF(Main!W$87=0,0,IF(Main!AC$126="","",IF($C$28="PM",Main!AC$126/Main!W$87*Main!W97,ROUND(Main!AC$126/Main!W$87*Main!W97*$B41,0))))))</f>
        <v/>
      </c>
      <c r="V425" s="32" t="str">
        <f>IF($A425="","",IF(V424="","",IF(Main!X$87=0,0,IF(Main!AD$126="","",IF($C$28="PM",Main!AD$126/Main!X$87*Main!X97,ROUND(Main!AD$126/Main!X$87*Main!X97*$B41,0))))))</f>
        <v/>
      </c>
      <c r="W425" s="32" t="str">
        <f>IF($A425="","",IF(W424="","",IF(Main!Y$87=0,0,IF(Main!AE$126="","",IF($C$28="PM",Main!AE$126/Main!Y$87*Main!Y97,ROUND(Main!AE$126/Main!Y$87*Main!Y97*$B41,0))))))</f>
        <v/>
      </c>
      <c r="X425" s="32" t="str">
        <f>IF($A425="","",IF(X424="","",IF(Main!Z$87=0,0,IF(Main!AF$126="","",IF($C$28="PM",Main!AF$126/Main!Z$87*Main!Z97,ROUND(Main!AF$126/Main!Z$87*Main!Z97*$B41,0))))))</f>
        <v/>
      </c>
      <c r="Y425" s="32" t="str">
        <f>IF($A425="","",IF(Y424="","",IF(Main!AA$87=0,0,IF(Main!AG$126="","",IF($C$28="PM",Main!AG$126/Main!AA$87*Main!AA97,ROUND(Main!AG$126/Main!AA$87*Main!AA97*$B41,0))))))</f>
        <v/>
      </c>
      <c r="Z425" s="32" t="str">
        <f>IF($A425="","",IF(Z424="","",IF(Main!AB$87=0,0,IF(Main!AH$126="","",IF($C$28="PM",Main!AH$126/Main!AB$87*Main!AB97,ROUND(Main!AH$126/Main!AB$87*Main!AB97*$B41,0))))))</f>
        <v/>
      </c>
      <c r="AA425" s="50" t="str">
        <f>IF($A425="","",IF(AA424="","",IF(Main!AC$87=0,0,IF(Main!AI$126="","",IF($C$28="PM",Main!AI$126/Main!AC$87*Main!AC97,ROUND(Main!AI$126/Main!AC$87*Main!AC97*$B41,0))))))</f>
        <v/>
      </c>
      <c r="AB425" s="32" t="str">
        <f>IF($A425="","",IF(AB424="","",IF(Main!AD$87=0,0,IF(Main!AJ$126="","",IF($C$28="PM",Main!AJ$126/Main!AD$87*Main!AD97,ROUND(Main!AJ$126/Main!AD$87*Main!AD97*$B41,0))))))</f>
        <v/>
      </c>
      <c r="AC425" s="32" t="str">
        <f>IF($A425="","",IF(AC424="","",IF(Main!AE$87=0,0,IF(Main!AK$126="","",IF($C$28="PM",Main!AK$126/Main!AE$87*Main!AE97,ROUND(Main!AK$126/Main!AE$87*Main!AE97*$B41,0))))))</f>
        <v/>
      </c>
      <c r="AD425" s="32" t="str">
        <f>IF($A425="","",IF(AD424="","",IF(Main!AF$87=0,0,IF(Main!AL$126="","",IF($C$28="PM",Main!AL$126/Main!AF$87*Main!AF97,ROUND(Main!AL$126/Main!AF$87*Main!AF97*$B41,0))))))</f>
        <v/>
      </c>
      <c r="AE425" s="32" t="str">
        <f>IF($A425="","",IF(AE424="","",IF(Main!AG$87=0,0,IF(Main!AM$126="","",IF($C$28="PM",Main!AM$126/Main!AG$87*Main!AG97,ROUND(Main!AM$126/Main!AG$87*Main!AG97*$B41,0))))))</f>
        <v/>
      </c>
      <c r="AF425" s="32" t="str">
        <f>IF($A425="","",IF(AF424="","",IF(Main!AH$87=0,0,IF(Main!AN$126="","",IF($C$28="PM",Main!AN$126/Main!AH$87*Main!AH97,ROUND(Main!AN$126/Main!AH$87*Main!AH97*$B41,0))))))</f>
        <v/>
      </c>
      <c r="AG425" s="32" t="str">
        <f>IF($A425="","",IF(AG424="","",IF(Main!AI$87=0,0,IF(Main!AO$126="","",IF($C$28="PM",Main!AO$126/Main!AI$87*Main!AI97,ROUND(Main!AO$126/Main!AI$87*Main!AI97*$B41,0))))))</f>
        <v/>
      </c>
      <c r="AH425" s="32" t="str">
        <f>IF($A425="","",IF(AH424="","",IF(Main!AJ$87=0,0,IF(Main!AP$126="","",IF($C$28="PM",Main!AP$126/Main!AJ$87*Main!AJ97,ROUND(Main!AP$126/Main!AJ$87*Main!AJ97*$B41,0))))))</f>
        <v/>
      </c>
      <c r="AI425" s="32" t="str">
        <f>IF($A425="","",IF(AI424="","",IF(Main!AK$87=0,0,IF(Main!AQ$126="","",IF($C$28="PM",Main!AQ$126/Main!AK$87*Main!AK97,ROUND(Main!AQ$126/Main!AK$87*Main!AK97*$B41,0))))))</f>
        <v/>
      </c>
      <c r="AJ425" s="32" t="str">
        <f>IF($A425="","",IF(AJ424="","",IF(Main!AL$87=0,0,IF(Main!AR$126="","",IF($C$28="PM",Main!AR$126/Main!AL$87*Main!AL97,ROUND(Main!AR$126/Main!AL$87*Main!AL97*$B41,0))))))</f>
        <v/>
      </c>
      <c r="AK425" s="32" t="str">
        <f>IF($A425="","",IF(AK424="","",IF(Main!AM$87=0,0,IF(Main!AS$126="","",IF($C$28="PM",Main!AS$126/Main!AM$87*Main!AM97,ROUND(Main!AS$126/Main!AM$87*Main!AM97*$B41,0))))))</f>
        <v/>
      </c>
      <c r="AL425" s="51" t="str">
        <f>IF($A425="","",IF(AL424="","",IF(Main!AN$87=0,0,IF(Main!AT$126="","",IF($C$28="PM",Main!AT$126/Main!AN$87*Main!AN97,ROUND(Main!AT$126/Main!AN$87*Main!AN97*$B41,0))))))</f>
        <v/>
      </c>
      <c r="AM425" s="32" t="str">
        <f>IF($A425="","",IF(AM424="","",IF(Main!AO$87=0,0,IF(Main!AU$126="","",IF($C$28="PM",Main!AU$126/Main!AO$87*Main!AO97,ROUND(Main!AU$126/Main!AO$87*Main!AO97*$B41,0))))))</f>
        <v/>
      </c>
      <c r="AN425" s="32" t="str">
        <f>IF($A425="","",IF(AN424="","",IF(Main!AP$87=0,0,IF(Main!AV$126="","",IF($C$28="PM",Main!AV$126/Main!AP$87*Main!AP97,ROUND(Main!AV$126/Main!AP$87*Main!AP97*$B41,0))))))</f>
        <v/>
      </c>
      <c r="AO425" s="32" t="str">
        <f>IF($A425="","",IF(AO424="","",IF(Main!AQ$87=0,0,IF(Main!AW$126="","",IF($C$28="PM",Main!AW$126/Main!AQ$87*Main!AQ97,ROUND(Main!AW$126/Main!AQ$87*Main!AQ97*$B41,0))))))</f>
        <v/>
      </c>
      <c r="AP425" s="32" t="str">
        <f>IF($A425="","",IF(AP424="","",IF(Main!AR$87=0,0,IF(Main!AX$126="","",IF($C$28="PM",Main!AX$126/Main!AR$87*Main!AR97,ROUND(Main!AX$126/Main!AR$87*Main!AR97*$B41,0))))))</f>
        <v/>
      </c>
      <c r="AQ425" s="32" t="str">
        <f>IF($A425="","",IF(AQ424="","",IF(Main!AS$87=0,0,IF(Main!AY$126="","",IF($C$28="PM",Main!AY$126/Main!AS$87*Main!AS97,ROUND(Main!AY$126/Main!AS$87*Main!AS97*$B41,0))))))</f>
        <v/>
      </c>
      <c r="AR425" s="32" t="str">
        <f>IF($A425="","",IF(AR424="","",IF(Main!AT$87=0,0,IF(Main!AZ$126="","",IF($C$28="PM",Main!AZ$126/Main!AT$87*Main!AT97,ROUND(Main!AZ$126/Main!AT$87*Main!AT97*$B41,0))))))</f>
        <v/>
      </c>
      <c r="AS425" s="32" t="str">
        <f>IF($A425="","",IF(AS424="","",IF(Main!AU$87=0,0,IF(Main!BA$126="","",IF($C$28="PM",Main!BA$126/Main!AU$87*Main!AU97,ROUND(Main!BA$126/Main!AU$87*Main!AU97*$B41,0))))))</f>
        <v/>
      </c>
      <c r="AT425" s="32" t="str">
        <f>IF($A425="","",IF(AT424="","",IF(Main!AV$87=0,0,IF(Main!BB$126="","",IF($C$28="PM",Main!BB$126/Main!AV$87*Main!AV97,ROUND(Main!BB$126/Main!AV$87*Main!AV97*$B41,0))))))</f>
        <v/>
      </c>
      <c r="AU425" s="32" t="str">
        <f>IF($A425="","",IF(AU424="","",IF(Main!AW$87=0,0,IF(Main!BC$126="","",IF($C$28="PM",Main!BC$126/Main!AW$87*Main!AW97,ROUND(Main!BC$126/Main!AW$87*Main!AW97*$B41,0))))))</f>
        <v/>
      </c>
      <c r="AV425" s="32" t="str">
        <f>IF($A425="","",IF(AV424="","",IF(Main!AX$87=0,0,IF(Main!BD$126="","",IF($C$28="PM",Main!BD$126/Main!AX$87*Main!AX97,ROUND(Main!BD$126/Main!AX$87*Main!AX97*$B41,0))))))</f>
        <v/>
      </c>
      <c r="AW425" s="32" t="str">
        <f>IF($A425="","",IF(AW424="","",IF(Main!AY$87=0,0,IF(Main!BE$126="","",IF($C$28="PM",Main!BE$126/Main!AY$87*Main!AY97,ROUND(Main!BE$126/Main!AY$87*Main!AY97*$B41,0))))))</f>
        <v/>
      </c>
      <c r="AX425" s="51" t="str">
        <f>IF($A425="","",IF(AX424="","",IF(Main!AZ$87=0,0,IF(Main!BF$126="","",IF($C$28="PM",Main!BF$126/Main!AZ$87*Main!AZ97,ROUND(Main!BF$126/Main!AZ$87*Main!AZ97*$B41,0))))))</f>
        <v/>
      </c>
    </row>
    <row r="426" spans="1:50" x14ac:dyDescent="0.2">
      <c r="A426" s="72" t="str">
        <f>IF(Main!A$42="","",Main!A$42)</f>
        <v/>
      </c>
      <c r="B426" s="75" t="str">
        <f t="shared" si="104"/>
        <v/>
      </c>
      <c r="C426" s="50" t="str">
        <f>IF($A426="","",IF(C425="","",IF(Main!E$87=0,0,IF(Main!K$126="","",IF($C$28="PM",Main!K$126/Main!E$87*Main!E98,ROUND(Main!K$126/Main!E$87*Main!E98*$B42,0))))))</f>
        <v/>
      </c>
      <c r="D426" s="32" t="str">
        <f>IF($A426="","",IF(D425="","",IF(Main!F$87=0,0,IF(Main!L$126="","",IF($C$28="PM",Main!L$126/Main!F$87*Main!F98,ROUND(Main!L$126/Main!F$87*Main!F98*$B42,0))))))</f>
        <v/>
      </c>
      <c r="E426" s="32" t="str">
        <f>IF($A426="","",IF(E425="","",IF(Main!G$87=0,0,IF(Main!M$126="","",IF($C$28="PM",Main!M$126/Main!G$87*Main!G98,ROUND(Main!M$126/Main!G$87*Main!G98*$B42,0))))))</f>
        <v/>
      </c>
      <c r="F426" s="32" t="str">
        <f>IF($A426="","",IF(F425="","",IF(Main!H$87=0,0,IF(Main!N$126="","",IF($C$28="PM",Main!N$126/Main!H$87*Main!H98,ROUND(Main!N$126/Main!H$87*Main!H98*$B42,0))))))</f>
        <v/>
      </c>
      <c r="G426" s="32" t="str">
        <f>IF($A426="","",IF(G425="","",IF(Main!I$87=0,0,IF(Main!O$126="","",IF($C$28="PM",Main!O$126/Main!I$87*Main!I98,ROUND(Main!O$126/Main!I$87*Main!I98*$B42,0))))))</f>
        <v/>
      </c>
      <c r="H426" s="32" t="str">
        <f>IF($A426="","",IF(H425="","",IF(Main!J$87=0,0,IF(Main!P$126="","",IF($C$28="PM",Main!P$126/Main!J$87*Main!J98,ROUND(Main!P$126/Main!J$87*Main!J98*$B42,0))))))</f>
        <v/>
      </c>
      <c r="I426" s="32" t="str">
        <f>IF($A426="","",IF(I425="","",IF(Main!K$87=0,0,IF(Main!Q$126="","",IF($C$28="PM",Main!Q$126/Main!K$87*Main!K98,ROUND(Main!Q$126/Main!K$87*Main!K98*$B42,0))))))</f>
        <v/>
      </c>
      <c r="J426" s="32" t="str">
        <f>IF($A426="","",IF(J425="","",IF(Main!L$87=0,0,IF(Main!R$126="","",IF($C$28="PM",Main!R$126/Main!L$87*Main!L98,ROUND(Main!R$126/Main!L$87*Main!L98*$B42,0))))))</f>
        <v/>
      </c>
      <c r="K426" s="32" t="str">
        <f>IF($A426="","",IF(K425="","",IF(Main!M$87=0,0,IF(Main!S$126="","",IF($C$28="PM",Main!S$126/Main!M$87*Main!M98,ROUND(Main!S$126/Main!M$87*Main!M98*$B42,0))))))</f>
        <v/>
      </c>
      <c r="L426" s="32" t="str">
        <f>IF($A426="","",IF(L425="","",IF(Main!N$87=0,0,IF(Main!T$126="","",IF($C$28="PM",Main!T$126/Main!N$87*Main!N98,ROUND(Main!T$126/Main!N$87*Main!N98*$B42,0))))))</f>
        <v/>
      </c>
      <c r="M426" s="32" t="str">
        <f>IF($A426="","",IF(M425="","",IF(Main!O$87=0,0,IF(Main!U$126="","",IF($C$28="PM",Main!U$126/Main!O$87*Main!O98,ROUND(Main!U$126/Main!O$87*Main!O98*$B42,0))))))</f>
        <v/>
      </c>
      <c r="N426" s="51" t="str">
        <f>IF($A426="","",IF(N425="","",IF(Main!P$87=0,0,IF(Main!V$126="","",IF($C$28="PM",Main!V$126/Main!P$87*Main!P98,ROUND(Main!V$126/Main!P$87*Main!P98*$B42,0))))))</f>
        <v/>
      </c>
      <c r="O426" s="32" t="str">
        <f>IF($A426="","",IF(O425="","",IF(Main!Q$87=0,0,IF(Main!W$126="","",IF($C$28="PM",Main!W$126/Main!Q$87*Main!Q98,ROUND(Main!W$126/Main!Q$87*Main!Q98*$B42,0))))))</f>
        <v/>
      </c>
      <c r="P426" s="32" t="str">
        <f>IF($A426="","",IF(P425="","",IF(Main!R$87=0,0,IF(Main!X$126="","",IF($C$28="PM",Main!X$126/Main!R$87*Main!R98,ROUND(Main!X$126/Main!R$87*Main!R98*$B42,0))))))</f>
        <v/>
      </c>
      <c r="Q426" s="32" t="str">
        <f>IF($A426="","",IF(Q425="","",IF(Main!S$87=0,0,IF(Main!Y$126="","",IF($C$28="PM",Main!Y$126/Main!S$87*Main!S98,ROUND(Main!Y$126/Main!S$87*Main!S98*$B42,0))))))</f>
        <v/>
      </c>
      <c r="R426" s="32" t="str">
        <f>IF($A426="","",IF(R425="","",IF(Main!T$87=0,0,IF(Main!Z$126="","",IF($C$28="PM",Main!Z$126/Main!T$87*Main!T98,ROUND(Main!Z$126/Main!T$87*Main!T98*$B42,0))))))</f>
        <v/>
      </c>
      <c r="S426" s="32" t="str">
        <f>IF($A426="","",IF(S425="","",IF(Main!U$87=0,0,IF(Main!AA$126="","",IF($C$28="PM",Main!AA$126/Main!U$87*Main!U98,ROUND(Main!AA$126/Main!U$87*Main!U98*$B42,0))))))</f>
        <v/>
      </c>
      <c r="T426" s="32" t="str">
        <f>IF($A426="","",IF(T425="","",IF(Main!V$87=0,0,IF(Main!AB$126="","",IF($C$28="PM",Main!AB$126/Main!V$87*Main!V98,ROUND(Main!AB$126/Main!V$87*Main!V98*$B42,0))))))</f>
        <v/>
      </c>
      <c r="U426" s="32" t="str">
        <f>IF($A426="","",IF(U425="","",IF(Main!W$87=0,0,IF(Main!AC$126="","",IF($C$28="PM",Main!AC$126/Main!W$87*Main!W98,ROUND(Main!AC$126/Main!W$87*Main!W98*$B42,0))))))</f>
        <v/>
      </c>
      <c r="V426" s="32" t="str">
        <f>IF($A426="","",IF(V425="","",IF(Main!X$87=0,0,IF(Main!AD$126="","",IF($C$28="PM",Main!AD$126/Main!X$87*Main!X98,ROUND(Main!AD$126/Main!X$87*Main!X98*$B42,0))))))</f>
        <v/>
      </c>
      <c r="W426" s="32" t="str">
        <f>IF($A426="","",IF(W425="","",IF(Main!Y$87=0,0,IF(Main!AE$126="","",IF($C$28="PM",Main!AE$126/Main!Y$87*Main!Y98,ROUND(Main!AE$126/Main!Y$87*Main!Y98*$B42,0))))))</f>
        <v/>
      </c>
      <c r="X426" s="32" t="str">
        <f>IF($A426="","",IF(X425="","",IF(Main!Z$87=0,0,IF(Main!AF$126="","",IF($C$28="PM",Main!AF$126/Main!Z$87*Main!Z98,ROUND(Main!AF$126/Main!Z$87*Main!Z98*$B42,0))))))</f>
        <v/>
      </c>
      <c r="Y426" s="32" t="str">
        <f>IF($A426="","",IF(Y425="","",IF(Main!AA$87=0,0,IF(Main!AG$126="","",IF($C$28="PM",Main!AG$126/Main!AA$87*Main!AA98,ROUND(Main!AG$126/Main!AA$87*Main!AA98*$B42,0))))))</f>
        <v/>
      </c>
      <c r="Z426" s="32" t="str">
        <f>IF($A426="","",IF(Z425="","",IF(Main!AB$87=0,0,IF(Main!AH$126="","",IF($C$28="PM",Main!AH$126/Main!AB$87*Main!AB98,ROUND(Main!AH$126/Main!AB$87*Main!AB98*$B42,0))))))</f>
        <v/>
      </c>
      <c r="AA426" s="50" t="str">
        <f>IF($A426="","",IF(AA425="","",IF(Main!AC$87=0,0,IF(Main!AI$126="","",IF($C$28="PM",Main!AI$126/Main!AC$87*Main!AC98,ROUND(Main!AI$126/Main!AC$87*Main!AC98*$B42,0))))))</f>
        <v/>
      </c>
      <c r="AB426" s="32" t="str">
        <f>IF($A426="","",IF(AB425="","",IF(Main!AD$87=0,0,IF(Main!AJ$126="","",IF($C$28="PM",Main!AJ$126/Main!AD$87*Main!AD98,ROUND(Main!AJ$126/Main!AD$87*Main!AD98*$B42,0))))))</f>
        <v/>
      </c>
      <c r="AC426" s="32" t="str">
        <f>IF($A426="","",IF(AC425="","",IF(Main!AE$87=0,0,IF(Main!AK$126="","",IF($C$28="PM",Main!AK$126/Main!AE$87*Main!AE98,ROUND(Main!AK$126/Main!AE$87*Main!AE98*$B42,0))))))</f>
        <v/>
      </c>
      <c r="AD426" s="32" t="str">
        <f>IF($A426="","",IF(AD425="","",IF(Main!AF$87=0,0,IF(Main!AL$126="","",IF($C$28="PM",Main!AL$126/Main!AF$87*Main!AF98,ROUND(Main!AL$126/Main!AF$87*Main!AF98*$B42,0))))))</f>
        <v/>
      </c>
      <c r="AE426" s="32" t="str">
        <f>IF($A426="","",IF(AE425="","",IF(Main!AG$87=0,0,IF(Main!AM$126="","",IF($C$28="PM",Main!AM$126/Main!AG$87*Main!AG98,ROUND(Main!AM$126/Main!AG$87*Main!AG98*$B42,0))))))</f>
        <v/>
      </c>
      <c r="AF426" s="32" t="str">
        <f>IF($A426="","",IF(AF425="","",IF(Main!AH$87=0,0,IF(Main!AN$126="","",IF($C$28="PM",Main!AN$126/Main!AH$87*Main!AH98,ROUND(Main!AN$126/Main!AH$87*Main!AH98*$B42,0))))))</f>
        <v/>
      </c>
      <c r="AG426" s="32" t="str">
        <f>IF($A426="","",IF(AG425="","",IF(Main!AI$87=0,0,IF(Main!AO$126="","",IF($C$28="PM",Main!AO$126/Main!AI$87*Main!AI98,ROUND(Main!AO$126/Main!AI$87*Main!AI98*$B42,0))))))</f>
        <v/>
      </c>
      <c r="AH426" s="32" t="str">
        <f>IF($A426="","",IF(AH425="","",IF(Main!AJ$87=0,0,IF(Main!AP$126="","",IF($C$28="PM",Main!AP$126/Main!AJ$87*Main!AJ98,ROUND(Main!AP$126/Main!AJ$87*Main!AJ98*$B42,0))))))</f>
        <v/>
      </c>
      <c r="AI426" s="32" t="str">
        <f>IF($A426="","",IF(AI425="","",IF(Main!AK$87=0,0,IF(Main!AQ$126="","",IF($C$28="PM",Main!AQ$126/Main!AK$87*Main!AK98,ROUND(Main!AQ$126/Main!AK$87*Main!AK98*$B42,0))))))</f>
        <v/>
      </c>
      <c r="AJ426" s="32" t="str">
        <f>IF($A426="","",IF(AJ425="","",IF(Main!AL$87=0,0,IF(Main!AR$126="","",IF($C$28="PM",Main!AR$126/Main!AL$87*Main!AL98,ROUND(Main!AR$126/Main!AL$87*Main!AL98*$B42,0))))))</f>
        <v/>
      </c>
      <c r="AK426" s="32" t="str">
        <f>IF($A426="","",IF(AK425="","",IF(Main!AM$87=0,0,IF(Main!AS$126="","",IF($C$28="PM",Main!AS$126/Main!AM$87*Main!AM98,ROUND(Main!AS$126/Main!AM$87*Main!AM98*$B42,0))))))</f>
        <v/>
      </c>
      <c r="AL426" s="51" t="str">
        <f>IF($A426="","",IF(AL425="","",IF(Main!AN$87=0,0,IF(Main!AT$126="","",IF($C$28="PM",Main!AT$126/Main!AN$87*Main!AN98,ROUND(Main!AT$126/Main!AN$87*Main!AN98*$B42,0))))))</f>
        <v/>
      </c>
      <c r="AM426" s="32" t="str">
        <f>IF($A426="","",IF(AM425="","",IF(Main!AO$87=0,0,IF(Main!AU$126="","",IF($C$28="PM",Main!AU$126/Main!AO$87*Main!AO98,ROUND(Main!AU$126/Main!AO$87*Main!AO98*$B42,0))))))</f>
        <v/>
      </c>
      <c r="AN426" s="32" t="str">
        <f>IF($A426="","",IF(AN425="","",IF(Main!AP$87=0,0,IF(Main!AV$126="","",IF($C$28="PM",Main!AV$126/Main!AP$87*Main!AP98,ROUND(Main!AV$126/Main!AP$87*Main!AP98*$B42,0))))))</f>
        <v/>
      </c>
      <c r="AO426" s="32" t="str">
        <f>IF($A426="","",IF(AO425="","",IF(Main!AQ$87=0,0,IF(Main!AW$126="","",IF($C$28="PM",Main!AW$126/Main!AQ$87*Main!AQ98,ROUND(Main!AW$126/Main!AQ$87*Main!AQ98*$B42,0))))))</f>
        <v/>
      </c>
      <c r="AP426" s="32" t="str">
        <f>IF($A426="","",IF(AP425="","",IF(Main!AR$87=0,0,IF(Main!AX$126="","",IF($C$28="PM",Main!AX$126/Main!AR$87*Main!AR98,ROUND(Main!AX$126/Main!AR$87*Main!AR98*$B42,0))))))</f>
        <v/>
      </c>
      <c r="AQ426" s="32" t="str">
        <f>IF($A426="","",IF(AQ425="","",IF(Main!AS$87=0,0,IF(Main!AY$126="","",IF($C$28="PM",Main!AY$126/Main!AS$87*Main!AS98,ROUND(Main!AY$126/Main!AS$87*Main!AS98*$B42,0))))))</f>
        <v/>
      </c>
      <c r="AR426" s="32" t="str">
        <f>IF($A426="","",IF(AR425="","",IF(Main!AT$87=0,0,IF(Main!AZ$126="","",IF($C$28="PM",Main!AZ$126/Main!AT$87*Main!AT98,ROUND(Main!AZ$126/Main!AT$87*Main!AT98*$B42,0))))))</f>
        <v/>
      </c>
      <c r="AS426" s="32" t="str">
        <f>IF($A426="","",IF(AS425="","",IF(Main!AU$87=0,0,IF(Main!BA$126="","",IF($C$28="PM",Main!BA$126/Main!AU$87*Main!AU98,ROUND(Main!BA$126/Main!AU$87*Main!AU98*$B42,0))))))</f>
        <v/>
      </c>
      <c r="AT426" s="32" t="str">
        <f>IF($A426="","",IF(AT425="","",IF(Main!AV$87=0,0,IF(Main!BB$126="","",IF($C$28="PM",Main!BB$126/Main!AV$87*Main!AV98,ROUND(Main!BB$126/Main!AV$87*Main!AV98*$B42,0))))))</f>
        <v/>
      </c>
      <c r="AU426" s="32" t="str">
        <f>IF($A426="","",IF(AU425="","",IF(Main!AW$87=0,0,IF(Main!BC$126="","",IF($C$28="PM",Main!BC$126/Main!AW$87*Main!AW98,ROUND(Main!BC$126/Main!AW$87*Main!AW98*$B42,0))))))</f>
        <v/>
      </c>
      <c r="AV426" s="32" t="str">
        <f>IF($A426="","",IF(AV425="","",IF(Main!AX$87=0,0,IF(Main!BD$126="","",IF($C$28="PM",Main!BD$126/Main!AX$87*Main!AX98,ROUND(Main!BD$126/Main!AX$87*Main!AX98*$B42,0))))))</f>
        <v/>
      </c>
      <c r="AW426" s="32" t="str">
        <f>IF($A426="","",IF(AW425="","",IF(Main!AY$87=0,0,IF(Main!BE$126="","",IF($C$28="PM",Main!BE$126/Main!AY$87*Main!AY98,ROUND(Main!BE$126/Main!AY$87*Main!AY98*$B42,0))))))</f>
        <v/>
      </c>
      <c r="AX426" s="51" t="str">
        <f>IF($A426="","",IF(AX425="","",IF(Main!AZ$87=0,0,IF(Main!BF$126="","",IF($C$28="PM",Main!BF$126/Main!AZ$87*Main!AZ98,ROUND(Main!BF$126/Main!AZ$87*Main!AZ98*$B42,0))))))</f>
        <v/>
      </c>
    </row>
    <row r="427" spans="1:50" x14ac:dyDescent="0.2">
      <c r="A427" s="72" t="str">
        <f>IF(Main!A$43="","",Main!A$43)</f>
        <v/>
      </c>
      <c r="B427" s="75" t="str">
        <f t="shared" si="104"/>
        <v/>
      </c>
      <c r="C427" s="50" t="str">
        <f>IF($A427="","",IF(C426="","",IF(Main!E$87=0,0,IF(Main!K$126="","",IF($C$28="PM",Main!K$126/Main!E$87*Main!E99,ROUND(Main!K$126/Main!E$87*Main!E99*$B43,0))))))</f>
        <v/>
      </c>
      <c r="D427" s="32" t="str">
        <f>IF($A427="","",IF(D426="","",IF(Main!F$87=0,0,IF(Main!L$126="","",IF($C$28="PM",Main!L$126/Main!F$87*Main!F99,ROUND(Main!L$126/Main!F$87*Main!F99*$B43,0))))))</f>
        <v/>
      </c>
      <c r="E427" s="32" t="str">
        <f>IF($A427="","",IF(E426="","",IF(Main!G$87=0,0,IF(Main!M$126="","",IF($C$28="PM",Main!M$126/Main!G$87*Main!G99,ROUND(Main!M$126/Main!G$87*Main!G99*$B43,0))))))</f>
        <v/>
      </c>
      <c r="F427" s="32" t="str">
        <f>IF($A427="","",IF(F426="","",IF(Main!H$87=0,0,IF(Main!N$126="","",IF($C$28="PM",Main!N$126/Main!H$87*Main!H99,ROUND(Main!N$126/Main!H$87*Main!H99*$B43,0))))))</f>
        <v/>
      </c>
      <c r="G427" s="32" t="str">
        <f>IF($A427="","",IF(G426="","",IF(Main!I$87=0,0,IF(Main!O$126="","",IF($C$28="PM",Main!O$126/Main!I$87*Main!I99,ROUND(Main!O$126/Main!I$87*Main!I99*$B43,0))))))</f>
        <v/>
      </c>
      <c r="H427" s="32" t="str">
        <f>IF($A427="","",IF(H426="","",IF(Main!J$87=0,0,IF(Main!P$126="","",IF($C$28="PM",Main!P$126/Main!J$87*Main!J99,ROUND(Main!P$126/Main!J$87*Main!J99*$B43,0))))))</f>
        <v/>
      </c>
      <c r="I427" s="32" t="str">
        <f>IF($A427="","",IF(I426="","",IF(Main!K$87=0,0,IF(Main!Q$126="","",IF($C$28="PM",Main!Q$126/Main!K$87*Main!K99,ROUND(Main!Q$126/Main!K$87*Main!K99*$B43,0))))))</f>
        <v/>
      </c>
      <c r="J427" s="32" t="str">
        <f>IF($A427="","",IF(J426="","",IF(Main!L$87=0,0,IF(Main!R$126="","",IF($C$28="PM",Main!R$126/Main!L$87*Main!L99,ROUND(Main!R$126/Main!L$87*Main!L99*$B43,0))))))</f>
        <v/>
      </c>
      <c r="K427" s="32" t="str">
        <f>IF($A427="","",IF(K426="","",IF(Main!M$87=0,0,IF(Main!S$126="","",IF($C$28="PM",Main!S$126/Main!M$87*Main!M99,ROUND(Main!S$126/Main!M$87*Main!M99*$B43,0))))))</f>
        <v/>
      </c>
      <c r="L427" s="32" t="str">
        <f>IF($A427="","",IF(L426="","",IF(Main!N$87=0,0,IF(Main!T$126="","",IF($C$28="PM",Main!T$126/Main!N$87*Main!N99,ROUND(Main!T$126/Main!N$87*Main!N99*$B43,0))))))</f>
        <v/>
      </c>
      <c r="M427" s="32" t="str">
        <f>IF($A427="","",IF(M426="","",IF(Main!O$87=0,0,IF(Main!U$126="","",IF($C$28="PM",Main!U$126/Main!O$87*Main!O99,ROUND(Main!U$126/Main!O$87*Main!O99*$B43,0))))))</f>
        <v/>
      </c>
      <c r="N427" s="51" t="str">
        <f>IF($A427="","",IF(N426="","",IF(Main!P$87=0,0,IF(Main!V$126="","",IF($C$28="PM",Main!V$126/Main!P$87*Main!P99,ROUND(Main!V$126/Main!P$87*Main!P99*$B43,0))))))</f>
        <v/>
      </c>
      <c r="O427" s="32" t="str">
        <f>IF($A427="","",IF(O426="","",IF(Main!Q$87=0,0,IF(Main!W$126="","",IF($C$28="PM",Main!W$126/Main!Q$87*Main!Q99,ROUND(Main!W$126/Main!Q$87*Main!Q99*$B43,0))))))</f>
        <v/>
      </c>
      <c r="P427" s="32" t="str">
        <f>IF($A427="","",IF(P426="","",IF(Main!R$87=0,0,IF(Main!X$126="","",IF($C$28="PM",Main!X$126/Main!R$87*Main!R99,ROUND(Main!X$126/Main!R$87*Main!R99*$B43,0))))))</f>
        <v/>
      </c>
      <c r="Q427" s="32" t="str">
        <f>IF($A427="","",IF(Q426="","",IF(Main!S$87=0,0,IF(Main!Y$126="","",IF($C$28="PM",Main!Y$126/Main!S$87*Main!S99,ROUND(Main!Y$126/Main!S$87*Main!S99*$B43,0))))))</f>
        <v/>
      </c>
      <c r="R427" s="32" t="str">
        <f>IF($A427="","",IF(R426="","",IF(Main!T$87=0,0,IF(Main!Z$126="","",IF($C$28="PM",Main!Z$126/Main!T$87*Main!T99,ROUND(Main!Z$126/Main!T$87*Main!T99*$B43,0))))))</f>
        <v/>
      </c>
      <c r="S427" s="32" t="str">
        <f>IF($A427="","",IF(S426="","",IF(Main!U$87=0,0,IF(Main!AA$126="","",IF($C$28="PM",Main!AA$126/Main!U$87*Main!U99,ROUND(Main!AA$126/Main!U$87*Main!U99*$B43,0))))))</f>
        <v/>
      </c>
      <c r="T427" s="32" t="str">
        <f>IF($A427="","",IF(T426="","",IF(Main!V$87=0,0,IF(Main!AB$126="","",IF($C$28="PM",Main!AB$126/Main!V$87*Main!V99,ROUND(Main!AB$126/Main!V$87*Main!V99*$B43,0))))))</f>
        <v/>
      </c>
      <c r="U427" s="32" t="str">
        <f>IF($A427="","",IF(U426="","",IF(Main!W$87=0,0,IF(Main!AC$126="","",IF($C$28="PM",Main!AC$126/Main!W$87*Main!W99,ROUND(Main!AC$126/Main!W$87*Main!W99*$B43,0))))))</f>
        <v/>
      </c>
      <c r="V427" s="32" t="str">
        <f>IF($A427="","",IF(V426="","",IF(Main!X$87=0,0,IF(Main!AD$126="","",IF($C$28="PM",Main!AD$126/Main!X$87*Main!X99,ROUND(Main!AD$126/Main!X$87*Main!X99*$B43,0))))))</f>
        <v/>
      </c>
      <c r="W427" s="32" t="str">
        <f>IF($A427="","",IF(W426="","",IF(Main!Y$87=0,0,IF(Main!AE$126="","",IF($C$28="PM",Main!AE$126/Main!Y$87*Main!Y99,ROUND(Main!AE$126/Main!Y$87*Main!Y99*$B43,0))))))</f>
        <v/>
      </c>
      <c r="X427" s="32" t="str">
        <f>IF($A427="","",IF(X426="","",IF(Main!Z$87=0,0,IF(Main!AF$126="","",IF($C$28="PM",Main!AF$126/Main!Z$87*Main!Z99,ROUND(Main!AF$126/Main!Z$87*Main!Z99*$B43,0))))))</f>
        <v/>
      </c>
      <c r="Y427" s="32" t="str">
        <f>IF($A427="","",IF(Y426="","",IF(Main!AA$87=0,0,IF(Main!AG$126="","",IF($C$28="PM",Main!AG$126/Main!AA$87*Main!AA99,ROUND(Main!AG$126/Main!AA$87*Main!AA99*$B43,0))))))</f>
        <v/>
      </c>
      <c r="Z427" s="32" t="str">
        <f>IF($A427="","",IF(Z426="","",IF(Main!AB$87=0,0,IF(Main!AH$126="","",IF($C$28="PM",Main!AH$126/Main!AB$87*Main!AB99,ROUND(Main!AH$126/Main!AB$87*Main!AB99*$B43,0))))))</f>
        <v/>
      </c>
      <c r="AA427" s="50" t="str">
        <f>IF($A427="","",IF(AA426="","",IF(Main!AC$87=0,0,IF(Main!AI$126="","",IF($C$28="PM",Main!AI$126/Main!AC$87*Main!AC99,ROUND(Main!AI$126/Main!AC$87*Main!AC99*$B43,0))))))</f>
        <v/>
      </c>
      <c r="AB427" s="32" t="str">
        <f>IF($A427="","",IF(AB426="","",IF(Main!AD$87=0,0,IF(Main!AJ$126="","",IF($C$28="PM",Main!AJ$126/Main!AD$87*Main!AD99,ROUND(Main!AJ$126/Main!AD$87*Main!AD99*$B43,0))))))</f>
        <v/>
      </c>
      <c r="AC427" s="32" t="str">
        <f>IF($A427="","",IF(AC426="","",IF(Main!AE$87=0,0,IF(Main!AK$126="","",IF($C$28="PM",Main!AK$126/Main!AE$87*Main!AE99,ROUND(Main!AK$126/Main!AE$87*Main!AE99*$B43,0))))))</f>
        <v/>
      </c>
      <c r="AD427" s="32" t="str">
        <f>IF($A427="","",IF(AD426="","",IF(Main!AF$87=0,0,IF(Main!AL$126="","",IF($C$28="PM",Main!AL$126/Main!AF$87*Main!AF99,ROUND(Main!AL$126/Main!AF$87*Main!AF99*$B43,0))))))</f>
        <v/>
      </c>
      <c r="AE427" s="32" t="str">
        <f>IF($A427="","",IF(AE426="","",IF(Main!AG$87=0,0,IF(Main!AM$126="","",IF($C$28="PM",Main!AM$126/Main!AG$87*Main!AG99,ROUND(Main!AM$126/Main!AG$87*Main!AG99*$B43,0))))))</f>
        <v/>
      </c>
      <c r="AF427" s="32" t="str">
        <f>IF($A427="","",IF(AF426="","",IF(Main!AH$87=0,0,IF(Main!AN$126="","",IF($C$28="PM",Main!AN$126/Main!AH$87*Main!AH99,ROUND(Main!AN$126/Main!AH$87*Main!AH99*$B43,0))))))</f>
        <v/>
      </c>
      <c r="AG427" s="32" t="str">
        <f>IF($A427="","",IF(AG426="","",IF(Main!AI$87=0,0,IF(Main!AO$126="","",IF($C$28="PM",Main!AO$126/Main!AI$87*Main!AI99,ROUND(Main!AO$126/Main!AI$87*Main!AI99*$B43,0))))))</f>
        <v/>
      </c>
      <c r="AH427" s="32" t="str">
        <f>IF($A427="","",IF(AH426="","",IF(Main!AJ$87=0,0,IF(Main!AP$126="","",IF($C$28="PM",Main!AP$126/Main!AJ$87*Main!AJ99,ROUND(Main!AP$126/Main!AJ$87*Main!AJ99*$B43,0))))))</f>
        <v/>
      </c>
      <c r="AI427" s="32" t="str">
        <f>IF($A427="","",IF(AI426="","",IF(Main!AK$87=0,0,IF(Main!AQ$126="","",IF($C$28="PM",Main!AQ$126/Main!AK$87*Main!AK99,ROUND(Main!AQ$126/Main!AK$87*Main!AK99*$B43,0))))))</f>
        <v/>
      </c>
      <c r="AJ427" s="32" t="str">
        <f>IF($A427="","",IF(AJ426="","",IF(Main!AL$87=0,0,IF(Main!AR$126="","",IF($C$28="PM",Main!AR$126/Main!AL$87*Main!AL99,ROUND(Main!AR$126/Main!AL$87*Main!AL99*$B43,0))))))</f>
        <v/>
      </c>
      <c r="AK427" s="32" t="str">
        <f>IF($A427="","",IF(AK426="","",IF(Main!AM$87=0,0,IF(Main!AS$126="","",IF($C$28="PM",Main!AS$126/Main!AM$87*Main!AM99,ROUND(Main!AS$126/Main!AM$87*Main!AM99*$B43,0))))))</f>
        <v/>
      </c>
      <c r="AL427" s="51" t="str">
        <f>IF($A427="","",IF(AL426="","",IF(Main!AN$87=0,0,IF(Main!AT$126="","",IF($C$28="PM",Main!AT$126/Main!AN$87*Main!AN99,ROUND(Main!AT$126/Main!AN$87*Main!AN99*$B43,0))))))</f>
        <v/>
      </c>
      <c r="AM427" s="32" t="str">
        <f>IF($A427="","",IF(AM426="","",IF(Main!AO$87=0,0,IF(Main!AU$126="","",IF($C$28="PM",Main!AU$126/Main!AO$87*Main!AO99,ROUND(Main!AU$126/Main!AO$87*Main!AO99*$B43,0))))))</f>
        <v/>
      </c>
      <c r="AN427" s="32" t="str">
        <f>IF($A427="","",IF(AN426="","",IF(Main!AP$87=0,0,IF(Main!AV$126="","",IF($C$28="PM",Main!AV$126/Main!AP$87*Main!AP99,ROUND(Main!AV$126/Main!AP$87*Main!AP99*$B43,0))))))</f>
        <v/>
      </c>
      <c r="AO427" s="32" t="str">
        <f>IF($A427="","",IF(AO426="","",IF(Main!AQ$87=0,0,IF(Main!AW$126="","",IF($C$28="PM",Main!AW$126/Main!AQ$87*Main!AQ99,ROUND(Main!AW$126/Main!AQ$87*Main!AQ99*$B43,0))))))</f>
        <v/>
      </c>
      <c r="AP427" s="32" t="str">
        <f>IF($A427="","",IF(AP426="","",IF(Main!AR$87=0,0,IF(Main!AX$126="","",IF($C$28="PM",Main!AX$126/Main!AR$87*Main!AR99,ROUND(Main!AX$126/Main!AR$87*Main!AR99*$B43,0))))))</f>
        <v/>
      </c>
      <c r="AQ427" s="32" t="str">
        <f>IF($A427="","",IF(AQ426="","",IF(Main!AS$87=0,0,IF(Main!AY$126="","",IF($C$28="PM",Main!AY$126/Main!AS$87*Main!AS99,ROUND(Main!AY$126/Main!AS$87*Main!AS99*$B43,0))))))</f>
        <v/>
      </c>
      <c r="AR427" s="32" t="str">
        <f>IF($A427="","",IF(AR426="","",IF(Main!AT$87=0,0,IF(Main!AZ$126="","",IF($C$28="PM",Main!AZ$126/Main!AT$87*Main!AT99,ROUND(Main!AZ$126/Main!AT$87*Main!AT99*$B43,0))))))</f>
        <v/>
      </c>
      <c r="AS427" s="32" t="str">
        <f>IF($A427="","",IF(AS426="","",IF(Main!AU$87=0,0,IF(Main!BA$126="","",IF($C$28="PM",Main!BA$126/Main!AU$87*Main!AU99,ROUND(Main!BA$126/Main!AU$87*Main!AU99*$B43,0))))))</f>
        <v/>
      </c>
      <c r="AT427" s="32" t="str">
        <f>IF($A427="","",IF(AT426="","",IF(Main!AV$87=0,0,IF(Main!BB$126="","",IF($C$28="PM",Main!BB$126/Main!AV$87*Main!AV99,ROUND(Main!BB$126/Main!AV$87*Main!AV99*$B43,0))))))</f>
        <v/>
      </c>
      <c r="AU427" s="32" t="str">
        <f>IF($A427="","",IF(AU426="","",IF(Main!AW$87=0,0,IF(Main!BC$126="","",IF($C$28="PM",Main!BC$126/Main!AW$87*Main!AW99,ROUND(Main!BC$126/Main!AW$87*Main!AW99*$B43,0))))))</f>
        <v/>
      </c>
      <c r="AV427" s="32" t="str">
        <f>IF($A427="","",IF(AV426="","",IF(Main!AX$87=0,0,IF(Main!BD$126="","",IF($C$28="PM",Main!BD$126/Main!AX$87*Main!AX99,ROUND(Main!BD$126/Main!AX$87*Main!AX99*$B43,0))))))</f>
        <v/>
      </c>
      <c r="AW427" s="32" t="str">
        <f>IF($A427="","",IF(AW426="","",IF(Main!AY$87=0,0,IF(Main!BE$126="","",IF($C$28="PM",Main!BE$126/Main!AY$87*Main!AY99,ROUND(Main!BE$126/Main!AY$87*Main!AY99*$B43,0))))))</f>
        <v/>
      </c>
      <c r="AX427" s="51" t="str">
        <f>IF($A427="","",IF(AX426="","",IF(Main!AZ$87=0,0,IF(Main!BF$126="","",IF($C$28="PM",Main!BF$126/Main!AZ$87*Main!AZ99,ROUND(Main!BF$126/Main!AZ$87*Main!AZ99*$B43,0))))))</f>
        <v/>
      </c>
    </row>
    <row r="428" spans="1:50" x14ac:dyDescent="0.2">
      <c r="A428" s="72" t="str">
        <f>IF(Main!A$44="","",Main!A$44)</f>
        <v/>
      </c>
      <c r="B428" s="75" t="str">
        <f t="shared" si="104"/>
        <v/>
      </c>
      <c r="C428" s="50" t="str">
        <f>IF($A428="","",IF(C427="","",IF(Main!E$87=0,0,IF(Main!K$126="","",IF($C$28="PM",Main!K$126/Main!E$87*Main!E100,ROUND(Main!K$126/Main!E$87*Main!E100*$B44,0))))))</f>
        <v/>
      </c>
      <c r="D428" s="32" t="str">
        <f>IF($A428="","",IF(D427="","",IF(Main!F$87=0,0,IF(Main!L$126="","",IF($C$28="PM",Main!L$126/Main!F$87*Main!F100,ROUND(Main!L$126/Main!F$87*Main!F100*$B44,0))))))</f>
        <v/>
      </c>
      <c r="E428" s="32" t="str">
        <f>IF($A428="","",IF(E427="","",IF(Main!G$87=0,0,IF(Main!M$126="","",IF($C$28="PM",Main!M$126/Main!G$87*Main!G100,ROUND(Main!M$126/Main!G$87*Main!G100*$B44,0))))))</f>
        <v/>
      </c>
      <c r="F428" s="32" t="str">
        <f>IF($A428="","",IF(F427="","",IF(Main!H$87=0,0,IF(Main!N$126="","",IF($C$28="PM",Main!N$126/Main!H$87*Main!H100,ROUND(Main!N$126/Main!H$87*Main!H100*$B44,0))))))</f>
        <v/>
      </c>
      <c r="G428" s="32" t="str">
        <f>IF($A428="","",IF(G427="","",IF(Main!I$87=0,0,IF(Main!O$126="","",IF($C$28="PM",Main!O$126/Main!I$87*Main!I100,ROUND(Main!O$126/Main!I$87*Main!I100*$B44,0))))))</f>
        <v/>
      </c>
      <c r="H428" s="32" t="str">
        <f>IF($A428="","",IF(H427="","",IF(Main!J$87=0,0,IF(Main!P$126="","",IF($C$28="PM",Main!P$126/Main!J$87*Main!J100,ROUND(Main!P$126/Main!J$87*Main!J100*$B44,0))))))</f>
        <v/>
      </c>
      <c r="I428" s="32" t="str">
        <f>IF($A428="","",IF(I427="","",IF(Main!K$87=0,0,IF(Main!Q$126="","",IF($C$28="PM",Main!Q$126/Main!K$87*Main!K100,ROUND(Main!Q$126/Main!K$87*Main!K100*$B44,0))))))</f>
        <v/>
      </c>
      <c r="J428" s="32" t="str">
        <f>IF($A428="","",IF(J427="","",IF(Main!L$87=0,0,IF(Main!R$126="","",IF($C$28="PM",Main!R$126/Main!L$87*Main!L100,ROUND(Main!R$126/Main!L$87*Main!L100*$B44,0))))))</f>
        <v/>
      </c>
      <c r="K428" s="32" t="str">
        <f>IF($A428="","",IF(K427="","",IF(Main!M$87=0,0,IF(Main!S$126="","",IF($C$28="PM",Main!S$126/Main!M$87*Main!M100,ROUND(Main!S$126/Main!M$87*Main!M100*$B44,0))))))</f>
        <v/>
      </c>
      <c r="L428" s="32" t="str">
        <f>IF($A428="","",IF(L427="","",IF(Main!N$87=0,0,IF(Main!T$126="","",IF($C$28="PM",Main!T$126/Main!N$87*Main!N100,ROUND(Main!T$126/Main!N$87*Main!N100*$B44,0))))))</f>
        <v/>
      </c>
      <c r="M428" s="32" t="str">
        <f>IF($A428="","",IF(M427="","",IF(Main!O$87=0,0,IF(Main!U$126="","",IF($C$28="PM",Main!U$126/Main!O$87*Main!O100,ROUND(Main!U$126/Main!O$87*Main!O100*$B44,0))))))</f>
        <v/>
      </c>
      <c r="N428" s="51" t="str">
        <f>IF($A428="","",IF(N427="","",IF(Main!P$87=0,0,IF(Main!V$126="","",IF($C$28="PM",Main!V$126/Main!P$87*Main!P100,ROUND(Main!V$126/Main!P$87*Main!P100*$B44,0))))))</f>
        <v/>
      </c>
      <c r="O428" s="32" t="str">
        <f>IF($A428="","",IF(O427="","",IF(Main!Q$87=0,0,IF(Main!W$126="","",IF($C$28="PM",Main!W$126/Main!Q$87*Main!Q100,ROUND(Main!W$126/Main!Q$87*Main!Q100*$B44,0))))))</f>
        <v/>
      </c>
      <c r="P428" s="32" t="str">
        <f>IF($A428="","",IF(P427="","",IF(Main!R$87=0,0,IF(Main!X$126="","",IF($C$28="PM",Main!X$126/Main!R$87*Main!R100,ROUND(Main!X$126/Main!R$87*Main!R100*$B44,0))))))</f>
        <v/>
      </c>
      <c r="Q428" s="32" t="str">
        <f>IF($A428="","",IF(Q427="","",IF(Main!S$87=0,0,IF(Main!Y$126="","",IF($C$28="PM",Main!Y$126/Main!S$87*Main!S100,ROUND(Main!Y$126/Main!S$87*Main!S100*$B44,0))))))</f>
        <v/>
      </c>
      <c r="R428" s="32" t="str">
        <f>IF($A428="","",IF(R427="","",IF(Main!T$87=0,0,IF(Main!Z$126="","",IF($C$28="PM",Main!Z$126/Main!T$87*Main!T100,ROUND(Main!Z$126/Main!T$87*Main!T100*$B44,0))))))</f>
        <v/>
      </c>
      <c r="S428" s="32" t="str">
        <f>IF($A428="","",IF(S427="","",IF(Main!U$87=0,0,IF(Main!AA$126="","",IF($C$28="PM",Main!AA$126/Main!U$87*Main!U100,ROUND(Main!AA$126/Main!U$87*Main!U100*$B44,0))))))</f>
        <v/>
      </c>
      <c r="T428" s="32" t="str">
        <f>IF($A428="","",IF(T427="","",IF(Main!V$87=0,0,IF(Main!AB$126="","",IF($C$28="PM",Main!AB$126/Main!V$87*Main!V100,ROUND(Main!AB$126/Main!V$87*Main!V100*$B44,0))))))</f>
        <v/>
      </c>
      <c r="U428" s="32" t="str">
        <f>IF($A428="","",IF(U427="","",IF(Main!W$87=0,0,IF(Main!AC$126="","",IF($C$28="PM",Main!AC$126/Main!W$87*Main!W100,ROUND(Main!AC$126/Main!W$87*Main!W100*$B44,0))))))</f>
        <v/>
      </c>
      <c r="V428" s="32" t="str">
        <f>IF($A428="","",IF(V427="","",IF(Main!X$87=0,0,IF(Main!AD$126="","",IF($C$28="PM",Main!AD$126/Main!X$87*Main!X100,ROUND(Main!AD$126/Main!X$87*Main!X100*$B44,0))))))</f>
        <v/>
      </c>
      <c r="W428" s="32" t="str">
        <f>IF($A428="","",IF(W427="","",IF(Main!Y$87=0,0,IF(Main!AE$126="","",IF($C$28="PM",Main!AE$126/Main!Y$87*Main!Y100,ROUND(Main!AE$126/Main!Y$87*Main!Y100*$B44,0))))))</f>
        <v/>
      </c>
      <c r="X428" s="32" t="str">
        <f>IF($A428="","",IF(X427="","",IF(Main!Z$87=0,0,IF(Main!AF$126="","",IF($C$28="PM",Main!AF$126/Main!Z$87*Main!Z100,ROUND(Main!AF$126/Main!Z$87*Main!Z100*$B44,0))))))</f>
        <v/>
      </c>
      <c r="Y428" s="32" t="str">
        <f>IF($A428="","",IF(Y427="","",IF(Main!AA$87=0,0,IF(Main!AG$126="","",IF($C$28="PM",Main!AG$126/Main!AA$87*Main!AA100,ROUND(Main!AG$126/Main!AA$87*Main!AA100*$B44,0))))))</f>
        <v/>
      </c>
      <c r="Z428" s="32" t="str">
        <f>IF($A428="","",IF(Z427="","",IF(Main!AB$87=0,0,IF(Main!AH$126="","",IF($C$28="PM",Main!AH$126/Main!AB$87*Main!AB100,ROUND(Main!AH$126/Main!AB$87*Main!AB100*$B44,0))))))</f>
        <v/>
      </c>
      <c r="AA428" s="50" t="str">
        <f>IF($A428="","",IF(AA427="","",IF(Main!AC$87=0,0,IF(Main!AI$126="","",IF($C$28="PM",Main!AI$126/Main!AC$87*Main!AC100,ROUND(Main!AI$126/Main!AC$87*Main!AC100*$B44,0))))))</f>
        <v/>
      </c>
      <c r="AB428" s="32" t="str">
        <f>IF($A428="","",IF(AB427="","",IF(Main!AD$87=0,0,IF(Main!AJ$126="","",IF($C$28="PM",Main!AJ$126/Main!AD$87*Main!AD100,ROUND(Main!AJ$126/Main!AD$87*Main!AD100*$B44,0))))))</f>
        <v/>
      </c>
      <c r="AC428" s="32" t="str">
        <f>IF($A428="","",IF(AC427="","",IF(Main!AE$87=0,0,IF(Main!AK$126="","",IF($C$28="PM",Main!AK$126/Main!AE$87*Main!AE100,ROUND(Main!AK$126/Main!AE$87*Main!AE100*$B44,0))))))</f>
        <v/>
      </c>
      <c r="AD428" s="32" t="str">
        <f>IF($A428="","",IF(AD427="","",IF(Main!AF$87=0,0,IF(Main!AL$126="","",IF($C$28="PM",Main!AL$126/Main!AF$87*Main!AF100,ROUND(Main!AL$126/Main!AF$87*Main!AF100*$B44,0))))))</f>
        <v/>
      </c>
      <c r="AE428" s="32" t="str">
        <f>IF($A428="","",IF(AE427="","",IF(Main!AG$87=0,0,IF(Main!AM$126="","",IF($C$28="PM",Main!AM$126/Main!AG$87*Main!AG100,ROUND(Main!AM$126/Main!AG$87*Main!AG100*$B44,0))))))</f>
        <v/>
      </c>
      <c r="AF428" s="32" t="str">
        <f>IF($A428="","",IF(AF427="","",IF(Main!AH$87=0,0,IF(Main!AN$126="","",IF($C$28="PM",Main!AN$126/Main!AH$87*Main!AH100,ROUND(Main!AN$126/Main!AH$87*Main!AH100*$B44,0))))))</f>
        <v/>
      </c>
      <c r="AG428" s="32" t="str">
        <f>IF($A428="","",IF(AG427="","",IF(Main!AI$87=0,0,IF(Main!AO$126="","",IF($C$28="PM",Main!AO$126/Main!AI$87*Main!AI100,ROUND(Main!AO$126/Main!AI$87*Main!AI100*$B44,0))))))</f>
        <v/>
      </c>
      <c r="AH428" s="32" t="str">
        <f>IF($A428="","",IF(AH427="","",IF(Main!AJ$87=0,0,IF(Main!AP$126="","",IF($C$28="PM",Main!AP$126/Main!AJ$87*Main!AJ100,ROUND(Main!AP$126/Main!AJ$87*Main!AJ100*$B44,0))))))</f>
        <v/>
      </c>
      <c r="AI428" s="32" t="str">
        <f>IF($A428="","",IF(AI427="","",IF(Main!AK$87=0,0,IF(Main!AQ$126="","",IF($C$28="PM",Main!AQ$126/Main!AK$87*Main!AK100,ROUND(Main!AQ$126/Main!AK$87*Main!AK100*$B44,0))))))</f>
        <v/>
      </c>
      <c r="AJ428" s="32" t="str">
        <f>IF($A428="","",IF(AJ427="","",IF(Main!AL$87=0,0,IF(Main!AR$126="","",IF($C$28="PM",Main!AR$126/Main!AL$87*Main!AL100,ROUND(Main!AR$126/Main!AL$87*Main!AL100*$B44,0))))))</f>
        <v/>
      </c>
      <c r="AK428" s="32" t="str">
        <f>IF($A428="","",IF(AK427="","",IF(Main!AM$87=0,0,IF(Main!AS$126="","",IF($C$28="PM",Main!AS$126/Main!AM$87*Main!AM100,ROUND(Main!AS$126/Main!AM$87*Main!AM100*$B44,0))))))</f>
        <v/>
      </c>
      <c r="AL428" s="51" t="str">
        <f>IF($A428="","",IF(AL427="","",IF(Main!AN$87=0,0,IF(Main!AT$126="","",IF($C$28="PM",Main!AT$126/Main!AN$87*Main!AN100,ROUND(Main!AT$126/Main!AN$87*Main!AN100*$B44,0))))))</f>
        <v/>
      </c>
      <c r="AM428" s="32" t="str">
        <f>IF($A428="","",IF(AM427="","",IF(Main!AO$87=0,0,IF(Main!AU$126="","",IF($C$28="PM",Main!AU$126/Main!AO$87*Main!AO100,ROUND(Main!AU$126/Main!AO$87*Main!AO100*$B44,0))))))</f>
        <v/>
      </c>
      <c r="AN428" s="32" t="str">
        <f>IF($A428="","",IF(AN427="","",IF(Main!AP$87=0,0,IF(Main!AV$126="","",IF($C$28="PM",Main!AV$126/Main!AP$87*Main!AP100,ROUND(Main!AV$126/Main!AP$87*Main!AP100*$B44,0))))))</f>
        <v/>
      </c>
      <c r="AO428" s="32" t="str">
        <f>IF($A428="","",IF(AO427="","",IF(Main!AQ$87=0,0,IF(Main!AW$126="","",IF($C$28="PM",Main!AW$126/Main!AQ$87*Main!AQ100,ROUND(Main!AW$126/Main!AQ$87*Main!AQ100*$B44,0))))))</f>
        <v/>
      </c>
      <c r="AP428" s="32" t="str">
        <f>IF($A428="","",IF(AP427="","",IF(Main!AR$87=0,0,IF(Main!AX$126="","",IF($C$28="PM",Main!AX$126/Main!AR$87*Main!AR100,ROUND(Main!AX$126/Main!AR$87*Main!AR100*$B44,0))))))</f>
        <v/>
      </c>
      <c r="AQ428" s="32" t="str">
        <f>IF($A428="","",IF(AQ427="","",IF(Main!AS$87=0,0,IF(Main!AY$126="","",IF($C$28="PM",Main!AY$126/Main!AS$87*Main!AS100,ROUND(Main!AY$126/Main!AS$87*Main!AS100*$B44,0))))))</f>
        <v/>
      </c>
      <c r="AR428" s="32" t="str">
        <f>IF($A428="","",IF(AR427="","",IF(Main!AT$87=0,0,IF(Main!AZ$126="","",IF($C$28="PM",Main!AZ$126/Main!AT$87*Main!AT100,ROUND(Main!AZ$126/Main!AT$87*Main!AT100*$B44,0))))))</f>
        <v/>
      </c>
      <c r="AS428" s="32" t="str">
        <f>IF($A428="","",IF(AS427="","",IF(Main!AU$87=0,0,IF(Main!BA$126="","",IF($C$28="PM",Main!BA$126/Main!AU$87*Main!AU100,ROUND(Main!BA$126/Main!AU$87*Main!AU100*$B44,0))))))</f>
        <v/>
      </c>
      <c r="AT428" s="32" t="str">
        <f>IF($A428="","",IF(AT427="","",IF(Main!AV$87=0,0,IF(Main!BB$126="","",IF($C$28="PM",Main!BB$126/Main!AV$87*Main!AV100,ROUND(Main!BB$126/Main!AV$87*Main!AV100*$B44,0))))))</f>
        <v/>
      </c>
      <c r="AU428" s="32" t="str">
        <f>IF($A428="","",IF(AU427="","",IF(Main!AW$87=0,0,IF(Main!BC$126="","",IF($C$28="PM",Main!BC$126/Main!AW$87*Main!AW100,ROUND(Main!BC$126/Main!AW$87*Main!AW100*$B44,0))))))</f>
        <v/>
      </c>
      <c r="AV428" s="32" t="str">
        <f>IF($A428="","",IF(AV427="","",IF(Main!AX$87=0,0,IF(Main!BD$126="","",IF($C$28="PM",Main!BD$126/Main!AX$87*Main!AX100,ROUND(Main!BD$126/Main!AX$87*Main!AX100*$B44,0))))))</f>
        <v/>
      </c>
      <c r="AW428" s="32" t="str">
        <f>IF($A428="","",IF(AW427="","",IF(Main!AY$87=0,0,IF(Main!BE$126="","",IF($C$28="PM",Main!BE$126/Main!AY$87*Main!AY100,ROUND(Main!BE$126/Main!AY$87*Main!AY100*$B44,0))))))</f>
        <v/>
      </c>
      <c r="AX428" s="51" t="str">
        <f>IF($A428="","",IF(AX427="","",IF(Main!AZ$87=0,0,IF(Main!BF$126="","",IF($C$28="PM",Main!BF$126/Main!AZ$87*Main!AZ100,ROUND(Main!BF$126/Main!AZ$87*Main!AZ100*$B44,0))))))</f>
        <v/>
      </c>
    </row>
    <row r="429" spans="1:50" x14ac:dyDescent="0.2">
      <c r="A429" s="72" t="str">
        <f>IF(Main!A$45="","",Main!A$45)</f>
        <v/>
      </c>
      <c r="B429" s="75" t="str">
        <f t="shared" si="104"/>
        <v/>
      </c>
      <c r="C429" s="50" t="str">
        <f>IF($A429="","",IF(C428="","",IF(Main!E$87=0,0,IF(Main!K$126="","",IF($C$28="PM",Main!K$126/Main!E$87*Main!E101,ROUND(Main!K$126/Main!E$87*Main!E101*$B45,0))))))</f>
        <v/>
      </c>
      <c r="D429" s="32" t="str">
        <f>IF($A429="","",IF(D428="","",IF(Main!F$87=0,0,IF(Main!L$126="","",IF($C$28="PM",Main!L$126/Main!F$87*Main!F101,ROUND(Main!L$126/Main!F$87*Main!F101*$B45,0))))))</f>
        <v/>
      </c>
      <c r="E429" s="32" t="str">
        <f>IF($A429="","",IF(E428="","",IF(Main!G$87=0,0,IF(Main!M$126="","",IF($C$28="PM",Main!M$126/Main!G$87*Main!G101,ROUND(Main!M$126/Main!G$87*Main!G101*$B45,0))))))</f>
        <v/>
      </c>
      <c r="F429" s="32" t="str">
        <f>IF($A429="","",IF(F428="","",IF(Main!H$87=0,0,IF(Main!N$126="","",IF($C$28="PM",Main!N$126/Main!H$87*Main!H101,ROUND(Main!N$126/Main!H$87*Main!H101*$B45,0))))))</f>
        <v/>
      </c>
      <c r="G429" s="32" t="str">
        <f>IF($A429="","",IF(G428="","",IF(Main!I$87=0,0,IF(Main!O$126="","",IF($C$28="PM",Main!O$126/Main!I$87*Main!I101,ROUND(Main!O$126/Main!I$87*Main!I101*$B45,0))))))</f>
        <v/>
      </c>
      <c r="H429" s="32" t="str">
        <f>IF($A429="","",IF(H428="","",IF(Main!J$87=0,0,IF(Main!P$126="","",IF($C$28="PM",Main!P$126/Main!J$87*Main!J101,ROUND(Main!P$126/Main!J$87*Main!J101*$B45,0))))))</f>
        <v/>
      </c>
      <c r="I429" s="32" t="str">
        <f>IF($A429="","",IF(I428="","",IF(Main!K$87=0,0,IF(Main!Q$126="","",IF($C$28="PM",Main!Q$126/Main!K$87*Main!K101,ROUND(Main!Q$126/Main!K$87*Main!K101*$B45,0))))))</f>
        <v/>
      </c>
      <c r="J429" s="32" t="str">
        <f>IF($A429="","",IF(J428="","",IF(Main!L$87=0,0,IF(Main!R$126="","",IF($C$28="PM",Main!R$126/Main!L$87*Main!L101,ROUND(Main!R$126/Main!L$87*Main!L101*$B45,0))))))</f>
        <v/>
      </c>
      <c r="K429" s="32" t="str">
        <f>IF($A429="","",IF(K428="","",IF(Main!M$87=0,0,IF(Main!S$126="","",IF($C$28="PM",Main!S$126/Main!M$87*Main!M101,ROUND(Main!S$126/Main!M$87*Main!M101*$B45,0))))))</f>
        <v/>
      </c>
      <c r="L429" s="32" t="str">
        <f>IF($A429="","",IF(L428="","",IF(Main!N$87=0,0,IF(Main!T$126="","",IF($C$28="PM",Main!T$126/Main!N$87*Main!N101,ROUND(Main!T$126/Main!N$87*Main!N101*$B45,0))))))</f>
        <v/>
      </c>
      <c r="M429" s="32" t="str">
        <f>IF($A429="","",IF(M428="","",IF(Main!O$87=0,0,IF(Main!U$126="","",IF($C$28="PM",Main!U$126/Main!O$87*Main!O101,ROUND(Main!U$126/Main!O$87*Main!O101*$B45,0))))))</f>
        <v/>
      </c>
      <c r="N429" s="51" t="str">
        <f>IF($A429="","",IF(N428="","",IF(Main!P$87=0,0,IF(Main!V$126="","",IF($C$28="PM",Main!V$126/Main!P$87*Main!P101,ROUND(Main!V$126/Main!P$87*Main!P101*$B45,0))))))</f>
        <v/>
      </c>
      <c r="O429" s="32" t="str">
        <f>IF($A429="","",IF(O428="","",IF(Main!Q$87=0,0,IF(Main!W$126="","",IF($C$28="PM",Main!W$126/Main!Q$87*Main!Q101,ROUND(Main!W$126/Main!Q$87*Main!Q101*$B45,0))))))</f>
        <v/>
      </c>
      <c r="P429" s="32" t="str">
        <f>IF($A429="","",IF(P428="","",IF(Main!R$87=0,0,IF(Main!X$126="","",IF($C$28="PM",Main!X$126/Main!R$87*Main!R101,ROUND(Main!X$126/Main!R$87*Main!R101*$B45,0))))))</f>
        <v/>
      </c>
      <c r="Q429" s="32" t="str">
        <f>IF($A429="","",IF(Q428="","",IF(Main!S$87=0,0,IF(Main!Y$126="","",IF($C$28="PM",Main!Y$126/Main!S$87*Main!S101,ROUND(Main!Y$126/Main!S$87*Main!S101*$B45,0))))))</f>
        <v/>
      </c>
      <c r="R429" s="32" t="str">
        <f>IF($A429="","",IF(R428="","",IF(Main!T$87=0,0,IF(Main!Z$126="","",IF($C$28="PM",Main!Z$126/Main!T$87*Main!T101,ROUND(Main!Z$126/Main!T$87*Main!T101*$B45,0))))))</f>
        <v/>
      </c>
      <c r="S429" s="32" t="str">
        <f>IF($A429="","",IF(S428="","",IF(Main!U$87=0,0,IF(Main!AA$126="","",IF($C$28="PM",Main!AA$126/Main!U$87*Main!U101,ROUND(Main!AA$126/Main!U$87*Main!U101*$B45,0))))))</f>
        <v/>
      </c>
      <c r="T429" s="32" t="str">
        <f>IF($A429="","",IF(T428="","",IF(Main!V$87=0,0,IF(Main!AB$126="","",IF($C$28="PM",Main!AB$126/Main!V$87*Main!V101,ROUND(Main!AB$126/Main!V$87*Main!V101*$B45,0))))))</f>
        <v/>
      </c>
      <c r="U429" s="32" t="str">
        <f>IF($A429="","",IF(U428="","",IF(Main!W$87=0,0,IF(Main!AC$126="","",IF($C$28="PM",Main!AC$126/Main!W$87*Main!W101,ROUND(Main!AC$126/Main!W$87*Main!W101*$B45,0))))))</f>
        <v/>
      </c>
      <c r="V429" s="32" t="str">
        <f>IF($A429="","",IF(V428="","",IF(Main!X$87=0,0,IF(Main!AD$126="","",IF($C$28="PM",Main!AD$126/Main!X$87*Main!X101,ROUND(Main!AD$126/Main!X$87*Main!X101*$B45,0))))))</f>
        <v/>
      </c>
      <c r="W429" s="32" t="str">
        <f>IF($A429="","",IF(W428="","",IF(Main!Y$87=0,0,IF(Main!AE$126="","",IF($C$28="PM",Main!AE$126/Main!Y$87*Main!Y101,ROUND(Main!AE$126/Main!Y$87*Main!Y101*$B45,0))))))</f>
        <v/>
      </c>
      <c r="X429" s="32" t="str">
        <f>IF($A429="","",IF(X428="","",IF(Main!Z$87=0,0,IF(Main!AF$126="","",IF($C$28="PM",Main!AF$126/Main!Z$87*Main!Z101,ROUND(Main!AF$126/Main!Z$87*Main!Z101*$B45,0))))))</f>
        <v/>
      </c>
      <c r="Y429" s="32" t="str">
        <f>IF($A429="","",IF(Y428="","",IF(Main!AA$87=0,0,IF(Main!AG$126="","",IF($C$28="PM",Main!AG$126/Main!AA$87*Main!AA101,ROUND(Main!AG$126/Main!AA$87*Main!AA101*$B45,0))))))</f>
        <v/>
      </c>
      <c r="Z429" s="32" t="str">
        <f>IF($A429="","",IF(Z428="","",IF(Main!AB$87=0,0,IF(Main!AH$126="","",IF($C$28="PM",Main!AH$126/Main!AB$87*Main!AB101,ROUND(Main!AH$126/Main!AB$87*Main!AB101*$B45,0))))))</f>
        <v/>
      </c>
      <c r="AA429" s="50" t="str">
        <f>IF($A429="","",IF(AA428="","",IF(Main!AC$87=0,0,IF(Main!AI$126="","",IF($C$28="PM",Main!AI$126/Main!AC$87*Main!AC101,ROUND(Main!AI$126/Main!AC$87*Main!AC101*$B45,0))))))</f>
        <v/>
      </c>
      <c r="AB429" s="32" t="str">
        <f>IF($A429="","",IF(AB428="","",IF(Main!AD$87=0,0,IF(Main!AJ$126="","",IF($C$28="PM",Main!AJ$126/Main!AD$87*Main!AD101,ROUND(Main!AJ$126/Main!AD$87*Main!AD101*$B45,0))))))</f>
        <v/>
      </c>
      <c r="AC429" s="32" t="str">
        <f>IF($A429="","",IF(AC428="","",IF(Main!AE$87=0,0,IF(Main!AK$126="","",IF($C$28="PM",Main!AK$126/Main!AE$87*Main!AE101,ROUND(Main!AK$126/Main!AE$87*Main!AE101*$B45,0))))))</f>
        <v/>
      </c>
      <c r="AD429" s="32" t="str">
        <f>IF($A429="","",IF(AD428="","",IF(Main!AF$87=0,0,IF(Main!AL$126="","",IF($C$28="PM",Main!AL$126/Main!AF$87*Main!AF101,ROUND(Main!AL$126/Main!AF$87*Main!AF101*$B45,0))))))</f>
        <v/>
      </c>
      <c r="AE429" s="32" t="str">
        <f>IF($A429="","",IF(AE428="","",IF(Main!AG$87=0,0,IF(Main!AM$126="","",IF($C$28="PM",Main!AM$126/Main!AG$87*Main!AG101,ROUND(Main!AM$126/Main!AG$87*Main!AG101*$B45,0))))))</f>
        <v/>
      </c>
      <c r="AF429" s="32" t="str">
        <f>IF($A429="","",IF(AF428="","",IF(Main!AH$87=0,0,IF(Main!AN$126="","",IF($C$28="PM",Main!AN$126/Main!AH$87*Main!AH101,ROUND(Main!AN$126/Main!AH$87*Main!AH101*$B45,0))))))</f>
        <v/>
      </c>
      <c r="AG429" s="32" t="str">
        <f>IF($A429="","",IF(AG428="","",IF(Main!AI$87=0,0,IF(Main!AO$126="","",IF($C$28="PM",Main!AO$126/Main!AI$87*Main!AI101,ROUND(Main!AO$126/Main!AI$87*Main!AI101*$B45,0))))))</f>
        <v/>
      </c>
      <c r="AH429" s="32" t="str">
        <f>IF($A429="","",IF(AH428="","",IF(Main!AJ$87=0,0,IF(Main!AP$126="","",IF($C$28="PM",Main!AP$126/Main!AJ$87*Main!AJ101,ROUND(Main!AP$126/Main!AJ$87*Main!AJ101*$B45,0))))))</f>
        <v/>
      </c>
      <c r="AI429" s="32" t="str">
        <f>IF($A429="","",IF(AI428="","",IF(Main!AK$87=0,0,IF(Main!AQ$126="","",IF($C$28="PM",Main!AQ$126/Main!AK$87*Main!AK101,ROUND(Main!AQ$126/Main!AK$87*Main!AK101*$B45,0))))))</f>
        <v/>
      </c>
      <c r="AJ429" s="32" t="str">
        <f>IF($A429="","",IF(AJ428="","",IF(Main!AL$87=0,0,IF(Main!AR$126="","",IF($C$28="PM",Main!AR$126/Main!AL$87*Main!AL101,ROUND(Main!AR$126/Main!AL$87*Main!AL101*$B45,0))))))</f>
        <v/>
      </c>
      <c r="AK429" s="32" t="str">
        <f>IF($A429="","",IF(AK428="","",IF(Main!AM$87=0,0,IF(Main!AS$126="","",IF($C$28="PM",Main!AS$126/Main!AM$87*Main!AM101,ROUND(Main!AS$126/Main!AM$87*Main!AM101*$B45,0))))))</f>
        <v/>
      </c>
      <c r="AL429" s="51" t="str">
        <f>IF($A429="","",IF(AL428="","",IF(Main!AN$87=0,0,IF(Main!AT$126="","",IF($C$28="PM",Main!AT$126/Main!AN$87*Main!AN101,ROUND(Main!AT$126/Main!AN$87*Main!AN101*$B45,0))))))</f>
        <v/>
      </c>
      <c r="AM429" s="32" t="str">
        <f>IF($A429="","",IF(AM428="","",IF(Main!AO$87=0,0,IF(Main!AU$126="","",IF($C$28="PM",Main!AU$126/Main!AO$87*Main!AO101,ROUND(Main!AU$126/Main!AO$87*Main!AO101*$B45,0))))))</f>
        <v/>
      </c>
      <c r="AN429" s="32" t="str">
        <f>IF($A429="","",IF(AN428="","",IF(Main!AP$87=0,0,IF(Main!AV$126="","",IF($C$28="PM",Main!AV$126/Main!AP$87*Main!AP101,ROUND(Main!AV$126/Main!AP$87*Main!AP101*$B45,0))))))</f>
        <v/>
      </c>
      <c r="AO429" s="32" t="str">
        <f>IF($A429="","",IF(AO428="","",IF(Main!AQ$87=0,0,IF(Main!AW$126="","",IF($C$28="PM",Main!AW$126/Main!AQ$87*Main!AQ101,ROUND(Main!AW$126/Main!AQ$87*Main!AQ101*$B45,0))))))</f>
        <v/>
      </c>
      <c r="AP429" s="32" t="str">
        <f>IF($A429="","",IF(AP428="","",IF(Main!AR$87=0,0,IF(Main!AX$126="","",IF($C$28="PM",Main!AX$126/Main!AR$87*Main!AR101,ROUND(Main!AX$126/Main!AR$87*Main!AR101*$B45,0))))))</f>
        <v/>
      </c>
      <c r="AQ429" s="32" t="str">
        <f>IF($A429="","",IF(AQ428="","",IF(Main!AS$87=0,0,IF(Main!AY$126="","",IF($C$28="PM",Main!AY$126/Main!AS$87*Main!AS101,ROUND(Main!AY$126/Main!AS$87*Main!AS101*$B45,0))))))</f>
        <v/>
      </c>
      <c r="AR429" s="32" t="str">
        <f>IF($A429="","",IF(AR428="","",IF(Main!AT$87=0,0,IF(Main!AZ$126="","",IF($C$28="PM",Main!AZ$126/Main!AT$87*Main!AT101,ROUND(Main!AZ$126/Main!AT$87*Main!AT101*$B45,0))))))</f>
        <v/>
      </c>
      <c r="AS429" s="32" t="str">
        <f>IF($A429="","",IF(AS428="","",IF(Main!AU$87=0,0,IF(Main!BA$126="","",IF($C$28="PM",Main!BA$126/Main!AU$87*Main!AU101,ROUND(Main!BA$126/Main!AU$87*Main!AU101*$B45,0))))))</f>
        <v/>
      </c>
      <c r="AT429" s="32" t="str">
        <f>IF($A429="","",IF(AT428="","",IF(Main!AV$87=0,0,IF(Main!BB$126="","",IF($C$28="PM",Main!BB$126/Main!AV$87*Main!AV101,ROUND(Main!BB$126/Main!AV$87*Main!AV101*$B45,0))))))</f>
        <v/>
      </c>
      <c r="AU429" s="32" t="str">
        <f>IF($A429="","",IF(AU428="","",IF(Main!AW$87=0,0,IF(Main!BC$126="","",IF($C$28="PM",Main!BC$126/Main!AW$87*Main!AW101,ROUND(Main!BC$126/Main!AW$87*Main!AW101*$B45,0))))))</f>
        <v/>
      </c>
      <c r="AV429" s="32" t="str">
        <f>IF($A429="","",IF(AV428="","",IF(Main!AX$87=0,0,IF(Main!BD$126="","",IF($C$28="PM",Main!BD$126/Main!AX$87*Main!AX101,ROUND(Main!BD$126/Main!AX$87*Main!AX101*$B45,0))))))</f>
        <v/>
      </c>
      <c r="AW429" s="32" t="str">
        <f>IF($A429="","",IF(AW428="","",IF(Main!AY$87=0,0,IF(Main!BE$126="","",IF($C$28="PM",Main!BE$126/Main!AY$87*Main!AY101,ROUND(Main!BE$126/Main!AY$87*Main!AY101*$B45,0))))))</f>
        <v/>
      </c>
      <c r="AX429" s="51" t="str">
        <f>IF($A429="","",IF(AX428="","",IF(Main!AZ$87=0,0,IF(Main!BF$126="","",IF($C$28="PM",Main!BF$126/Main!AZ$87*Main!AZ101,ROUND(Main!BF$126/Main!AZ$87*Main!AZ101*$B45,0))))))</f>
        <v/>
      </c>
    </row>
    <row r="430" spans="1:50" x14ac:dyDescent="0.2">
      <c r="A430" s="72" t="str">
        <f>IF(Main!A$46="","",Main!A$46)</f>
        <v/>
      </c>
      <c r="B430" s="75" t="str">
        <f t="shared" si="104"/>
        <v/>
      </c>
      <c r="C430" s="50" t="str">
        <f>IF($A430="","",IF(C429="","",IF(Main!E$87=0,0,IF(Main!K$126="","",IF($C$28="PM",Main!K$126/Main!E$87*Main!E102,ROUND(Main!K$126/Main!E$87*Main!E102*$B46,0))))))</f>
        <v/>
      </c>
      <c r="D430" s="32" t="str">
        <f>IF($A430="","",IF(D429="","",IF(Main!F$87=0,0,IF(Main!L$126="","",IF($C$28="PM",Main!L$126/Main!F$87*Main!F102,ROUND(Main!L$126/Main!F$87*Main!F102*$B46,0))))))</f>
        <v/>
      </c>
      <c r="E430" s="32" t="str">
        <f>IF($A430="","",IF(E429="","",IF(Main!G$87=0,0,IF(Main!M$126="","",IF($C$28="PM",Main!M$126/Main!G$87*Main!G102,ROUND(Main!M$126/Main!G$87*Main!G102*$B46,0))))))</f>
        <v/>
      </c>
      <c r="F430" s="32" t="str">
        <f>IF($A430="","",IF(F429="","",IF(Main!H$87=0,0,IF(Main!N$126="","",IF($C$28="PM",Main!N$126/Main!H$87*Main!H102,ROUND(Main!N$126/Main!H$87*Main!H102*$B46,0))))))</f>
        <v/>
      </c>
      <c r="G430" s="32" t="str">
        <f>IF($A430="","",IF(G429="","",IF(Main!I$87=0,0,IF(Main!O$126="","",IF($C$28="PM",Main!O$126/Main!I$87*Main!I102,ROUND(Main!O$126/Main!I$87*Main!I102*$B46,0))))))</f>
        <v/>
      </c>
      <c r="H430" s="32" t="str">
        <f>IF($A430="","",IF(H429="","",IF(Main!J$87=0,0,IF(Main!P$126="","",IF($C$28="PM",Main!P$126/Main!J$87*Main!J102,ROUND(Main!P$126/Main!J$87*Main!J102*$B46,0))))))</f>
        <v/>
      </c>
      <c r="I430" s="32" t="str">
        <f>IF($A430="","",IF(I429="","",IF(Main!K$87=0,0,IF(Main!Q$126="","",IF($C$28="PM",Main!Q$126/Main!K$87*Main!K102,ROUND(Main!Q$126/Main!K$87*Main!K102*$B46,0))))))</f>
        <v/>
      </c>
      <c r="J430" s="32" t="str">
        <f>IF($A430="","",IF(J429="","",IF(Main!L$87=0,0,IF(Main!R$126="","",IF($C$28="PM",Main!R$126/Main!L$87*Main!L102,ROUND(Main!R$126/Main!L$87*Main!L102*$B46,0))))))</f>
        <v/>
      </c>
      <c r="K430" s="32" t="str">
        <f>IF($A430="","",IF(K429="","",IF(Main!M$87=0,0,IF(Main!S$126="","",IF($C$28="PM",Main!S$126/Main!M$87*Main!M102,ROUND(Main!S$126/Main!M$87*Main!M102*$B46,0))))))</f>
        <v/>
      </c>
      <c r="L430" s="32" t="str">
        <f>IF($A430="","",IF(L429="","",IF(Main!N$87=0,0,IF(Main!T$126="","",IF($C$28="PM",Main!T$126/Main!N$87*Main!N102,ROUND(Main!T$126/Main!N$87*Main!N102*$B46,0))))))</f>
        <v/>
      </c>
      <c r="M430" s="32" t="str">
        <f>IF($A430="","",IF(M429="","",IF(Main!O$87=0,0,IF(Main!U$126="","",IF($C$28="PM",Main!U$126/Main!O$87*Main!O102,ROUND(Main!U$126/Main!O$87*Main!O102*$B46,0))))))</f>
        <v/>
      </c>
      <c r="N430" s="51" t="str">
        <f>IF($A430="","",IF(N429="","",IF(Main!P$87=0,0,IF(Main!V$126="","",IF($C$28="PM",Main!V$126/Main!P$87*Main!P102,ROUND(Main!V$126/Main!P$87*Main!P102*$B46,0))))))</f>
        <v/>
      </c>
      <c r="O430" s="32" t="str">
        <f>IF($A430="","",IF(O429="","",IF(Main!Q$87=0,0,IF(Main!W$126="","",IF($C$28="PM",Main!W$126/Main!Q$87*Main!Q102,ROUND(Main!W$126/Main!Q$87*Main!Q102*$B46,0))))))</f>
        <v/>
      </c>
      <c r="P430" s="32" t="str">
        <f>IF($A430="","",IF(P429="","",IF(Main!R$87=0,0,IF(Main!X$126="","",IF($C$28="PM",Main!X$126/Main!R$87*Main!R102,ROUND(Main!X$126/Main!R$87*Main!R102*$B46,0))))))</f>
        <v/>
      </c>
      <c r="Q430" s="32" t="str">
        <f>IF($A430="","",IF(Q429="","",IF(Main!S$87=0,0,IF(Main!Y$126="","",IF($C$28="PM",Main!Y$126/Main!S$87*Main!S102,ROUND(Main!Y$126/Main!S$87*Main!S102*$B46,0))))))</f>
        <v/>
      </c>
      <c r="R430" s="32" t="str">
        <f>IF($A430="","",IF(R429="","",IF(Main!T$87=0,0,IF(Main!Z$126="","",IF($C$28="PM",Main!Z$126/Main!T$87*Main!T102,ROUND(Main!Z$126/Main!T$87*Main!T102*$B46,0))))))</f>
        <v/>
      </c>
      <c r="S430" s="32" t="str">
        <f>IF($A430="","",IF(S429="","",IF(Main!U$87=0,0,IF(Main!AA$126="","",IF($C$28="PM",Main!AA$126/Main!U$87*Main!U102,ROUND(Main!AA$126/Main!U$87*Main!U102*$B46,0))))))</f>
        <v/>
      </c>
      <c r="T430" s="32" t="str">
        <f>IF($A430="","",IF(T429="","",IF(Main!V$87=0,0,IF(Main!AB$126="","",IF($C$28="PM",Main!AB$126/Main!V$87*Main!V102,ROUND(Main!AB$126/Main!V$87*Main!V102*$B46,0))))))</f>
        <v/>
      </c>
      <c r="U430" s="32" t="str">
        <f>IF($A430="","",IF(U429="","",IF(Main!W$87=0,0,IF(Main!AC$126="","",IF($C$28="PM",Main!AC$126/Main!W$87*Main!W102,ROUND(Main!AC$126/Main!W$87*Main!W102*$B46,0))))))</f>
        <v/>
      </c>
      <c r="V430" s="32" t="str">
        <f>IF($A430="","",IF(V429="","",IF(Main!X$87=0,0,IF(Main!AD$126="","",IF($C$28="PM",Main!AD$126/Main!X$87*Main!X102,ROUND(Main!AD$126/Main!X$87*Main!X102*$B46,0))))))</f>
        <v/>
      </c>
      <c r="W430" s="32" t="str">
        <f>IF($A430="","",IF(W429="","",IF(Main!Y$87=0,0,IF(Main!AE$126="","",IF($C$28="PM",Main!AE$126/Main!Y$87*Main!Y102,ROUND(Main!AE$126/Main!Y$87*Main!Y102*$B46,0))))))</f>
        <v/>
      </c>
      <c r="X430" s="32" t="str">
        <f>IF($A430="","",IF(X429="","",IF(Main!Z$87=0,0,IF(Main!AF$126="","",IF($C$28="PM",Main!AF$126/Main!Z$87*Main!Z102,ROUND(Main!AF$126/Main!Z$87*Main!Z102*$B46,0))))))</f>
        <v/>
      </c>
      <c r="Y430" s="32" t="str">
        <f>IF($A430="","",IF(Y429="","",IF(Main!AA$87=0,0,IF(Main!AG$126="","",IF($C$28="PM",Main!AG$126/Main!AA$87*Main!AA102,ROUND(Main!AG$126/Main!AA$87*Main!AA102*$B46,0))))))</f>
        <v/>
      </c>
      <c r="Z430" s="32" t="str">
        <f>IF($A430="","",IF(Z429="","",IF(Main!AB$87=0,0,IF(Main!AH$126="","",IF($C$28="PM",Main!AH$126/Main!AB$87*Main!AB102,ROUND(Main!AH$126/Main!AB$87*Main!AB102*$B46,0))))))</f>
        <v/>
      </c>
      <c r="AA430" s="50" t="str">
        <f>IF($A430="","",IF(AA429="","",IF(Main!AC$87=0,0,IF(Main!AI$126="","",IF($C$28="PM",Main!AI$126/Main!AC$87*Main!AC102,ROUND(Main!AI$126/Main!AC$87*Main!AC102*$B46,0))))))</f>
        <v/>
      </c>
      <c r="AB430" s="32" t="str">
        <f>IF($A430="","",IF(AB429="","",IF(Main!AD$87=0,0,IF(Main!AJ$126="","",IF($C$28="PM",Main!AJ$126/Main!AD$87*Main!AD102,ROUND(Main!AJ$126/Main!AD$87*Main!AD102*$B46,0))))))</f>
        <v/>
      </c>
      <c r="AC430" s="32" t="str">
        <f>IF($A430="","",IF(AC429="","",IF(Main!AE$87=0,0,IF(Main!AK$126="","",IF($C$28="PM",Main!AK$126/Main!AE$87*Main!AE102,ROUND(Main!AK$126/Main!AE$87*Main!AE102*$B46,0))))))</f>
        <v/>
      </c>
      <c r="AD430" s="32" t="str">
        <f>IF($A430="","",IF(AD429="","",IF(Main!AF$87=0,0,IF(Main!AL$126="","",IF($C$28="PM",Main!AL$126/Main!AF$87*Main!AF102,ROUND(Main!AL$126/Main!AF$87*Main!AF102*$B46,0))))))</f>
        <v/>
      </c>
      <c r="AE430" s="32" t="str">
        <f>IF($A430="","",IF(AE429="","",IF(Main!AG$87=0,0,IF(Main!AM$126="","",IF($C$28="PM",Main!AM$126/Main!AG$87*Main!AG102,ROUND(Main!AM$126/Main!AG$87*Main!AG102*$B46,0))))))</f>
        <v/>
      </c>
      <c r="AF430" s="32" t="str">
        <f>IF($A430="","",IF(AF429="","",IF(Main!AH$87=0,0,IF(Main!AN$126="","",IF($C$28="PM",Main!AN$126/Main!AH$87*Main!AH102,ROUND(Main!AN$126/Main!AH$87*Main!AH102*$B46,0))))))</f>
        <v/>
      </c>
      <c r="AG430" s="32" t="str">
        <f>IF($A430="","",IF(AG429="","",IF(Main!AI$87=0,0,IF(Main!AO$126="","",IF($C$28="PM",Main!AO$126/Main!AI$87*Main!AI102,ROUND(Main!AO$126/Main!AI$87*Main!AI102*$B46,0))))))</f>
        <v/>
      </c>
      <c r="AH430" s="32" t="str">
        <f>IF($A430="","",IF(AH429="","",IF(Main!AJ$87=0,0,IF(Main!AP$126="","",IF($C$28="PM",Main!AP$126/Main!AJ$87*Main!AJ102,ROUND(Main!AP$126/Main!AJ$87*Main!AJ102*$B46,0))))))</f>
        <v/>
      </c>
      <c r="AI430" s="32" t="str">
        <f>IF($A430="","",IF(AI429="","",IF(Main!AK$87=0,0,IF(Main!AQ$126="","",IF($C$28="PM",Main!AQ$126/Main!AK$87*Main!AK102,ROUND(Main!AQ$126/Main!AK$87*Main!AK102*$B46,0))))))</f>
        <v/>
      </c>
      <c r="AJ430" s="32" t="str">
        <f>IF($A430="","",IF(AJ429="","",IF(Main!AL$87=0,0,IF(Main!AR$126="","",IF($C$28="PM",Main!AR$126/Main!AL$87*Main!AL102,ROUND(Main!AR$126/Main!AL$87*Main!AL102*$B46,0))))))</f>
        <v/>
      </c>
      <c r="AK430" s="32" t="str">
        <f>IF($A430="","",IF(AK429="","",IF(Main!AM$87=0,0,IF(Main!AS$126="","",IF($C$28="PM",Main!AS$126/Main!AM$87*Main!AM102,ROUND(Main!AS$126/Main!AM$87*Main!AM102*$B46,0))))))</f>
        <v/>
      </c>
      <c r="AL430" s="51" t="str">
        <f>IF($A430="","",IF(AL429="","",IF(Main!AN$87=0,0,IF(Main!AT$126="","",IF($C$28="PM",Main!AT$126/Main!AN$87*Main!AN102,ROUND(Main!AT$126/Main!AN$87*Main!AN102*$B46,0))))))</f>
        <v/>
      </c>
      <c r="AM430" s="32" t="str">
        <f>IF($A430="","",IF(AM429="","",IF(Main!AO$87=0,0,IF(Main!AU$126="","",IF($C$28="PM",Main!AU$126/Main!AO$87*Main!AO102,ROUND(Main!AU$126/Main!AO$87*Main!AO102*$B46,0))))))</f>
        <v/>
      </c>
      <c r="AN430" s="32" t="str">
        <f>IF($A430="","",IF(AN429="","",IF(Main!AP$87=0,0,IF(Main!AV$126="","",IF($C$28="PM",Main!AV$126/Main!AP$87*Main!AP102,ROUND(Main!AV$126/Main!AP$87*Main!AP102*$B46,0))))))</f>
        <v/>
      </c>
      <c r="AO430" s="32" t="str">
        <f>IF($A430="","",IF(AO429="","",IF(Main!AQ$87=0,0,IF(Main!AW$126="","",IF($C$28="PM",Main!AW$126/Main!AQ$87*Main!AQ102,ROUND(Main!AW$126/Main!AQ$87*Main!AQ102*$B46,0))))))</f>
        <v/>
      </c>
      <c r="AP430" s="32" t="str">
        <f>IF($A430="","",IF(AP429="","",IF(Main!AR$87=0,0,IF(Main!AX$126="","",IF($C$28="PM",Main!AX$126/Main!AR$87*Main!AR102,ROUND(Main!AX$126/Main!AR$87*Main!AR102*$B46,0))))))</f>
        <v/>
      </c>
      <c r="AQ430" s="32" t="str">
        <f>IF($A430="","",IF(AQ429="","",IF(Main!AS$87=0,0,IF(Main!AY$126="","",IF($C$28="PM",Main!AY$126/Main!AS$87*Main!AS102,ROUND(Main!AY$126/Main!AS$87*Main!AS102*$B46,0))))))</f>
        <v/>
      </c>
      <c r="AR430" s="32" t="str">
        <f>IF($A430="","",IF(AR429="","",IF(Main!AT$87=0,0,IF(Main!AZ$126="","",IF($C$28="PM",Main!AZ$126/Main!AT$87*Main!AT102,ROUND(Main!AZ$126/Main!AT$87*Main!AT102*$B46,0))))))</f>
        <v/>
      </c>
      <c r="AS430" s="32" t="str">
        <f>IF($A430="","",IF(AS429="","",IF(Main!AU$87=0,0,IF(Main!BA$126="","",IF($C$28="PM",Main!BA$126/Main!AU$87*Main!AU102,ROUND(Main!BA$126/Main!AU$87*Main!AU102*$B46,0))))))</f>
        <v/>
      </c>
      <c r="AT430" s="32" t="str">
        <f>IF($A430="","",IF(AT429="","",IF(Main!AV$87=0,0,IF(Main!BB$126="","",IF($C$28="PM",Main!BB$126/Main!AV$87*Main!AV102,ROUND(Main!BB$126/Main!AV$87*Main!AV102*$B46,0))))))</f>
        <v/>
      </c>
      <c r="AU430" s="32" t="str">
        <f>IF($A430="","",IF(AU429="","",IF(Main!AW$87=0,0,IF(Main!BC$126="","",IF($C$28="PM",Main!BC$126/Main!AW$87*Main!AW102,ROUND(Main!BC$126/Main!AW$87*Main!AW102*$B46,0))))))</f>
        <v/>
      </c>
      <c r="AV430" s="32" t="str">
        <f>IF($A430="","",IF(AV429="","",IF(Main!AX$87=0,0,IF(Main!BD$126="","",IF($C$28="PM",Main!BD$126/Main!AX$87*Main!AX102,ROUND(Main!BD$126/Main!AX$87*Main!AX102*$B46,0))))))</f>
        <v/>
      </c>
      <c r="AW430" s="32" t="str">
        <f>IF($A430="","",IF(AW429="","",IF(Main!AY$87=0,0,IF(Main!BE$126="","",IF($C$28="PM",Main!BE$126/Main!AY$87*Main!AY102,ROUND(Main!BE$126/Main!AY$87*Main!AY102*$B46,0))))))</f>
        <v/>
      </c>
      <c r="AX430" s="51" t="str">
        <f>IF($A430="","",IF(AX429="","",IF(Main!AZ$87=0,0,IF(Main!BF$126="","",IF($C$28="PM",Main!BF$126/Main!AZ$87*Main!AZ102,ROUND(Main!BF$126/Main!AZ$87*Main!AZ102*$B46,0))))))</f>
        <v/>
      </c>
    </row>
    <row r="431" spans="1:50" x14ac:dyDescent="0.2">
      <c r="A431" s="72" t="str">
        <f>IF(Main!A$47="","",Main!A$47)</f>
        <v/>
      </c>
      <c r="B431" s="75" t="str">
        <f t="shared" si="104"/>
        <v/>
      </c>
      <c r="C431" s="50" t="str">
        <f>IF($A431="","",IF(C430="","",IF(Main!E$87=0,0,IF(Main!K$126="","",IF($C$28="PM",Main!K$126/Main!E$87*Main!E103,ROUND(Main!K$126/Main!E$87*Main!E103*$B47,0))))))</f>
        <v/>
      </c>
      <c r="D431" s="32" t="str">
        <f>IF($A431="","",IF(D430="","",IF(Main!F$87=0,0,IF(Main!L$126="","",IF($C$28="PM",Main!L$126/Main!F$87*Main!F103,ROUND(Main!L$126/Main!F$87*Main!F103*$B47,0))))))</f>
        <v/>
      </c>
      <c r="E431" s="32" t="str">
        <f>IF($A431="","",IF(E430="","",IF(Main!G$87=0,0,IF(Main!M$126="","",IF($C$28="PM",Main!M$126/Main!G$87*Main!G103,ROUND(Main!M$126/Main!G$87*Main!G103*$B47,0))))))</f>
        <v/>
      </c>
      <c r="F431" s="32" t="str">
        <f>IF($A431="","",IF(F430="","",IF(Main!H$87=0,0,IF(Main!N$126="","",IF($C$28="PM",Main!N$126/Main!H$87*Main!H103,ROUND(Main!N$126/Main!H$87*Main!H103*$B47,0))))))</f>
        <v/>
      </c>
      <c r="G431" s="32" t="str">
        <f>IF($A431="","",IF(G430="","",IF(Main!I$87=0,0,IF(Main!O$126="","",IF($C$28="PM",Main!O$126/Main!I$87*Main!I103,ROUND(Main!O$126/Main!I$87*Main!I103*$B47,0))))))</f>
        <v/>
      </c>
      <c r="H431" s="32" t="str">
        <f>IF($A431="","",IF(H430="","",IF(Main!J$87=0,0,IF(Main!P$126="","",IF($C$28="PM",Main!P$126/Main!J$87*Main!J103,ROUND(Main!P$126/Main!J$87*Main!J103*$B47,0))))))</f>
        <v/>
      </c>
      <c r="I431" s="32" t="str">
        <f>IF($A431="","",IF(I430="","",IF(Main!K$87=0,0,IF(Main!Q$126="","",IF($C$28="PM",Main!Q$126/Main!K$87*Main!K103,ROUND(Main!Q$126/Main!K$87*Main!K103*$B47,0))))))</f>
        <v/>
      </c>
      <c r="J431" s="32" t="str">
        <f>IF($A431="","",IF(J430="","",IF(Main!L$87=0,0,IF(Main!R$126="","",IF($C$28="PM",Main!R$126/Main!L$87*Main!L103,ROUND(Main!R$126/Main!L$87*Main!L103*$B47,0))))))</f>
        <v/>
      </c>
      <c r="K431" s="32" t="str">
        <f>IF($A431="","",IF(K430="","",IF(Main!M$87=0,0,IF(Main!S$126="","",IF($C$28="PM",Main!S$126/Main!M$87*Main!M103,ROUND(Main!S$126/Main!M$87*Main!M103*$B47,0))))))</f>
        <v/>
      </c>
      <c r="L431" s="32" t="str">
        <f>IF($A431="","",IF(L430="","",IF(Main!N$87=0,0,IF(Main!T$126="","",IF($C$28="PM",Main!T$126/Main!N$87*Main!N103,ROUND(Main!T$126/Main!N$87*Main!N103*$B47,0))))))</f>
        <v/>
      </c>
      <c r="M431" s="32" t="str">
        <f>IF($A431="","",IF(M430="","",IF(Main!O$87=0,0,IF(Main!U$126="","",IF($C$28="PM",Main!U$126/Main!O$87*Main!O103,ROUND(Main!U$126/Main!O$87*Main!O103*$B47,0))))))</f>
        <v/>
      </c>
      <c r="N431" s="51" t="str">
        <f>IF($A431="","",IF(N430="","",IF(Main!P$87=0,0,IF(Main!V$126="","",IF($C$28="PM",Main!V$126/Main!P$87*Main!P103,ROUND(Main!V$126/Main!P$87*Main!P103*$B47,0))))))</f>
        <v/>
      </c>
      <c r="O431" s="32" t="str">
        <f>IF($A431="","",IF(O430="","",IF(Main!Q$87=0,0,IF(Main!W$126="","",IF($C$28="PM",Main!W$126/Main!Q$87*Main!Q103,ROUND(Main!W$126/Main!Q$87*Main!Q103*$B47,0))))))</f>
        <v/>
      </c>
      <c r="P431" s="32" t="str">
        <f>IF($A431="","",IF(P430="","",IF(Main!R$87=0,0,IF(Main!X$126="","",IF($C$28="PM",Main!X$126/Main!R$87*Main!R103,ROUND(Main!X$126/Main!R$87*Main!R103*$B47,0))))))</f>
        <v/>
      </c>
      <c r="Q431" s="32" t="str">
        <f>IF($A431="","",IF(Q430="","",IF(Main!S$87=0,0,IF(Main!Y$126="","",IF($C$28="PM",Main!Y$126/Main!S$87*Main!S103,ROUND(Main!Y$126/Main!S$87*Main!S103*$B47,0))))))</f>
        <v/>
      </c>
      <c r="R431" s="32" t="str">
        <f>IF($A431="","",IF(R430="","",IF(Main!T$87=0,0,IF(Main!Z$126="","",IF($C$28="PM",Main!Z$126/Main!T$87*Main!T103,ROUND(Main!Z$126/Main!T$87*Main!T103*$B47,0))))))</f>
        <v/>
      </c>
      <c r="S431" s="32" t="str">
        <f>IF($A431="","",IF(S430="","",IF(Main!U$87=0,0,IF(Main!AA$126="","",IF($C$28="PM",Main!AA$126/Main!U$87*Main!U103,ROUND(Main!AA$126/Main!U$87*Main!U103*$B47,0))))))</f>
        <v/>
      </c>
      <c r="T431" s="32" t="str">
        <f>IF($A431="","",IF(T430="","",IF(Main!V$87=0,0,IF(Main!AB$126="","",IF($C$28="PM",Main!AB$126/Main!V$87*Main!V103,ROUND(Main!AB$126/Main!V$87*Main!V103*$B47,0))))))</f>
        <v/>
      </c>
      <c r="U431" s="32" t="str">
        <f>IF($A431="","",IF(U430="","",IF(Main!W$87=0,0,IF(Main!AC$126="","",IF($C$28="PM",Main!AC$126/Main!W$87*Main!W103,ROUND(Main!AC$126/Main!W$87*Main!W103*$B47,0))))))</f>
        <v/>
      </c>
      <c r="V431" s="32" t="str">
        <f>IF($A431="","",IF(V430="","",IF(Main!X$87=0,0,IF(Main!AD$126="","",IF($C$28="PM",Main!AD$126/Main!X$87*Main!X103,ROUND(Main!AD$126/Main!X$87*Main!X103*$B47,0))))))</f>
        <v/>
      </c>
      <c r="W431" s="32" t="str">
        <f>IF($A431="","",IF(W430="","",IF(Main!Y$87=0,0,IF(Main!AE$126="","",IF($C$28="PM",Main!AE$126/Main!Y$87*Main!Y103,ROUND(Main!AE$126/Main!Y$87*Main!Y103*$B47,0))))))</f>
        <v/>
      </c>
      <c r="X431" s="32" t="str">
        <f>IF($A431="","",IF(X430="","",IF(Main!Z$87=0,0,IF(Main!AF$126="","",IF($C$28="PM",Main!AF$126/Main!Z$87*Main!Z103,ROUND(Main!AF$126/Main!Z$87*Main!Z103*$B47,0))))))</f>
        <v/>
      </c>
      <c r="Y431" s="32" t="str">
        <f>IF($A431="","",IF(Y430="","",IF(Main!AA$87=0,0,IF(Main!AG$126="","",IF($C$28="PM",Main!AG$126/Main!AA$87*Main!AA103,ROUND(Main!AG$126/Main!AA$87*Main!AA103*$B47,0))))))</f>
        <v/>
      </c>
      <c r="Z431" s="32" t="str">
        <f>IF($A431="","",IF(Z430="","",IF(Main!AB$87=0,0,IF(Main!AH$126="","",IF($C$28="PM",Main!AH$126/Main!AB$87*Main!AB103,ROUND(Main!AH$126/Main!AB$87*Main!AB103*$B47,0))))))</f>
        <v/>
      </c>
      <c r="AA431" s="50" t="str">
        <f>IF($A431="","",IF(AA430="","",IF(Main!AC$87=0,0,IF(Main!AI$126="","",IF($C$28="PM",Main!AI$126/Main!AC$87*Main!AC103,ROUND(Main!AI$126/Main!AC$87*Main!AC103*$B47,0))))))</f>
        <v/>
      </c>
      <c r="AB431" s="32" t="str">
        <f>IF($A431="","",IF(AB430="","",IF(Main!AD$87=0,0,IF(Main!AJ$126="","",IF($C$28="PM",Main!AJ$126/Main!AD$87*Main!AD103,ROUND(Main!AJ$126/Main!AD$87*Main!AD103*$B47,0))))))</f>
        <v/>
      </c>
      <c r="AC431" s="32" t="str">
        <f>IF($A431="","",IF(AC430="","",IF(Main!AE$87=0,0,IF(Main!AK$126="","",IF($C$28="PM",Main!AK$126/Main!AE$87*Main!AE103,ROUND(Main!AK$126/Main!AE$87*Main!AE103*$B47,0))))))</f>
        <v/>
      </c>
      <c r="AD431" s="32" t="str">
        <f>IF($A431="","",IF(AD430="","",IF(Main!AF$87=0,0,IF(Main!AL$126="","",IF($C$28="PM",Main!AL$126/Main!AF$87*Main!AF103,ROUND(Main!AL$126/Main!AF$87*Main!AF103*$B47,0))))))</f>
        <v/>
      </c>
      <c r="AE431" s="32" t="str">
        <f>IF($A431="","",IF(AE430="","",IF(Main!AG$87=0,0,IF(Main!AM$126="","",IF($C$28="PM",Main!AM$126/Main!AG$87*Main!AG103,ROUND(Main!AM$126/Main!AG$87*Main!AG103*$B47,0))))))</f>
        <v/>
      </c>
      <c r="AF431" s="32" t="str">
        <f>IF($A431="","",IF(AF430="","",IF(Main!AH$87=0,0,IF(Main!AN$126="","",IF($C$28="PM",Main!AN$126/Main!AH$87*Main!AH103,ROUND(Main!AN$126/Main!AH$87*Main!AH103*$B47,0))))))</f>
        <v/>
      </c>
      <c r="AG431" s="32" t="str">
        <f>IF($A431="","",IF(AG430="","",IF(Main!AI$87=0,0,IF(Main!AO$126="","",IF($C$28="PM",Main!AO$126/Main!AI$87*Main!AI103,ROUND(Main!AO$126/Main!AI$87*Main!AI103*$B47,0))))))</f>
        <v/>
      </c>
      <c r="AH431" s="32" t="str">
        <f>IF($A431="","",IF(AH430="","",IF(Main!AJ$87=0,0,IF(Main!AP$126="","",IF($C$28="PM",Main!AP$126/Main!AJ$87*Main!AJ103,ROUND(Main!AP$126/Main!AJ$87*Main!AJ103*$B47,0))))))</f>
        <v/>
      </c>
      <c r="AI431" s="32" t="str">
        <f>IF($A431="","",IF(AI430="","",IF(Main!AK$87=0,0,IF(Main!AQ$126="","",IF($C$28="PM",Main!AQ$126/Main!AK$87*Main!AK103,ROUND(Main!AQ$126/Main!AK$87*Main!AK103*$B47,0))))))</f>
        <v/>
      </c>
      <c r="AJ431" s="32" t="str">
        <f>IF($A431="","",IF(AJ430="","",IF(Main!AL$87=0,0,IF(Main!AR$126="","",IF($C$28="PM",Main!AR$126/Main!AL$87*Main!AL103,ROUND(Main!AR$126/Main!AL$87*Main!AL103*$B47,0))))))</f>
        <v/>
      </c>
      <c r="AK431" s="32" t="str">
        <f>IF($A431="","",IF(AK430="","",IF(Main!AM$87=0,0,IF(Main!AS$126="","",IF($C$28="PM",Main!AS$126/Main!AM$87*Main!AM103,ROUND(Main!AS$126/Main!AM$87*Main!AM103*$B47,0))))))</f>
        <v/>
      </c>
      <c r="AL431" s="51" t="str">
        <f>IF($A431="","",IF(AL430="","",IF(Main!AN$87=0,0,IF(Main!AT$126="","",IF($C$28="PM",Main!AT$126/Main!AN$87*Main!AN103,ROUND(Main!AT$126/Main!AN$87*Main!AN103*$B47,0))))))</f>
        <v/>
      </c>
      <c r="AM431" s="32" t="str">
        <f>IF($A431="","",IF(AM430="","",IF(Main!AO$87=0,0,IF(Main!AU$126="","",IF($C$28="PM",Main!AU$126/Main!AO$87*Main!AO103,ROUND(Main!AU$126/Main!AO$87*Main!AO103*$B47,0))))))</f>
        <v/>
      </c>
      <c r="AN431" s="32" t="str">
        <f>IF($A431="","",IF(AN430="","",IF(Main!AP$87=0,0,IF(Main!AV$126="","",IF($C$28="PM",Main!AV$126/Main!AP$87*Main!AP103,ROUND(Main!AV$126/Main!AP$87*Main!AP103*$B47,0))))))</f>
        <v/>
      </c>
      <c r="AO431" s="32" t="str">
        <f>IF($A431="","",IF(AO430="","",IF(Main!AQ$87=0,0,IF(Main!AW$126="","",IF($C$28="PM",Main!AW$126/Main!AQ$87*Main!AQ103,ROUND(Main!AW$126/Main!AQ$87*Main!AQ103*$B47,0))))))</f>
        <v/>
      </c>
      <c r="AP431" s="32" t="str">
        <f>IF($A431="","",IF(AP430="","",IF(Main!AR$87=0,0,IF(Main!AX$126="","",IF($C$28="PM",Main!AX$126/Main!AR$87*Main!AR103,ROUND(Main!AX$126/Main!AR$87*Main!AR103*$B47,0))))))</f>
        <v/>
      </c>
      <c r="AQ431" s="32" t="str">
        <f>IF($A431="","",IF(AQ430="","",IF(Main!AS$87=0,0,IF(Main!AY$126="","",IF($C$28="PM",Main!AY$126/Main!AS$87*Main!AS103,ROUND(Main!AY$126/Main!AS$87*Main!AS103*$B47,0))))))</f>
        <v/>
      </c>
      <c r="AR431" s="32" t="str">
        <f>IF($A431="","",IF(AR430="","",IF(Main!AT$87=0,0,IF(Main!AZ$126="","",IF($C$28="PM",Main!AZ$126/Main!AT$87*Main!AT103,ROUND(Main!AZ$126/Main!AT$87*Main!AT103*$B47,0))))))</f>
        <v/>
      </c>
      <c r="AS431" s="32" t="str">
        <f>IF($A431="","",IF(AS430="","",IF(Main!AU$87=0,0,IF(Main!BA$126="","",IF($C$28="PM",Main!BA$126/Main!AU$87*Main!AU103,ROUND(Main!BA$126/Main!AU$87*Main!AU103*$B47,0))))))</f>
        <v/>
      </c>
      <c r="AT431" s="32" t="str">
        <f>IF($A431="","",IF(AT430="","",IF(Main!AV$87=0,0,IF(Main!BB$126="","",IF($C$28="PM",Main!BB$126/Main!AV$87*Main!AV103,ROUND(Main!BB$126/Main!AV$87*Main!AV103*$B47,0))))))</f>
        <v/>
      </c>
      <c r="AU431" s="32" t="str">
        <f>IF($A431="","",IF(AU430="","",IF(Main!AW$87=0,0,IF(Main!BC$126="","",IF($C$28="PM",Main!BC$126/Main!AW$87*Main!AW103,ROUND(Main!BC$126/Main!AW$87*Main!AW103*$B47,0))))))</f>
        <v/>
      </c>
      <c r="AV431" s="32" t="str">
        <f>IF($A431="","",IF(AV430="","",IF(Main!AX$87=0,0,IF(Main!BD$126="","",IF($C$28="PM",Main!BD$126/Main!AX$87*Main!AX103,ROUND(Main!BD$126/Main!AX$87*Main!AX103*$B47,0))))))</f>
        <v/>
      </c>
      <c r="AW431" s="32" t="str">
        <f>IF($A431="","",IF(AW430="","",IF(Main!AY$87=0,0,IF(Main!BE$126="","",IF($C$28="PM",Main!BE$126/Main!AY$87*Main!AY103,ROUND(Main!BE$126/Main!AY$87*Main!AY103*$B47,0))))))</f>
        <v/>
      </c>
      <c r="AX431" s="51" t="str">
        <f>IF($A431="","",IF(AX430="","",IF(Main!AZ$87=0,0,IF(Main!BF$126="","",IF($C$28="PM",Main!BF$126/Main!AZ$87*Main!AZ103,ROUND(Main!BF$126/Main!AZ$87*Main!AZ103*$B47,0))))))</f>
        <v/>
      </c>
    </row>
    <row r="432" spans="1:50" x14ac:dyDescent="0.2">
      <c r="A432" s="72" t="str">
        <f>IF(Main!A$48="","",Main!A$48)</f>
        <v/>
      </c>
      <c r="B432" s="75" t="str">
        <f t="shared" si="104"/>
        <v/>
      </c>
      <c r="C432" s="50" t="str">
        <f>IF($A432="","",IF(C431="","",IF(Main!E$87=0,0,IF(Main!K$126="","",IF($C$28="PM",Main!K$126/Main!E$87*Main!E104,ROUND(Main!K$126/Main!E$87*Main!E104*$B48,0))))))</f>
        <v/>
      </c>
      <c r="D432" s="32" t="str">
        <f>IF($A432="","",IF(D431="","",IF(Main!F$87=0,0,IF(Main!L$126="","",IF($C$28="PM",Main!L$126/Main!F$87*Main!F104,ROUND(Main!L$126/Main!F$87*Main!F104*$B48,0))))))</f>
        <v/>
      </c>
      <c r="E432" s="32" t="str">
        <f>IF($A432="","",IF(E431="","",IF(Main!G$87=0,0,IF(Main!M$126="","",IF($C$28="PM",Main!M$126/Main!G$87*Main!G104,ROUND(Main!M$126/Main!G$87*Main!G104*$B48,0))))))</f>
        <v/>
      </c>
      <c r="F432" s="32" t="str">
        <f>IF($A432="","",IF(F431="","",IF(Main!H$87=0,0,IF(Main!N$126="","",IF($C$28="PM",Main!N$126/Main!H$87*Main!H104,ROUND(Main!N$126/Main!H$87*Main!H104*$B48,0))))))</f>
        <v/>
      </c>
      <c r="G432" s="32" t="str">
        <f>IF($A432="","",IF(G431="","",IF(Main!I$87=0,0,IF(Main!O$126="","",IF($C$28="PM",Main!O$126/Main!I$87*Main!I104,ROUND(Main!O$126/Main!I$87*Main!I104*$B48,0))))))</f>
        <v/>
      </c>
      <c r="H432" s="32" t="str">
        <f>IF($A432="","",IF(H431="","",IF(Main!J$87=0,0,IF(Main!P$126="","",IF($C$28="PM",Main!P$126/Main!J$87*Main!J104,ROUND(Main!P$126/Main!J$87*Main!J104*$B48,0))))))</f>
        <v/>
      </c>
      <c r="I432" s="32" t="str">
        <f>IF($A432="","",IF(I431="","",IF(Main!K$87=0,0,IF(Main!Q$126="","",IF($C$28="PM",Main!Q$126/Main!K$87*Main!K104,ROUND(Main!Q$126/Main!K$87*Main!K104*$B48,0))))))</f>
        <v/>
      </c>
      <c r="J432" s="32" t="str">
        <f>IF($A432="","",IF(J431="","",IF(Main!L$87=0,0,IF(Main!R$126="","",IF($C$28="PM",Main!R$126/Main!L$87*Main!L104,ROUND(Main!R$126/Main!L$87*Main!L104*$B48,0))))))</f>
        <v/>
      </c>
      <c r="K432" s="32" t="str">
        <f>IF($A432="","",IF(K431="","",IF(Main!M$87=0,0,IF(Main!S$126="","",IF($C$28="PM",Main!S$126/Main!M$87*Main!M104,ROUND(Main!S$126/Main!M$87*Main!M104*$B48,0))))))</f>
        <v/>
      </c>
      <c r="L432" s="32" t="str">
        <f>IF($A432="","",IF(L431="","",IF(Main!N$87=0,0,IF(Main!T$126="","",IF($C$28="PM",Main!T$126/Main!N$87*Main!N104,ROUND(Main!T$126/Main!N$87*Main!N104*$B48,0))))))</f>
        <v/>
      </c>
      <c r="M432" s="32" t="str">
        <f>IF($A432="","",IF(M431="","",IF(Main!O$87=0,0,IF(Main!U$126="","",IF($C$28="PM",Main!U$126/Main!O$87*Main!O104,ROUND(Main!U$126/Main!O$87*Main!O104*$B48,0))))))</f>
        <v/>
      </c>
      <c r="N432" s="51" t="str">
        <f>IF($A432="","",IF(N431="","",IF(Main!P$87=0,0,IF(Main!V$126="","",IF($C$28="PM",Main!V$126/Main!P$87*Main!P104,ROUND(Main!V$126/Main!P$87*Main!P104*$B48,0))))))</f>
        <v/>
      </c>
      <c r="O432" s="32" t="str">
        <f>IF($A432="","",IF(O431="","",IF(Main!Q$87=0,0,IF(Main!W$126="","",IF($C$28="PM",Main!W$126/Main!Q$87*Main!Q104,ROUND(Main!W$126/Main!Q$87*Main!Q104*$B48,0))))))</f>
        <v/>
      </c>
      <c r="P432" s="32" t="str">
        <f>IF($A432="","",IF(P431="","",IF(Main!R$87=0,0,IF(Main!X$126="","",IF($C$28="PM",Main!X$126/Main!R$87*Main!R104,ROUND(Main!X$126/Main!R$87*Main!R104*$B48,0))))))</f>
        <v/>
      </c>
      <c r="Q432" s="32" t="str">
        <f>IF($A432="","",IF(Q431="","",IF(Main!S$87=0,0,IF(Main!Y$126="","",IF($C$28="PM",Main!Y$126/Main!S$87*Main!S104,ROUND(Main!Y$126/Main!S$87*Main!S104*$B48,0))))))</f>
        <v/>
      </c>
      <c r="R432" s="32" t="str">
        <f>IF($A432="","",IF(R431="","",IF(Main!T$87=0,0,IF(Main!Z$126="","",IF($C$28="PM",Main!Z$126/Main!T$87*Main!T104,ROUND(Main!Z$126/Main!T$87*Main!T104*$B48,0))))))</f>
        <v/>
      </c>
      <c r="S432" s="32" t="str">
        <f>IF($A432="","",IF(S431="","",IF(Main!U$87=0,0,IF(Main!AA$126="","",IF($C$28="PM",Main!AA$126/Main!U$87*Main!U104,ROUND(Main!AA$126/Main!U$87*Main!U104*$B48,0))))))</f>
        <v/>
      </c>
      <c r="T432" s="32" t="str">
        <f>IF($A432="","",IF(T431="","",IF(Main!V$87=0,0,IF(Main!AB$126="","",IF($C$28="PM",Main!AB$126/Main!V$87*Main!V104,ROUND(Main!AB$126/Main!V$87*Main!V104*$B48,0))))))</f>
        <v/>
      </c>
      <c r="U432" s="32" t="str">
        <f>IF($A432="","",IF(U431="","",IF(Main!W$87=0,0,IF(Main!AC$126="","",IF($C$28="PM",Main!AC$126/Main!W$87*Main!W104,ROUND(Main!AC$126/Main!W$87*Main!W104*$B48,0))))))</f>
        <v/>
      </c>
      <c r="V432" s="32" t="str">
        <f>IF($A432="","",IF(V431="","",IF(Main!X$87=0,0,IF(Main!AD$126="","",IF($C$28="PM",Main!AD$126/Main!X$87*Main!X104,ROUND(Main!AD$126/Main!X$87*Main!X104*$B48,0))))))</f>
        <v/>
      </c>
      <c r="W432" s="32" t="str">
        <f>IF($A432="","",IF(W431="","",IF(Main!Y$87=0,0,IF(Main!AE$126="","",IF($C$28="PM",Main!AE$126/Main!Y$87*Main!Y104,ROUND(Main!AE$126/Main!Y$87*Main!Y104*$B48,0))))))</f>
        <v/>
      </c>
      <c r="X432" s="32" t="str">
        <f>IF($A432="","",IF(X431="","",IF(Main!Z$87=0,0,IF(Main!AF$126="","",IF($C$28="PM",Main!AF$126/Main!Z$87*Main!Z104,ROUND(Main!AF$126/Main!Z$87*Main!Z104*$B48,0))))))</f>
        <v/>
      </c>
      <c r="Y432" s="32" t="str">
        <f>IF($A432="","",IF(Y431="","",IF(Main!AA$87=0,0,IF(Main!AG$126="","",IF($C$28="PM",Main!AG$126/Main!AA$87*Main!AA104,ROUND(Main!AG$126/Main!AA$87*Main!AA104*$B48,0))))))</f>
        <v/>
      </c>
      <c r="Z432" s="32" t="str">
        <f>IF($A432="","",IF(Z431="","",IF(Main!AB$87=0,0,IF(Main!AH$126="","",IF($C$28="PM",Main!AH$126/Main!AB$87*Main!AB104,ROUND(Main!AH$126/Main!AB$87*Main!AB104*$B48,0))))))</f>
        <v/>
      </c>
      <c r="AA432" s="50" t="str">
        <f>IF($A432="","",IF(AA431="","",IF(Main!AC$87=0,0,IF(Main!AI$126="","",IF($C$28="PM",Main!AI$126/Main!AC$87*Main!AC104,ROUND(Main!AI$126/Main!AC$87*Main!AC104*$B48,0))))))</f>
        <v/>
      </c>
      <c r="AB432" s="32" t="str">
        <f>IF($A432="","",IF(AB431="","",IF(Main!AD$87=0,0,IF(Main!AJ$126="","",IF($C$28="PM",Main!AJ$126/Main!AD$87*Main!AD104,ROUND(Main!AJ$126/Main!AD$87*Main!AD104*$B48,0))))))</f>
        <v/>
      </c>
      <c r="AC432" s="32" t="str">
        <f>IF($A432="","",IF(AC431="","",IF(Main!AE$87=0,0,IF(Main!AK$126="","",IF($C$28="PM",Main!AK$126/Main!AE$87*Main!AE104,ROUND(Main!AK$126/Main!AE$87*Main!AE104*$B48,0))))))</f>
        <v/>
      </c>
      <c r="AD432" s="32" t="str">
        <f>IF($A432="","",IF(AD431="","",IF(Main!AF$87=0,0,IF(Main!AL$126="","",IF($C$28="PM",Main!AL$126/Main!AF$87*Main!AF104,ROUND(Main!AL$126/Main!AF$87*Main!AF104*$B48,0))))))</f>
        <v/>
      </c>
      <c r="AE432" s="32" t="str">
        <f>IF($A432="","",IF(AE431="","",IF(Main!AG$87=0,0,IF(Main!AM$126="","",IF($C$28="PM",Main!AM$126/Main!AG$87*Main!AG104,ROUND(Main!AM$126/Main!AG$87*Main!AG104*$B48,0))))))</f>
        <v/>
      </c>
      <c r="AF432" s="32" t="str">
        <f>IF($A432="","",IF(AF431="","",IF(Main!AH$87=0,0,IF(Main!AN$126="","",IF($C$28="PM",Main!AN$126/Main!AH$87*Main!AH104,ROUND(Main!AN$126/Main!AH$87*Main!AH104*$B48,0))))))</f>
        <v/>
      </c>
      <c r="AG432" s="32" t="str">
        <f>IF($A432="","",IF(AG431="","",IF(Main!AI$87=0,0,IF(Main!AO$126="","",IF($C$28="PM",Main!AO$126/Main!AI$87*Main!AI104,ROUND(Main!AO$126/Main!AI$87*Main!AI104*$B48,0))))))</f>
        <v/>
      </c>
      <c r="AH432" s="32" t="str">
        <f>IF($A432="","",IF(AH431="","",IF(Main!AJ$87=0,0,IF(Main!AP$126="","",IF($C$28="PM",Main!AP$126/Main!AJ$87*Main!AJ104,ROUND(Main!AP$126/Main!AJ$87*Main!AJ104*$B48,0))))))</f>
        <v/>
      </c>
      <c r="AI432" s="32" t="str">
        <f>IF($A432="","",IF(AI431="","",IF(Main!AK$87=0,0,IF(Main!AQ$126="","",IF($C$28="PM",Main!AQ$126/Main!AK$87*Main!AK104,ROUND(Main!AQ$126/Main!AK$87*Main!AK104*$B48,0))))))</f>
        <v/>
      </c>
      <c r="AJ432" s="32" t="str">
        <f>IF($A432="","",IF(AJ431="","",IF(Main!AL$87=0,0,IF(Main!AR$126="","",IF($C$28="PM",Main!AR$126/Main!AL$87*Main!AL104,ROUND(Main!AR$126/Main!AL$87*Main!AL104*$B48,0))))))</f>
        <v/>
      </c>
      <c r="AK432" s="32" t="str">
        <f>IF($A432="","",IF(AK431="","",IF(Main!AM$87=0,0,IF(Main!AS$126="","",IF($C$28="PM",Main!AS$126/Main!AM$87*Main!AM104,ROUND(Main!AS$126/Main!AM$87*Main!AM104*$B48,0))))))</f>
        <v/>
      </c>
      <c r="AL432" s="51" t="str">
        <f>IF($A432="","",IF(AL431="","",IF(Main!AN$87=0,0,IF(Main!AT$126="","",IF($C$28="PM",Main!AT$126/Main!AN$87*Main!AN104,ROUND(Main!AT$126/Main!AN$87*Main!AN104*$B48,0))))))</f>
        <v/>
      </c>
      <c r="AM432" s="32" t="str">
        <f>IF($A432="","",IF(AM431="","",IF(Main!AO$87=0,0,IF(Main!AU$126="","",IF($C$28="PM",Main!AU$126/Main!AO$87*Main!AO104,ROUND(Main!AU$126/Main!AO$87*Main!AO104*$B48,0))))))</f>
        <v/>
      </c>
      <c r="AN432" s="32" t="str">
        <f>IF($A432="","",IF(AN431="","",IF(Main!AP$87=0,0,IF(Main!AV$126="","",IF($C$28="PM",Main!AV$126/Main!AP$87*Main!AP104,ROUND(Main!AV$126/Main!AP$87*Main!AP104*$B48,0))))))</f>
        <v/>
      </c>
      <c r="AO432" s="32" t="str">
        <f>IF($A432="","",IF(AO431="","",IF(Main!AQ$87=0,0,IF(Main!AW$126="","",IF($C$28="PM",Main!AW$126/Main!AQ$87*Main!AQ104,ROUND(Main!AW$126/Main!AQ$87*Main!AQ104*$B48,0))))))</f>
        <v/>
      </c>
      <c r="AP432" s="32" t="str">
        <f>IF($A432="","",IF(AP431="","",IF(Main!AR$87=0,0,IF(Main!AX$126="","",IF($C$28="PM",Main!AX$126/Main!AR$87*Main!AR104,ROUND(Main!AX$126/Main!AR$87*Main!AR104*$B48,0))))))</f>
        <v/>
      </c>
      <c r="AQ432" s="32" t="str">
        <f>IF($A432="","",IF(AQ431="","",IF(Main!AS$87=0,0,IF(Main!AY$126="","",IF($C$28="PM",Main!AY$126/Main!AS$87*Main!AS104,ROUND(Main!AY$126/Main!AS$87*Main!AS104*$B48,0))))))</f>
        <v/>
      </c>
      <c r="AR432" s="32" t="str">
        <f>IF($A432="","",IF(AR431="","",IF(Main!AT$87=0,0,IF(Main!AZ$126="","",IF($C$28="PM",Main!AZ$126/Main!AT$87*Main!AT104,ROUND(Main!AZ$126/Main!AT$87*Main!AT104*$B48,0))))))</f>
        <v/>
      </c>
      <c r="AS432" s="32" t="str">
        <f>IF($A432="","",IF(AS431="","",IF(Main!AU$87=0,0,IF(Main!BA$126="","",IF($C$28="PM",Main!BA$126/Main!AU$87*Main!AU104,ROUND(Main!BA$126/Main!AU$87*Main!AU104*$B48,0))))))</f>
        <v/>
      </c>
      <c r="AT432" s="32" t="str">
        <f>IF($A432="","",IF(AT431="","",IF(Main!AV$87=0,0,IF(Main!BB$126="","",IF($C$28="PM",Main!BB$126/Main!AV$87*Main!AV104,ROUND(Main!BB$126/Main!AV$87*Main!AV104*$B48,0))))))</f>
        <v/>
      </c>
      <c r="AU432" s="32" t="str">
        <f>IF($A432="","",IF(AU431="","",IF(Main!AW$87=0,0,IF(Main!BC$126="","",IF($C$28="PM",Main!BC$126/Main!AW$87*Main!AW104,ROUND(Main!BC$126/Main!AW$87*Main!AW104*$B48,0))))))</f>
        <v/>
      </c>
      <c r="AV432" s="32" t="str">
        <f>IF($A432="","",IF(AV431="","",IF(Main!AX$87=0,0,IF(Main!BD$126="","",IF($C$28="PM",Main!BD$126/Main!AX$87*Main!AX104,ROUND(Main!BD$126/Main!AX$87*Main!AX104*$B48,0))))))</f>
        <v/>
      </c>
      <c r="AW432" s="32" t="str">
        <f>IF($A432="","",IF(AW431="","",IF(Main!AY$87=0,0,IF(Main!BE$126="","",IF($C$28="PM",Main!BE$126/Main!AY$87*Main!AY104,ROUND(Main!BE$126/Main!AY$87*Main!AY104*$B48,0))))))</f>
        <v/>
      </c>
      <c r="AX432" s="51" t="str">
        <f>IF($A432="","",IF(AX431="","",IF(Main!AZ$87=0,0,IF(Main!BF$126="","",IF($C$28="PM",Main!BF$126/Main!AZ$87*Main!AZ104,ROUND(Main!BF$126/Main!AZ$87*Main!AZ104*$B48,0))))))</f>
        <v/>
      </c>
    </row>
    <row r="433" spans="1:50" x14ac:dyDescent="0.2">
      <c r="A433" s="72" t="str">
        <f>IF(Main!A$49="","",Main!A$49)</f>
        <v/>
      </c>
      <c r="B433" s="75" t="str">
        <f t="shared" si="104"/>
        <v/>
      </c>
      <c r="C433" s="50" t="str">
        <f>IF($A433="","",IF(C432="","",IF(Main!E$87=0,0,IF(Main!K$126="","",IF($C$28="PM",Main!K$126/Main!E$87*Main!E105,ROUND(Main!K$126/Main!E$87*Main!E105*$B49,0))))))</f>
        <v/>
      </c>
      <c r="D433" s="32" t="str">
        <f>IF($A433="","",IF(D432="","",IF(Main!F$87=0,0,IF(Main!L$126="","",IF($C$28="PM",Main!L$126/Main!F$87*Main!F105,ROUND(Main!L$126/Main!F$87*Main!F105*$B49,0))))))</f>
        <v/>
      </c>
      <c r="E433" s="32" t="str">
        <f>IF($A433="","",IF(E432="","",IF(Main!G$87=0,0,IF(Main!M$126="","",IF($C$28="PM",Main!M$126/Main!G$87*Main!G105,ROUND(Main!M$126/Main!G$87*Main!G105*$B49,0))))))</f>
        <v/>
      </c>
      <c r="F433" s="32" t="str">
        <f>IF($A433="","",IF(F432="","",IF(Main!H$87=0,0,IF(Main!N$126="","",IF($C$28="PM",Main!N$126/Main!H$87*Main!H105,ROUND(Main!N$126/Main!H$87*Main!H105*$B49,0))))))</f>
        <v/>
      </c>
      <c r="G433" s="32" t="str">
        <f>IF($A433="","",IF(G432="","",IF(Main!I$87=0,0,IF(Main!O$126="","",IF($C$28="PM",Main!O$126/Main!I$87*Main!I105,ROUND(Main!O$126/Main!I$87*Main!I105*$B49,0))))))</f>
        <v/>
      </c>
      <c r="H433" s="32" t="str">
        <f>IF($A433="","",IF(H432="","",IF(Main!J$87=0,0,IF(Main!P$126="","",IF($C$28="PM",Main!P$126/Main!J$87*Main!J105,ROUND(Main!P$126/Main!J$87*Main!J105*$B49,0))))))</f>
        <v/>
      </c>
      <c r="I433" s="32" t="str">
        <f>IF($A433="","",IF(I432="","",IF(Main!K$87=0,0,IF(Main!Q$126="","",IF($C$28="PM",Main!Q$126/Main!K$87*Main!K105,ROUND(Main!Q$126/Main!K$87*Main!K105*$B49,0))))))</f>
        <v/>
      </c>
      <c r="J433" s="32" t="str">
        <f>IF($A433="","",IF(J432="","",IF(Main!L$87=0,0,IF(Main!R$126="","",IF($C$28="PM",Main!R$126/Main!L$87*Main!L105,ROUND(Main!R$126/Main!L$87*Main!L105*$B49,0))))))</f>
        <v/>
      </c>
      <c r="K433" s="32" t="str">
        <f>IF($A433="","",IF(K432="","",IF(Main!M$87=0,0,IF(Main!S$126="","",IF($C$28="PM",Main!S$126/Main!M$87*Main!M105,ROUND(Main!S$126/Main!M$87*Main!M105*$B49,0))))))</f>
        <v/>
      </c>
      <c r="L433" s="32" t="str">
        <f>IF($A433="","",IF(L432="","",IF(Main!N$87=0,0,IF(Main!T$126="","",IF($C$28="PM",Main!T$126/Main!N$87*Main!N105,ROUND(Main!T$126/Main!N$87*Main!N105*$B49,0))))))</f>
        <v/>
      </c>
      <c r="M433" s="32" t="str">
        <f>IF($A433="","",IF(M432="","",IF(Main!O$87=0,0,IF(Main!U$126="","",IF($C$28="PM",Main!U$126/Main!O$87*Main!O105,ROUND(Main!U$126/Main!O$87*Main!O105*$B49,0))))))</f>
        <v/>
      </c>
      <c r="N433" s="51" t="str">
        <f>IF($A433="","",IF(N432="","",IF(Main!P$87=0,0,IF(Main!V$126="","",IF($C$28="PM",Main!V$126/Main!P$87*Main!P105,ROUND(Main!V$126/Main!P$87*Main!P105*$B49,0))))))</f>
        <v/>
      </c>
      <c r="O433" s="32" t="str">
        <f>IF($A433="","",IF(O432="","",IF(Main!Q$87=0,0,IF(Main!W$126="","",IF($C$28="PM",Main!W$126/Main!Q$87*Main!Q105,ROUND(Main!W$126/Main!Q$87*Main!Q105*$B49,0))))))</f>
        <v/>
      </c>
      <c r="P433" s="32" t="str">
        <f>IF($A433="","",IF(P432="","",IF(Main!R$87=0,0,IF(Main!X$126="","",IF($C$28="PM",Main!X$126/Main!R$87*Main!R105,ROUND(Main!X$126/Main!R$87*Main!R105*$B49,0))))))</f>
        <v/>
      </c>
      <c r="Q433" s="32" t="str">
        <f>IF($A433="","",IF(Q432="","",IF(Main!S$87=0,0,IF(Main!Y$126="","",IF($C$28="PM",Main!Y$126/Main!S$87*Main!S105,ROUND(Main!Y$126/Main!S$87*Main!S105*$B49,0))))))</f>
        <v/>
      </c>
      <c r="R433" s="32" t="str">
        <f>IF($A433="","",IF(R432="","",IF(Main!T$87=0,0,IF(Main!Z$126="","",IF($C$28="PM",Main!Z$126/Main!T$87*Main!T105,ROUND(Main!Z$126/Main!T$87*Main!T105*$B49,0))))))</f>
        <v/>
      </c>
      <c r="S433" s="32" t="str">
        <f>IF($A433="","",IF(S432="","",IF(Main!U$87=0,0,IF(Main!AA$126="","",IF($C$28="PM",Main!AA$126/Main!U$87*Main!U105,ROUND(Main!AA$126/Main!U$87*Main!U105*$B49,0))))))</f>
        <v/>
      </c>
      <c r="T433" s="32" t="str">
        <f>IF($A433="","",IF(T432="","",IF(Main!V$87=0,0,IF(Main!AB$126="","",IF($C$28="PM",Main!AB$126/Main!V$87*Main!V105,ROUND(Main!AB$126/Main!V$87*Main!V105*$B49,0))))))</f>
        <v/>
      </c>
      <c r="U433" s="32" t="str">
        <f>IF($A433="","",IF(U432="","",IF(Main!W$87=0,0,IF(Main!AC$126="","",IF($C$28="PM",Main!AC$126/Main!W$87*Main!W105,ROUND(Main!AC$126/Main!W$87*Main!W105*$B49,0))))))</f>
        <v/>
      </c>
      <c r="V433" s="32" t="str">
        <f>IF($A433="","",IF(V432="","",IF(Main!X$87=0,0,IF(Main!AD$126="","",IF($C$28="PM",Main!AD$126/Main!X$87*Main!X105,ROUND(Main!AD$126/Main!X$87*Main!X105*$B49,0))))))</f>
        <v/>
      </c>
      <c r="W433" s="32" t="str">
        <f>IF($A433="","",IF(W432="","",IF(Main!Y$87=0,0,IF(Main!AE$126="","",IF($C$28="PM",Main!AE$126/Main!Y$87*Main!Y105,ROUND(Main!AE$126/Main!Y$87*Main!Y105*$B49,0))))))</f>
        <v/>
      </c>
      <c r="X433" s="32" t="str">
        <f>IF($A433="","",IF(X432="","",IF(Main!Z$87=0,0,IF(Main!AF$126="","",IF($C$28="PM",Main!AF$126/Main!Z$87*Main!Z105,ROUND(Main!AF$126/Main!Z$87*Main!Z105*$B49,0))))))</f>
        <v/>
      </c>
      <c r="Y433" s="32" t="str">
        <f>IF($A433="","",IF(Y432="","",IF(Main!AA$87=0,0,IF(Main!AG$126="","",IF($C$28="PM",Main!AG$126/Main!AA$87*Main!AA105,ROUND(Main!AG$126/Main!AA$87*Main!AA105*$B49,0))))))</f>
        <v/>
      </c>
      <c r="Z433" s="32" t="str">
        <f>IF($A433="","",IF(Z432="","",IF(Main!AB$87=0,0,IF(Main!AH$126="","",IF($C$28="PM",Main!AH$126/Main!AB$87*Main!AB105,ROUND(Main!AH$126/Main!AB$87*Main!AB105*$B49,0))))))</f>
        <v/>
      </c>
      <c r="AA433" s="50" t="str">
        <f>IF($A433="","",IF(AA432="","",IF(Main!AC$87=0,0,IF(Main!AI$126="","",IF($C$28="PM",Main!AI$126/Main!AC$87*Main!AC105,ROUND(Main!AI$126/Main!AC$87*Main!AC105*$B49,0))))))</f>
        <v/>
      </c>
      <c r="AB433" s="32" t="str">
        <f>IF($A433="","",IF(AB432="","",IF(Main!AD$87=0,0,IF(Main!AJ$126="","",IF($C$28="PM",Main!AJ$126/Main!AD$87*Main!AD105,ROUND(Main!AJ$126/Main!AD$87*Main!AD105*$B49,0))))))</f>
        <v/>
      </c>
      <c r="AC433" s="32" t="str">
        <f>IF($A433="","",IF(AC432="","",IF(Main!AE$87=0,0,IF(Main!AK$126="","",IF($C$28="PM",Main!AK$126/Main!AE$87*Main!AE105,ROUND(Main!AK$126/Main!AE$87*Main!AE105*$B49,0))))))</f>
        <v/>
      </c>
      <c r="AD433" s="32" t="str">
        <f>IF($A433="","",IF(AD432="","",IF(Main!AF$87=0,0,IF(Main!AL$126="","",IF($C$28="PM",Main!AL$126/Main!AF$87*Main!AF105,ROUND(Main!AL$126/Main!AF$87*Main!AF105*$B49,0))))))</f>
        <v/>
      </c>
      <c r="AE433" s="32" t="str">
        <f>IF($A433="","",IF(AE432="","",IF(Main!AG$87=0,0,IF(Main!AM$126="","",IF($C$28="PM",Main!AM$126/Main!AG$87*Main!AG105,ROUND(Main!AM$126/Main!AG$87*Main!AG105*$B49,0))))))</f>
        <v/>
      </c>
      <c r="AF433" s="32" t="str">
        <f>IF($A433="","",IF(AF432="","",IF(Main!AH$87=0,0,IF(Main!AN$126="","",IF($C$28="PM",Main!AN$126/Main!AH$87*Main!AH105,ROUND(Main!AN$126/Main!AH$87*Main!AH105*$B49,0))))))</f>
        <v/>
      </c>
      <c r="AG433" s="32" t="str">
        <f>IF($A433="","",IF(AG432="","",IF(Main!AI$87=0,0,IF(Main!AO$126="","",IF($C$28="PM",Main!AO$126/Main!AI$87*Main!AI105,ROUND(Main!AO$126/Main!AI$87*Main!AI105*$B49,0))))))</f>
        <v/>
      </c>
      <c r="AH433" s="32" t="str">
        <f>IF($A433="","",IF(AH432="","",IF(Main!AJ$87=0,0,IF(Main!AP$126="","",IF($C$28="PM",Main!AP$126/Main!AJ$87*Main!AJ105,ROUND(Main!AP$126/Main!AJ$87*Main!AJ105*$B49,0))))))</f>
        <v/>
      </c>
      <c r="AI433" s="32" t="str">
        <f>IF($A433="","",IF(AI432="","",IF(Main!AK$87=0,0,IF(Main!AQ$126="","",IF($C$28="PM",Main!AQ$126/Main!AK$87*Main!AK105,ROUND(Main!AQ$126/Main!AK$87*Main!AK105*$B49,0))))))</f>
        <v/>
      </c>
      <c r="AJ433" s="32" t="str">
        <f>IF($A433="","",IF(AJ432="","",IF(Main!AL$87=0,0,IF(Main!AR$126="","",IF($C$28="PM",Main!AR$126/Main!AL$87*Main!AL105,ROUND(Main!AR$126/Main!AL$87*Main!AL105*$B49,0))))))</f>
        <v/>
      </c>
      <c r="AK433" s="32" t="str">
        <f>IF($A433="","",IF(AK432="","",IF(Main!AM$87=0,0,IF(Main!AS$126="","",IF($C$28="PM",Main!AS$126/Main!AM$87*Main!AM105,ROUND(Main!AS$126/Main!AM$87*Main!AM105*$B49,0))))))</f>
        <v/>
      </c>
      <c r="AL433" s="51" t="str">
        <f>IF($A433="","",IF(AL432="","",IF(Main!AN$87=0,0,IF(Main!AT$126="","",IF($C$28="PM",Main!AT$126/Main!AN$87*Main!AN105,ROUND(Main!AT$126/Main!AN$87*Main!AN105*$B49,0))))))</f>
        <v/>
      </c>
      <c r="AM433" s="32" t="str">
        <f>IF($A433="","",IF(AM432="","",IF(Main!AO$87=0,0,IF(Main!AU$126="","",IF($C$28="PM",Main!AU$126/Main!AO$87*Main!AO105,ROUND(Main!AU$126/Main!AO$87*Main!AO105*$B49,0))))))</f>
        <v/>
      </c>
      <c r="AN433" s="32" t="str">
        <f>IF($A433="","",IF(AN432="","",IF(Main!AP$87=0,0,IF(Main!AV$126="","",IF($C$28="PM",Main!AV$126/Main!AP$87*Main!AP105,ROUND(Main!AV$126/Main!AP$87*Main!AP105*$B49,0))))))</f>
        <v/>
      </c>
      <c r="AO433" s="32" t="str">
        <f>IF($A433="","",IF(AO432="","",IF(Main!AQ$87=0,0,IF(Main!AW$126="","",IF($C$28="PM",Main!AW$126/Main!AQ$87*Main!AQ105,ROUND(Main!AW$126/Main!AQ$87*Main!AQ105*$B49,0))))))</f>
        <v/>
      </c>
      <c r="AP433" s="32" t="str">
        <f>IF($A433="","",IF(AP432="","",IF(Main!AR$87=0,0,IF(Main!AX$126="","",IF($C$28="PM",Main!AX$126/Main!AR$87*Main!AR105,ROUND(Main!AX$126/Main!AR$87*Main!AR105*$B49,0))))))</f>
        <v/>
      </c>
      <c r="AQ433" s="32" t="str">
        <f>IF($A433="","",IF(AQ432="","",IF(Main!AS$87=0,0,IF(Main!AY$126="","",IF($C$28="PM",Main!AY$126/Main!AS$87*Main!AS105,ROUND(Main!AY$126/Main!AS$87*Main!AS105*$B49,0))))))</f>
        <v/>
      </c>
      <c r="AR433" s="32" t="str">
        <f>IF($A433="","",IF(AR432="","",IF(Main!AT$87=0,0,IF(Main!AZ$126="","",IF($C$28="PM",Main!AZ$126/Main!AT$87*Main!AT105,ROUND(Main!AZ$126/Main!AT$87*Main!AT105*$B49,0))))))</f>
        <v/>
      </c>
      <c r="AS433" s="32" t="str">
        <f>IF($A433="","",IF(AS432="","",IF(Main!AU$87=0,0,IF(Main!BA$126="","",IF($C$28="PM",Main!BA$126/Main!AU$87*Main!AU105,ROUND(Main!BA$126/Main!AU$87*Main!AU105*$B49,0))))))</f>
        <v/>
      </c>
      <c r="AT433" s="32" t="str">
        <f>IF($A433="","",IF(AT432="","",IF(Main!AV$87=0,0,IF(Main!BB$126="","",IF($C$28="PM",Main!BB$126/Main!AV$87*Main!AV105,ROUND(Main!BB$126/Main!AV$87*Main!AV105*$B49,0))))))</f>
        <v/>
      </c>
      <c r="AU433" s="32" t="str">
        <f>IF($A433="","",IF(AU432="","",IF(Main!AW$87=0,0,IF(Main!BC$126="","",IF($C$28="PM",Main!BC$126/Main!AW$87*Main!AW105,ROUND(Main!BC$126/Main!AW$87*Main!AW105*$B49,0))))))</f>
        <v/>
      </c>
      <c r="AV433" s="32" t="str">
        <f>IF($A433="","",IF(AV432="","",IF(Main!AX$87=0,0,IF(Main!BD$126="","",IF($C$28="PM",Main!BD$126/Main!AX$87*Main!AX105,ROUND(Main!BD$126/Main!AX$87*Main!AX105*$B49,0))))))</f>
        <v/>
      </c>
      <c r="AW433" s="32" t="str">
        <f>IF($A433="","",IF(AW432="","",IF(Main!AY$87=0,0,IF(Main!BE$126="","",IF($C$28="PM",Main!BE$126/Main!AY$87*Main!AY105,ROUND(Main!BE$126/Main!AY$87*Main!AY105*$B49,0))))))</f>
        <v/>
      </c>
      <c r="AX433" s="51" t="str">
        <f>IF($A433="","",IF(AX432="","",IF(Main!AZ$87=0,0,IF(Main!BF$126="","",IF($C$28="PM",Main!BF$126/Main!AZ$87*Main!AZ105,ROUND(Main!BF$126/Main!AZ$87*Main!AZ105*$B49,0))))))</f>
        <v/>
      </c>
    </row>
    <row r="434" spans="1:50" x14ac:dyDescent="0.2">
      <c r="A434" s="72" t="str">
        <f>IF(Main!A$50="","",Main!A$50)</f>
        <v/>
      </c>
      <c r="B434" s="75" t="str">
        <f t="shared" si="104"/>
        <v/>
      </c>
      <c r="C434" s="50" t="str">
        <f>IF($A434="","",IF(C433="","",IF(Main!E$87=0,0,IF(Main!K$126="","",IF($C$28="PM",Main!K$126/Main!E$87*Main!E106,ROUND(Main!K$126/Main!E$87*Main!E106*$B50,0))))))</f>
        <v/>
      </c>
      <c r="D434" s="32" t="str">
        <f>IF($A434="","",IF(D433="","",IF(Main!F$87=0,0,IF(Main!L$126="","",IF($C$28="PM",Main!L$126/Main!F$87*Main!F106,ROUND(Main!L$126/Main!F$87*Main!F106*$B50,0))))))</f>
        <v/>
      </c>
      <c r="E434" s="32" t="str">
        <f>IF($A434="","",IF(E433="","",IF(Main!G$87=0,0,IF(Main!M$126="","",IF($C$28="PM",Main!M$126/Main!G$87*Main!G106,ROUND(Main!M$126/Main!G$87*Main!G106*$B50,0))))))</f>
        <v/>
      </c>
      <c r="F434" s="32" t="str">
        <f>IF($A434="","",IF(F433="","",IF(Main!H$87=0,0,IF(Main!N$126="","",IF($C$28="PM",Main!N$126/Main!H$87*Main!H106,ROUND(Main!N$126/Main!H$87*Main!H106*$B50,0))))))</f>
        <v/>
      </c>
      <c r="G434" s="32" t="str">
        <f>IF($A434="","",IF(G433="","",IF(Main!I$87=0,0,IF(Main!O$126="","",IF($C$28="PM",Main!O$126/Main!I$87*Main!I106,ROUND(Main!O$126/Main!I$87*Main!I106*$B50,0))))))</f>
        <v/>
      </c>
      <c r="H434" s="32" t="str">
        <f>IF($A434="","",IF(H433="","",IF(Main!J$87=0,0,IF(Main!P$126="","",IF($C$28="PM",Main!P$126/Main!J$87*Main!J106,ROUND(Main!P$126/Main!J$87*Main!J106*$B50,0))))))</f>
        <v/>
      </c>
      <c r="I434" s="32" t="str">
        <f>IF($A434="","",IF(I433="","",IF(Main!K$87=0,0,IF(Main!Q$126="","",IF($C$28="PM",Main!Q$126/Main!K$87*Main!K106,ROUND(Main!Q$126/Main!K$87*Main!K106*$B50,0))))))</f>
        <v/>
      </c>
      <c r="J434" s="32" t="str">
        <f>IF($A434="","",IF(J433="","",IF(Main!L$87=0,0,IF(Main!R$126="","",IF($C$28="PM",Main!R$126/Main!L$87*Main!L106,ROUND(Main!R$126/Main!L$87*Main!L106*$B50,0))))))</f>
        <v/>
      </c>
      <c r="K434" s="32" t="str">
        <f>IF($A434="","",IF(K433="","",IF(Main!M$87=0,0,IF(Main!S$126="","",IF($C$28="PM",Main!S$126/Main!M$87*Main!M106,ROUND(Main!S$126/Main!M$87*Main!M106*$B50,0))))))</f>
        <v/>
      </c>
      <c r="L434" s="32" t="str">
        <f>IF($A434="","",IF(L433="","",IF(Main!N$87=0,0,IF(Main!T$126="","",IF($C$28="PM",Main!T$126/Main!N$87*Main!N106,ROUND(Main!T$126/Main!N$87*Main!N106*$B50,0))))))</f>
        <v/>
      </c>
      <c r="M434" s="32" t="str">
        <f>IF($A434="","",IF(M433="","",IF(Main!O$87=0,0,IF(Main!U$126="","",IF($C$28="PM",Main!U$126/Main!O$87*Main!O106,ROUND(Main!U$126/Main!O$87*Main!O106*$B50,0))))))</f>
        <v/>
      </c>
      <c r="N434" s="51" t="str">
        <f>IF($A434="","",IF(N433="","",IF(Main!P$87=0,0,IF(Main!V$126="","",IF($C$28="PM",Main!V$126/Main!P$87*Main!P106,ROUND(Main!V$126/Main!P$87*Main!P106*$B50,0))))))</f>
        <v/>
      </c>
      <c r="O434" s="32" t="str">
        <f>IF($A434="","",IF(O433="","",IF(Main!Q$87=0,0,IF(Main!W$126="","",IF($C$28="PM",Main!W$126/Main!Q$87*Main!Q106,ROUND(Main!W$126/Main!Q$87*Main!Q106*$B50,0))))))</f>
        <v/>
      </c>
      <c r="P434" s="32" t="str">
        <f>IF($A434="","",IF(P433="","",IF(Main!R$87=0,0,IF(Main!X$126="","",IF($C$28="PM",Main!X$126/Main!R$87*Main!R106,ROUND(Main!X$126/Main!R$87*Main!R106*$B50,0))))))</f>
        <v/>
      </c>
      <c r="Q434" s="32" t="str">
        <f>IF($A434="","",IF(Q433="","",IF(Main!S$87=0,0,IF(Main!Y$126="","",IF($C$28="PM",Main!Y$126/Main!S$87*Main!S106,ROUND(Main!Y$126/Main!S$87*Main!S106*$B50,0))))))</f>
        <v/>
      </c>
      <c r="R434" s="32" t="str">
        <f>IF($A434="","",IF(R433="","",IF(Main!T$87=0,0,IF(Main!Z$126="","",IF($C$28="PM",Main!Z$126/Main!T$87*Main!T106,ROUND(Main!Z$126/Main!T$87*Main!T106*$B50,0))))))</f>
        <v/>
      </c>
      <c r="S434" s="32" t="str">
        <f>IF($A434="","",IF(S433="","",IF(Main!U$87=0,0,IF(Main!AA$126="","",IF($C$28="PM",Main!AA$126/Main!U$87*Main!U106,ROUND(Main!AA$126/Main!U$87*Main!U106*$B50,0))))))</f>
        <v/>
      </c>
      <c r="T434" s="32" t="str">
        <f>IF($A434="","",IF(T433="","",IF(Main!V$87=0,0,IF(Main!AB$126="","",IF($C$28="PM",Main!AB$126/Main!V$87*Main!V106,ROUND(Main!AB$126/Main!V$87*Main!V106*$B50,0))))))</f>
        <v/>
      </c>
      <c r="U434" s="32" t="str">
        <f>IF($A434="","",IF(U433="","",IF(Main!W$87=0,0,IF(Main!AC$126="","",IF($C$28="PM",Main!AC$126/Main!W$87*Main!W106,ROUND(Main!AC$126/Main!W$87*Main!W106*$B50,0))))))</f>
        <v/>
      </c>
      <c r="V434" s="32" t="str">
        <f>IF($A434="","",IF(V433="","",IF(Main!X$87=0,0,IF(Main!AD$126="","",IF($C$28="PM",Main!AD$126/Main!X$87*Main!X106,ROUND(Main!AD$126/Main!X$87*Main!X106*$B50,0))))))</f>
        <v/>
      </c>
      <c r="W434" s="32" t="str">
        <f>IF($A434="","",IF(W433="","",IF(Main!Y$87=0,0,IF(Main!AE$126="","",IF($C$28="PM",Main!AE$126/Main!Y$87*Main!Y106,ROUND(Main!AE$126/Main!Y$87*Main!Y106*$B50,0))))))</f>
        <v/>
      </c>
      <c r="X434" s="32" t="str">
        <f>IF($A434="","",IF(X433="","",IF(Main!Z$87=0,0,IF(Main!AF$126="","",IF($C$28="PM",Main!AF$126/Main!Z$87*Main!Z106,ROUND(Main!AF$126/Main!Z$87*Main!Z106*$B50,0))))))</f>
        <v/>
      </c>
      <c r="Y434" s="32" t="str">
        <f>IF($A434="","",IF(Y433="","",IF(Main!AA$87=0,0,IF(Main!AG$126="","",IF($C$28="PM",Main!AG$126/Main!AA$87*Main!AA106,ROUND(Main!AG$126/Main!AA$87*Main!AA106*$B50,0))))))</f>
        <v/>
      </c>
      <c r="Z434" s="32" t="str">
        <f>IF($A434="","",IF(Z433="","",IF(Main!AB$87=0,0,IF(Main!AH$126="","",IF($C$28="PM",Main!AH$126/Main!AB$87*Main!AB106,ROUND(Main!AH$126/Main!AB$87*Main!AB106*$B50,0))))))</f>
        <v/>
      </c>
      <c r="AA434" s="50" t="str">
        <f>IF($A434="","",IF(AA433="","",IF(Main!AC$87=0,0,IF(Main!AI$126="","",IF($C$28="PM",Main!AI$126/Main!AC$87*Main!AC106,ROUND(Main!AI$126/Main!AC$87*Main!AC106*$B50,0))))))</f>
        <v/>
      </c>
      <c r="AB434" s="32" t="str">
        <f>IF($A434="","",IF(AB433="","",IF(Main!AD$87=0,0,IF(Main!AJ$126="","",IF($C$28="PM",Main!AJ$126/Main!AD$87*Main!AD106,ROUND(Main!AJ$126/Main!AD$87*Main!AD106*$B50,0))))))</f>
        <v/>
      </c>
      <c r="AC434" s="32" t="str">
        <f>IF($A434="","",IF(AC433="","",IF(Main!AE$87=0,0,IF(Main!AK$126="","",IF($C$28="PM",Main!AK$126/Main!AE$87*Main!AE106,ROUND(Main!AK$126/Main!AE$87*Main!AE106*$B50,0))))))</f>
        <v/>
      </c>
      <c r="AD434" s="32" t="str">
        <f>IF($A434="","",IF(AD433="","",IF(Main!AF$87=0,0,IF(Main!AL$126="","",IF($C$28="PM",Main!AL$126/Main!AF$87*Main!AF106,ROUND(Main!AL$126/Main!AF$87*Main!AF106*$B50,0))))))</f>
        <v/>
      </c>
      <c r="AE434" s="32" t="str">
        <f>IF($A434="","",IF(AE433="","",IF(Main!AG$87=0,0,IF(Main!AM$126="","",IF($C$28="PM",Main!AM$126/Main!AG$87*Main!AG106,ROUND(Main!AM$126/Main!AG$87*Main!AG106*$B50,0))))))</f>
        <v/>
      </c>
      <c r="AF434" s="32" t="str">
        <f>IF($A434="","",IF(AF433="","",IF(Main!AH$87=0,0,IF(Main!AN$126="","",IF($C$28="PM",Main!AN$126/Main!AH$87*Main!AH106,ROUND(Main!AN$126/Main!AH$87*Main!AH106*$B50,0))))))</f>
        <v/>
      </c>
      <c r="AG434" s="32" t="str">
        <f>IF($A434="","",IF(AG433="","",IF(Main!AI$87=0,0,IF(Main!AO$126="","",IF($C$28="PM",Main!AO$126/Main!AI$87*Main!AI106,ROUND(Main!AO$126/Main!AI$87*Main!AI106*$B50,0))))))</f>
        <v/>
      </c>
      <c r="AH434" s="32" t="str">
        <f>IF($A434="","",IF(AH433="","",IF(Main!AJ$87=0,0,IF(Main!AP$126="","",IF($C$28="PM",Main!AP$126/Main!AJ$87*Main!AJ106,ROUND(Main!AP$126/Main!AJ$87*Main!AJ106*$B50,0))))))</f>
        <v/>
      </c>
      <c r="AI434" s="32" t="str">
        <f>IF($A434="","",IF(AI433="","",IF(Main!AK$87=0,0,IF(Main!AQ$126="","",IF($C$28="PM",Main!AQ$126/Main!AK$87*Main!AK106,ROUND(Main!AQ$126/Main!AK$87*Main!AK106*$B50,0))))))</f>
        <v/>
      </c>
      <c r="AJ434" s="32" t="str">
        <f>IF($A434="","",IF(AJ433="","",IF(Main!AL$87=0,0,IF(Main!AR$126="","",IF($C$28="PM",Main!AR$126/Main!AL$87*Main!AL106,ROUND(Main!AR$126/Main!AL$87*Main!AL106*$B50,0))))))</f>
        <v/>
      </c>
      <c r="AK434" s="32" t="str">
        <f>IF($A434="","",IF(AK433="","",IF(Main!AM$87=0,0,IF(Main!AS$126="","",IF($C$28="PM",Main!AS$126/Main!AM$87*Main!AM106,ROUND(Main!AS$126/Main!AM$87*Main!AM106*$B50,0))))))</f>
        <v/>
      </c>
      <c r="AL434" s="51" t="str">
        <f>IF($A434="","",IF(AL433="","",IF(Main!AN$87=0,0,IF(Main!AT$126="","",IF($C$28="PM",Main!AT$126/Main!AN$87*Main!AN106,ROUND(Main!AT$126/Main!AN$87*Main!AN106*$B50,0))))))</f>
        <v/>
      </c>
      <c r="AM434" s="32" t="str">
        <f>IF($A434="","",IF(AM433="","",IF(Main!AO$87=0,0,IF(Main!AU$126="","",IF($C$28="PM",Main!AU$126/Main!AO$87*Main!AO106,ROUND(Main!AU$126/Main!AO$87*Main!AO106*$B50,0))))))</f>
        <v/>
      </c>
      <c r="AN434" s="32" t="str">
        <f>IF($A434="","",IF(AN433="","",IF(Main!AP$87=0,0,IF(Main!AV$126="","",IF($C$28="PM",Main!AV$126/Main!AP$87*Main!AP106,ROUND(Main!AV$126/Main!AP$87*Main!AP106*$B50,0))))))</f>
        <v/>
      </c>
      <c r="AO434" s="32" t="str">
        <f>IF($A434="","",IF(AO433="","",IF(Main!AQ$87=0,0,IF(Main!AW$126="","",IF($C$28="PM",Main!AW$126/Main!AQ$87*Main!AQ106,ROUND(Main!AW$126/Main!AQ$87*Main!AQ106*$B50,0))))))</f>
        <v/>
      </c>
      <c r="AP434" s="32" t="str">
        <f>IF($A434="","",IF(AP433="","",IF(Main!AR$87=0,0,IF(Main!AX$126="","",IF($C$28="PM",Main!AX$126/Main!AR$87*Main!AR106,ROUND(Main!AX$126/Main!AR$87*Main!AR106*$B50,0))))))</f>
        <v/>
      </c>
      <c r="AQ434" s="32" t="str">
        <f>IF($A434="","",IF(AQ433="","",IF(Main!AS$87=0,0,IF(Main!AY$126="","",IF($C$28="PM",Main!AY$126/Main!AS$87*Main!AS106,ROUND(Main!AY$126/Main!AS$87*Main!AS106*$B50,0))))))</f>
        <v/>
      </c>
      <c r="AR434" s="32" t="str">
        <f>IF($A434="","",IF(AR433="","",IF(Main!AT$87=0,0,IF(Main!AZ$126="","",IF($C$28="PM",Main!AZ$126/Main!AT$87*Main!AT106,ROUND(Main!AZ$126/Main!AT$87*Main!AT106*$B50,0))))))</f>
        <v/>
      </c>
      <c r="AS434" s="32" t="str">
        <f>IF($A434="","",IF(AS433="","",IF(Main!AU$87=0,0,IF(Main!BA$126="","",IF($C$28="PM",Main!BA$126/Main!AU$87*Main!AU106,ROUND(Main!BA$126/Main!AU$87*Main!AU106*$B50,0))))))</f>
        <v/>
      </c>
      <c r="AT434" s="32" t="str">
        <f>IF($A434="","",IF(AT433="","",IF(Main!AV$87=0,0,IF(Main!BB$126="","",IF($C$28="PM",Main!BB$126/Main!AV$87*Main!AV106,ROUND(Main!BB$126/Main!AV$87*Main!AV106*$B50,0))))))</f>
        <v/>
      </c>
      <c r="AU434" s="32" t="str">
        <f>IF($A434="","",IF(AU433="","",IF(Main!AW$87=0,0,IF(Main!BC$126="","",IF($C$28="PM",Main!BC$126/Main!AW$87*Main!AW106,ROUND(Main!BC$126/Main!AW$87*Main!AW106*$B50,0))))))</f>
        <v/>
      </c>
      <c r="AV434" s="32" t="str">
        <f>IF($A434="","",IF(AV433="","",IF(Main!AX$87=0,0,IF(Main!BD$126="","",IF($C$28="PM",Main!BD$126/Main!AX$87*Main!AX106,ROUND(Main!BD$126/Main!AX$87*Main!AX106*$B50,0))))))</f>
        <v/>
      </c>
      <c r="AW434" s="32" t="str">
        <f>IF($A434="","",IF(AW433="","",IF(Main!AY$87=0,0,IF(Main!BE$126="","",IF($C$28="PM",Main!BE$126/Main!AY$87*Main!AY106,ROUND(Main!BE$126/Main!AY$87*Main!AY106*$B50,0))))))</f>
        <v/>
      </c>
      <c r="AX434" s="51" t="str">
        <f>IF($A434="","",IF(AX433="","",IF(Main!AZ$87=0,0,IF(Main!BF$126="","",IF($C$28="PM",Main!BF$126/Main!AZ$87*Main!AZ106,ROUND(Main!BF$126/Main!AZ$87*Main!AZ106*$B50,0))))))</f>
        <v/>
      </c>
    </row>
    <row r="435" spans="1:50" x14ac:dyDescent="0.2">
      <c r="A435" s="72" t="str">
        <f>IF(Main!A$51="","",Main!A$51)</f>
        <v/>
      </c>
      <c r="B435" s="75" t="str">
        <f t="shared" si="104"/>
        <v/>
      </c>
      <c r="C435" s="50" t="str">
        <f>IF($A435="","",IF(C434="","",IF(Main!E$87=0,0,IF(Main!K$126="","",IF($C$28="PM",Main!K$126/Main!E$87*Main!E107,ROUND(Main!K$126/Main!E$87*Main!E107*$B51,0))))))</f>
        <v/>
      </c>
      <c r="D435" s="32" t="str">
        <f>IF($A435="","",IF(D434="","",IF(Main!F$87=0,0,IF(Main!L$126="","",IF($C$28="PM",Main!L$126/Main!F$87*Main!F107,ROUND(Main!L$126/Main!F$87*Main!F107*$B51,0))))))</f>
        <v/>
      </c>
      <c r="E435" s="32" t="str">
        <f>IF($A435="","",IF(E434="","",IF(Main!G$87=0,0,IF(Main!M$126="","",IF($C$28="PM",Main!M$126/Main!G$87*Main!G107,ROUND(Main!M$126/Main!G$87*Main!G107*$B51,0))))))</f>
        <v/>
      </c>
      <c r="F435" s="32" t="str">
        <f>IF($A435="","",IF(F434="","",IF(Main!H$87=0,0,IF(Main!N$126="","",IF($C$28="PM",Main!N$126/Main!H$87*Main!H107,ROUND(Main!N$126/Main!H$87*Main!H107*$B51,0))))))</f>
        <v/>
      </c>
      <c r="G435" s="32" t="str">
        <f>IF($A435="","",IF(G434="","",IF(Main!I$87=0,0,IF(Main!O$126="","",IF($C$28="PM",Main!O$126/Main!I$87*Main!I107,ROUND(Main!O$126/Main!I$87*Main!I107*$B51,0))))))</f>
        <v/>
      </c>
      <c r="H435" s="32" t="str">
        <f>IF($A435="","",IF(H434="","",IF(Main!J$87=0,0,IF(Main!P$126="","",IF($C$28="PM",Main!P$126/Main!J$87*Main!J107,ROUND(Main!P$126/Main!J$87*Main!J107*$B51,0))))))</f>
        <v/>
      </c>
      <c r="I435" s="32" t="str">
        <f>IF($A435="","",IF(I434="","",IF(Main!K$87=0,0,IF(Main!Q$126="","",IF($C$28="PM",Main!Q$126/Main!K$87*Main!K107,ROUND(Main!Q$126/Main!K$87*Main!K107*$B51,0))))))</f>
        <v/>
      </c>
      <c r="J435" s="32" t="str">
        <f>IF($A435="","",IF(J434="","",IF(Main!L$87=0,0,IF(Main!R$126="","",IF($C$28="PM",Main!R$126/Main!L$87*Main!L107,ROUND(Main!R$126/Main!L$87*Main!L107*$B51,0))))))</f>
        <v/>
      </c>
      <c r="K435" s="32" t="str">
        <f>IF($A435="","",IF(K434="","",IF(Main!M$87=0,0,IF(Main!S$126="","",IF($C$28="PM",Main!S$126/Main!M$87*Main!M107,ROUND(Main!S$126/Main!M$87*Main!M107*$B51,0))))))</f>
        <v/>
      </c>
      <c r="L435" s="32" t="str">
        <f>IF($A435="","",IF(L434="","",IF(Main!N$87=0,0,IF(Main!T$126="","",IF($C$28="PM",Main!T$126/Main!N$87*Main!N107,ROUND(Main!T$126/Main!N$87*Main!N107*$B51,0))))))</f>
        <v/>
      </c>
      <c r="M435" s="32" t="str">
        <f>IF($A435="","",IF(M434="","",IF(Main!O$87=0,0,IF(Main!U$126="","",IF($C$28="PM",Main!U$126/Main!O$87*Main!O107,ROUND(Main!U$126/Main!O$87*Main!O107*$B51,0))))))</f>
        <v/>
      </c>
      <c r="N435" s="51" t="str">
        <f>IF($A435="","",IF(N434="","",IF(Main!P$87=0,0,IF(Main!V$126="","",IF($C$28="PM",Main!V$126/Main!P$87*Main!P107,ROUND(Main!V$126/Main!P$87*Main!P107*$B51,0))))))</f>
        <v/>
      </c>
      <c r="O435" s="32" t="str">
        <f>IF($A435="","",IF(O434="","",IF(Main!Q$87=0,0,IF(Main!W$126="","",IF($C$28="PM",Main!W$126/Main!Q$87*Main!Q107,ROUND(Main!W$126/Main!Q$87*Main!Q107*$B51,0))))))</f>
        <v/>
      </c>
      <c r="P435" s="32" t="str">
        <f>IF($A435="","",IF(P434="","",IF(Main!R$87=0,0,IF(Main!X$126="","",IF($C$28="PM",Main!X$126/Main!R$87*Main!R107,ROUND(Main!X$126/Main!R$87*Main!R107*$B51,0))))))</f>
        <v/>
      </c>
      <c r="Q435" s="32" t="str">
        <f>IF($A435="","",IF(Q434="","",IF(Main!S$87=0,0,IF(Main!Y$126="","",IF($C$28="PM",Main!Y$126/Main!S$87*Main!S107,ROUND(Main!Y$126/Main!S$87*Main!S107*$B51,0))))))</f>
        <v/>
      </c>
      <c r="R435" s="32" t="str">
        <f>IF($A435="","",IF(R434="","",IF(Main!T$87=0,0,IF(Main!Z$126="","",IF($C$28="PM",Main!Z$126/Main!T$87*Main!T107,ROUND(Main!Z$126/Main!T$87*Main!T107*$B51,0))))))</f>
        <v/>
      </c>
      <c r="S435" s="32" t="str">
        <f>IF($A435="","",IF(S434="","",IF(Main!U$87=0,0,IF(Main!AA$126="","",IF($C$28="PM",Main!AA$126/Main!U$87*Main!U107,ROUND(Main!AA$126/Main!U$87*Main!U107*$B51,0))))))</f>
        <v/>
      </c>
      <c r="T435" s="32" t="str">
        <f>IF($A435="","",IF(T434="","",IF(Main!V$87=0,0,IF(Main!AB$126="","",IF($C$28="PM",Main!AB$126/Main!V$87*Main!V107,ROUND(Main!AB$126/Main!V$87*Main!V107*$B51,0))))))</f>
        <v/>
      </c>
      <c r="U435" s="32" t="str">
        <f>IF($A435="","",IF(U434="","",IF(Main!W$87=0,0,IF(Main!AC$126="","",IF($C$28="PM",Main!AC$126/Main!W$87*Main!W107,ROUND(Main!AC$126/Main!W$87*Main!W107*$B51,0))))))</f>
        <v/>
      </c>
      <c r="V435" s="32" t="str">
        <f>IF($A435="","",IF(V434="","",IF(Main!X$87=0,0,IF(Main!AD$126="","",IF($C$28="PM",Main!AD$126/Main!X$87*Main!X107,ROUND(Main!AD$126/Main!X$87*Main!X107*$B51,0))))))</f>
        <v/>
      </c>
      <c r="W435" s="32" t="str">
        <f>IF($A435="","",IF(W434="","",IF(Main!Y$87=0,0,IF(Main!AE$126="","",IF($C$28="PM",Main!AE$126/Main!Y$87*Main!Y107,ROUND(Main!AE$126/Main!Y$87*Main!Y107*$B51,0))))))</f>
        <v/>
      </c>
      <c r="X435" s="32" t="str">
        <f>IF($A435="","",IF(X434="","",IF(Main!Z$87=0,0,IF(Main!AF$126="","",IF($C$28="PM",Main!AF$126/Main!Z$87*Main!Z107,ROUND(Main!AF$126/Main!Z$87*Main!Z107*$B51,0))))))</f>
        <v/>
      </c>
      <c r="Y435" s="32" t="str">
        <f>IF($A435="","",IF(Y434="","",IF(Main!AA$87=0,0,IF(Main!AG$126="","",IF($C$28="PM",Main!AG$126/Main!AA$87*Main!AA107,ROUND(Main!AG$126/Main!AA$87*Main!AA107*$B51,0))))))</f>
        <v/>
      </c>
      <c r="Z435" s="32" t="str">
        <f>IF($A435="","",IF(Z434="","",IF(Main!AB$87=0,0,IF(Main!AH$126="","",IF($C$28="PM",Main!AH$126/Main!AB$87*Main!AB107,ROUND(Main!AH$126/Main!AB$87*Main!AB107*$B51,0))))))</f>
        <v/>
      </c>
      <c r="AA435" s="50" t="str">
        <f>IF($A435="","",IF(AA434="","",IF(Main!AC$87=0,0,IF(Main!AI$126="","",IF($C$28="PM",Main!AI$126/Main!AC$87*Main!AC107,ROUND(Main!AI$126/Main!AC$87*Main!AC107*$B51,0))))))</f>
        <v/>
      </c>
      <c r="AB435" s="32" t="str">
        <f>IF($A435="","",IF(AB434="","",IF(Main!AD$87=0,0,IF(Main!AJ$126="","",IF($C$28="PM",Main!AJ$126/Main!AD$87*Main!AD107,ROUND(Main!AJ$126/Main!AD$87*Main!AD107*$B51,0))))))</f>
        <v/>
      </c>
      <c r="AC435" s="32" t="str">
        <f>IF($A435="","",IF(AC434="","",IF(Main!AE$87=0,0,IF(Main!AK$126="","",IF($C$28="PM",Main!AK$126/Main!AE$87*Main!AE107,ROUND(Main!AK$126/Main!AE$87*Main!AE107*$B51,0))))))</f>
        <v/>
      </c>
      <c r="AD435" s="32" t="str">
        <f>IF($A435="","",IF(AD434="","",IF(Main!AF$87=0,0,IF(Main!AL$126="","",IF($C$28="PM",Main!AL$126/Main!AF$87*Main!AF107,ROUND(Main!AL$126/Main!AF$87*Main!AF107*$B51,0))))))</f>
        <v/>
      </c>
      <c r="AE435" s="32" t="str">
        <f>IF($A435="","",IF(AE434="","",IF(Main!AG$87=0,0,IF(Main!AM$126="","",IF($C$28="PM",Main!AM$126/Main!AG$87*Main!AG107,ROUND(Main!AM$126/Main!AG$87*Main!AG107*$B51,0))))))</f>
        <v/>
      </c>
      <c r="AF435" s="32" t="str">
        <f>IF($A435="","",IF(AF434="","",IF(Main!AH$87=0,0,IF(Main!AN$126="","",IF($C$28="PM",Main!AN$126/Main!AH$87*Main!AH107,ROUND(Main!AN$126/Main!AH$87*Main!AH107*$B51,0))))))</f>
        <v/>
      </c>
      <c r="AG435" s="32" t="str">
        <f>IF($A435="","",IF(AG434="","",IF(Main!AI$87=0,0,IF(Main!AO$126="","",IF($C$28="PM",Main!AO$126/Main!AI$87*Main!AI107,ROUND(Main!AO$126/Main!AI$87*Main!AI107*$B51,0))))))</f>
        <v/>
      </c>
      <c r="AH435" s="32" t="str">
        <f>IF($A435="","",IF(AH434="","",IF(Main!AJ$87=0,0,IF(Main!AP$126="","",IF($C$28="PM",Main!AP$126/Main!AJ$87*Main!AJ107,ROUND(Main!AP$126/Main!AJ$87*Main!AJ107*$B51,0))))))</f>
        <v/>
      </c>
      <c r="AI435" s="32" t="str">
        <f>IF($A435="","",IF(AI434="","",IF(Main!AK$87=0,0,IF(Main!AQ$126="","",IF($C$28="PM",Main!AQ$126/Main!AK$87*Main!AK107,ROUND(Main!AQ$126/Main!AK$87*Main!AK107*$B51,0))))))</f>
        <v/>
      </c>
      <c r="AJ435" s="32" t="str">
        <f>IF($A435="","",IF(AJ434="","",IF(Main!AL$87=0,0,IF(Main!AR$126="","",IF($C$28="PM",Main!AR$126/Main!AL$87*Main!AL107,ROUND(Main!AR$126/Main!AL$87*Main!AL107*$B51,0))))))</f>
        <v/>
      </c>
      <c r="AK435" s="32" t="str">
        <f>IF($A435="","",IF(AK434="","",IF(Main!AM$87=0,0,IF(Main!AS$126="","",IF($C$28="PM",Main!AS$126/Main!AM$87*Main!AM107,ROUND(Main!AS$126/Main!AM$87*Main!AM107*$B51,0))))))</f>
        <v/>
      </c>
      <c r="AL435" s="51" t="str">
        <f>IF($A435="","",IF(AL434="","",IF(Main!AN$87=0,0,IF(Main!AT$126="","",IF($C$28="PM",Main!AT$126/Main!AN$87*Main!AN107,ROUND(Main!AT$126/Main!AN$87*Main!AN107*$B51,0))))))</f>
        <v/>
      </c>
      <c r="AM435" s="32" t="str">
        <f>IF($A435="","",IF(AM434="","",IF(Main!AO$87=0,0,IF(Main!AU$126="","",IF($C$28="PM",Main!AU$126/Main!AO$87*Main!AO107,ROUND(Main!AU$126/Main!AO$87*Main!AO107*$B51,0))))))</f>
        <v/>
      </c>
      <c r="AN435" s="32" t="str">
        <f>IF($A435="","",IF(AN434="","",IF(Main!AP$87=0,0,IF(Main!AV$126="","",IF($C$28="PM",Main!AV$126/Main!AP$87*Main!AP107,ROUND(Main!AV$126/Main!AP$87*Main!AP107*$B51,0))))))</f>
        <v/>
      </c>
      <c r="AO435" s="32" t="str">
        <f>IF($A435="","",IF(AO434="","",IF(Main!AQ$87=0,0,IF(Main!AW$126="","",IF($C$28="PM",Main!AW$126/Main!AQ$87*Main!AQ107,ROUND(Main!AW$126/Main!AQ$87*Main!AQ107*$B51,0))))))</f>
        <v/>
      </c>
      <c r="AP435" s="32" t="str">
        <f>IF($A435="","",IF(AP434="","",IF(Main!AR$87=0,0,IF(Main!AX$126="","",IF($C$28="PM",Main!AX$126/Main!AR$87*Main!AR107,ROUND(Main!AX$126/Main!AR$87*Main!AR107*$B51,0))))))</f>
        <v/>
      </c>
      <c r="AQ435" s="32" t="str">
        <f>IF($A435="","",IF(AQ434="","",IF(Main!AS$87=0,0,IF(Main!AY$126="","",IF($C$28="PM",Main!AY$126/Main!AS$87*Main!AS107,ROUND(Main!AY$126/Main!AS$87*Main!AS107*$B51,0))))))</f>
        <v/>
      </c>
      <c r="AR435" s="32" t="str">
        <f>IF($A435="","",IF(AR434="","",IF(Main!AT$87=0,0,IF(Main!AZ$126="","",IF($C$28="PM",Main!AZ$126/Main!AT$87*Main!AT107,ROUND(Main!AZ$126/Main!AT$87*Main!AT107*$B51,0))))))</f>
        <v/>
      </c>
      <c r="AS435" s="32" t="str">
        <f>IF($A435="","",IF(AS434="","",IF(Main!AU$87=0,0,IF(Main!BA$126="","",IF($C$28="PM",Main!BA$126/Main!AU$87*Main!AU107,ROUND(Main!BA$126/Main!AU$87*Main!AU107*$B51,0))))))</f>
        <v/>
      </c>
      <c r="AT435" s="32" t="str">
        <f>IF($A435="","",IF(AT434="","",IF(Main!AV$87=0,0,IF(Main!BB$126="","",IF($C$28="PM",Main!BB$126/Main!AV$87*Main!AV107,ROUND(Main!BB$126/Main!AV$87*Main!AV107*$B51,0))))))</f>
        <v/>
      </c>
      <c r="AU435" s="32" t="str">
        <f>IF($A435="","",IF(AU434="","",IF(Main!AW$87=0,0,IF(Main!BC$126="","",IF($C$28="PM",Main!BC$126/Main!AW$87*Main!AW107,ROUND(Main!BC$126/Main!AW$87*Main!AW107*$B51,0))))))</f>
        <v/>
      </c>
      <c r="AV435" s="32" t="str">
        <f>IF($A435="","",IF(AV434="","",IF(Main!AX$87=0,0,IF(Main!BD$126="","",IF($C$28="PM",Main!BD$126/Main!AX$87*Main!AX107,ROUND(Main!BD$126/Main!AX$87*Main!AX107*$B51,0))))))</f>
        <v/>
      </c>
      <c r="AW435" s="32" t="str">
        <f>IF($A435="","",IF(AW434="","",IF(Main!AY$87=0,0,IF(Main!BE$126="","",IF($C$28="PM",Main!BE$126/Main!AY$87*Main!AY107,ROUND(Main!BE$126/Main!AY$87*Main!AY107*$B51,0))))))</f>
        <v/>
      </c>
      <c r="AX435" s="51" t="str">
        <f>IF($A435="","",IF(AX434="","",IF(Main!AZ$87=0,0,IF(Main!BF$126="","",IF($C$28="PM",Main!BF$126/Main!AZ$87*Main!AZ107,ROUND(Main!BF$126/Main!AZ$87*Main!AZ107*$B51,0))))))</f>
        <v/>
      </c>
    </row>
    <row r="436" spans="1:50" x14ac:dyDescent="0.2">
      <c r="A436" s="72" t="str">
        <f>IF(Main!A$52="","",Main!A$52)</f>
        <v/>
      </c>
      <c r="B436" s="75" t="str">
        <f t="shared" si="104"/>
        <v/>
      </c>
      <c r="C436" s="50" t="str">
        <f>IF($A436="","",IF(C435="","",IF(Main!E$87=0,0,IF(Main!K$126="","",IF($C$28="PM",Main!K$126/Main!E$87*Main!E108,ROUND(Main!K$126/Main!E$87*Main!E108*$B52,0))))))</f>
        <v/>
      </c>
      <c r="D436" s="32" t="str">
        <f>IF($A436="","",IF(D435="","",IF(Main!F$87=0,0,IF(Main!L$126="","",IF($C$28="PM",Main!L$126/Main!F$87*Main!F108,ROUND(Main!L$126/Main!F$87*Main!F108*$B52,0))))))</f>
        <v/>
      </c>
      <c r="E436" s="32" t="str">
        <f>IF($A436="","",IF(E435="","",IF(Main!G$87=0,0,IF(Main!M$126="","",IF($C$28="PM",Main!M$126/Main!G$87*Main!G108,ROUND(Main!M$126/Main!G$87*Main!G108*$B52,0))))))</f>
        <v/>
      </c>
      <c r="F436" s="32" t="str">
        <f>IF($A436="","",IF(F435="","",IF(Main!H$87=0,0,IF(Main!N$126="","",IF($C$28="PM",Main!N$126/Main!H$87*Main!H108,ROUND(Main!N$126/Main!H$87*Main!H108*$B52,0))))))</f>
        <v/>
      </c>
      <c r="G436" s="32" t="str">
        <f>IF($A436="","",IF(G435="","",IF(Main!I$87=0,0,IF(Main!O$126="","",IF($C$28="PM",Main!O$126/Main!I$87*Main!I108,ROUND(Main!O$126/Main!I$87*Main!I108*$B52,0))))))</f>
        <v/>
      </c>
      <c r="H436" s="32" t="str">
        <f>IF($A436="","",IF(H435="","",IF(Main!J$87=0,0,IF(Main!P$126="","",IF($C$28="PM",Main!P$126/Main!J$87*Main!J108,ROUND(Main!P$126/Main!J$87*Main!J108*$B52,0))))))</f>
        <v/>
      </c>
      <c r="I436" s="32" t="str">
        <f>IF($A436="","",IF(I435="","",IF(Main!K$87=0,0,IF(Main!Q$126="","",IF($C$28="PM",Main!Q$126/Main!K$87*Main!K108,ROUND(Main!Q$126/Main!K$87*Main!K108*$B52,0))))))</f>
        <v/>
      </c>
      <c r="J436" s="32" t="str">
        <f>IF($A436="","",IF(J435="","",IF(Main!L$87=0,0,IF(Main!R$126="","",IF($C$28="PM",Main!R$126/Main!L$87*Main!L108,ROUND(Main!R$126/Main!L$87*Main!L108*$B52,0))))))</f>
        <v/>
      </c>
      <c r="K436" s="32" t="str">
        <f>IF($A436="","",IF(K435="","",IF(Main!M$87=0,0,IF(Main!S$126="","",IF($C$28="PM",Main!S$126/Main!M$87*Main!M108,ROUND(Main!S$126/Main!M$87*Main!M108*$B52,0))))))</f>
        <v/>
      </c>
      <c r="L436" s="32" t="str">
        <f>IF($A436="","",IF(L435="","",IF(Main!N$87=0,0,IF(Main!T$126="","",IF($C$28="PM",Main!T$126/Main!N$87*Main!N108,ROUND(Main!T$126/Main!N$87*Main!N108*$B52,0))))))</f>
        <v/>
      </c>
      <c r="M436" s="32" t="str">
        <f>IF($A436="","",IF(M435="","",IF(Main!O$87=0,0,IF(Main!U$126="","",IF($C$28="PM",Main!U$126/Main!O$87*Main!O108,ROUND(Main!U$126/Main!O$87*Main!O108*$B52,0))))))</f>
        <v/>
      </c>
      <c r="N436" s="51" t="str">
        <f>IF($A436="","",IF(N435="","",IF(Main!P$87=0,0,IF(Main!V$126="","",IF($C$28="PM",Main!V$126/Main!P$87*Main!P108,ROUND(Main!V$126/Main!P$87*Main!P108*$B52,0))))))</f>
        <v/>
      </c>
      <c r="O436" s="32" t="str">
        <f>IF($A436="","",IF(O435="","",IF(Main!Q$87=0,0,IF(Main!W$126="","",IF($C$28="PM",Main!W$126/Main!Q$87*Main!Q108,ROUND(Main!W$126/Main!Q$87*Main!Q108*$B52,0))))))</f>
        <v/>
      </c>
      <c r="P436" s="32" t="str">
        <f>IF($A436="","",IF(P435="","",IF(Main!R$87=0,0,IF(Main!X$126="","",IF($C$28="PM",Main!X$126/Main!R$87*Main!R108,ROUND(Main!X$126/Main!R$87*Main!R108*$B52,0))))))</f>
        <v/>
      </c>
      <c r="Q436" s="32" t="str">
        <f>IF($A436="","",IF(Q435="","",IF(Main!S$87=0,0,IF(Main!Y$126="","",IF($C$28="PM",Main!Y$126/Main!S$87*Main!S108,ROUND(Main!Y$126/Main!S$87*Main!S108*$B52,0))))))</f>
        <v/>
      </c>
      <c r="R436" s="32" t="str">
        <f>IF($A436="","",IF(R435="","",IF(Main!T$87=0,0,IF(Main!Z$126="","",IF($C$28="PM",Main!Z$126/Main!T$87*Main!T108,ROUND(Main!Z$126/Main!T$87*Main!T108*$B52,0))))))</f>
        <v/>
      </c>
      <c r="S436" s="32" t="str">
        <f>IF($A436="","",IF(S435="","",IF(Main!U$87=0,0,IF(Main!AA$126="","",IF($C$28="PM",Main!AA$126/Main!U$87*Main!U108,ROUND(Main!AA$126/Main!U$87*Main!U108*$B52,0))))))</f>
        <v/>
      </c>
      <c r="T436" s="32" t="str">
        <f>IF($A436="","",IF(T435="","",IF(Main!V$87=0,0,IF(Main!AB$126="","",IF($C$28="PM",Main!AB$126/Main!V$87*Main!V108,ROUND(Main!AB$126/Main!V$87*Main!V108*$B52,0))))))</f>
        <v/>
      </c>
      <c r="U436" s="32" t="str">
        <f>IF($A436="","",IF(U435="","",IF(Main!W$87=0,0,IF(Main!AC$126="","",IF($C$28="PM",Main!AC$126/Main!W$87*Main!W108,ROUND(Main!AC$126/Main!W$87*Main!W108*$B52,0))))))</f>
        <v/>
      </c>
      <c r="V436" s="32" t="str">
        <f>IF($A436="","",IF(V435="","",IF(Main!X$87=0,0,IF(Main!AD$126="","",IF($C$28="PM",Main!AD$126/Main!X$87*Main!X108,ROUND(Main!AD$126/Main!X$87*Main!X108*$B52,0))))))</f>
        <v/>
      </c>
      <c r="W436" s="32" t="str">
        <f>IF($A436="","",IF(W435="","",IF(Main!Y$87=0,0,IF(Main!AE$126="","",IF($C$28="PM",Main!AE$126/Main!Y$87*Main!Y108,ROUND(Main!AE$126/Main!Y$87*Main!Y108*$B52,0))))))</f>
        <v/>
      </c>
      <c r="X436" s="32" t="str">
        <f>IF($A436="","",IF(X435="","",IF(Main!Z$87=0,0,IF(Main!AF$126="","",IF($C$28="PM",Main!AF$126/Main!Z$87*Main!Z108,ROUND(Main!AF$126/Main!Z$87*Main!Z108*$B52,0))))))</f>
        <v/>
      </c>
      <c r="Y436" s="32" t="str">
        <f>IF($A436="","",IF(Y435="","",IF(Main!AA$87=0,0,IF(Main!AG$126="","",IF($C$28="PM",Main!AG$126/Main!AA$87*Main!AA108,ROUND(Main!AG$126/Main!AA$87*Main!AA108*$B52,0))))))</f>
        <v/>
      </c>
      <c r="Z436" s="32" t="str">
        <f>IF($A436="","",IF(Z435="","",IF(Main!AB$87=0,0,IF(Main!AH$126="","",IF($C$28="PM",Main!AH$126/Main!AB$87*Main!AB108,ROUND(Main!AH$126/Main!AB$87*Main!AB108*$B52,0))))))</f>
        <v/>
      </c>
      <c r="AA436" s="50" t="str">
        <f>IF($A436="","",IF(AA435="","",IF(Main!AC$87=0,0,IF(Main!AI$126="","",IF($C$28="PM",Main!AI$126/Main!AC$87*Main!AC108,ROUND(Main!AI$126/Main!AC$87*Main!AC108*$B52,0))))))</f>
        <v/>
      </c>
      <c r="AB436" s="32" t="str">
        <f>IF($A436="","",IF(AB435="","",IF(Main!AD$87=0,0,IF(Main!AJ$126="","",IF($C$28="PM",Main!AJ$126/Main!AD$87*Main!AD108,ROUND(Main!AJ$126/Main!AD$87*Main!AD108*$B52,0))))))</f>
        <v/>
      </c>
      <c r="AC436" s="32" t="str">
        <f>IF($A436="","",IF(AC435="","",IF(Main!AE$87=0,0,IF(Main!AK$126="","",IF($C$28="PM",Main!AK$126/Main!AE$87*Main!AE108,ROUND(Main!AK$126/Main!AE$87*Main!AE108*$B52,0))))))</f>
        <v/>
      </c>
      <c r="AD436" s="32" t="str">
        <f>IF($A436="","",IF(AD435="","",IF(Main!AF$87=0,0,IF(Main!AL$126="","",IF($C$28="PM",Main!AL$126/Main!AF$87*Main!AF108,ROUND(Main!AL$126/Main!AF$87*Main!AF108*$B52,0))))))</f>
        <v/>
      </c>
      <c r="AE436" s="32" t="str">
        <f>IF($A436="","",IF(AE435="","",IF(Main!AG$87=0,0,IF(Main!AM$126="","",IF($C$28="PM",Main!AM$126/Main!AG$87*Main!AG108,ROUND(Main!AM$126/Main!AG$87*Main!AG108*$B52,0))))))</f>
        <v/>
      </c>
      <c r="AF436" s="32" t="str">
        <f>IF($A436="","",IF(AF435="","",IF(Main!AH$87=0,0,IF(Main!AN$126="","",IF($C$28="PM",Main!AN$126/Main!AH$87*Main!AH108,ROUND(Main!AN$126/Main!AH$87*Main!AH108*$B52,0))))))</f>
        <v/>
      </c>
      <c r="AG436" s="32" t="str">
        <f>IF($A436="","",IF(AG435="","",IF(Main!AI$87=0,0,IF(Main!AO$126="","",IF($C$28="PM",Main!AO$126/Main!AI$87*Main!AI108,ROUND(Main!AO$126/Main!AI$87*Main!AI108*$B52,0))))))</f>
        <v/>
      </c>
      <c r="AH436" s="32" t="str">
        <f>IF($A436="","",IF(AH435="","",IF(Main!AJ$87=0,0,IF(Main!AP$126="","",IF($C$28="PM",Main!AP$126/Main!AJ$87*Main!AJ108,ROUND(Main!AP$126/Main!AJ$87*Main!AJ108*$B52,0))))))</f>
        <v/>
      </c>
      <c r="AI436" s="32" t="str">
        <f>IF($A436="","",IF(AI435="","",IF(Main!AK$87=0,0,IF(Main!AQ$126="","",IF($C$28="PM",Main!AQ$126/Main!AK$87*Main!AK108,ROUND(Main!AQ$126/Main!AK$87*Main!AK108*$B52,0))))))</f>
        <v/>
      </c>
      <c r="AJ436" s="32" t="str">
        <f>IF($A436="","",IF(AJ435="","",IF(Main!AL$87=0,0,IF(Main!AR$126="","",IF($C$28="PM",Main!AR$126/Main!AL$87*Main!AL108,ROUND(Main!AR$126/Main!AL$87*Main!AL108*$B52,0))))))</f>
        <v/>
      </c>
      <c r="AK436" s="32" t="str">
        <f>IF($A436="","",IF(AK435="","",IF(Main!AM$87=0,0,IF(Main!AS$126="","",IF($C$28="PM",Main!AS$126/Main!AM$87*Main!AM108,ROUND(Main!AS$126/Main!AM$87*Main!AM108*$B52,0))))))</f>
        <v/>
      </c>
      <c r="AL436" s="51" t="str">
        <f>IF($A436="","",IF(AL435="","",IF(Main!AN$87=0,0,IF(Main!AT$126="","",IF($C$28="PM",Main!AT$126/Main!AN$87*Main!AN108,ROUND(Main!AT$126/Main!AN$87*Main!AN108*$B52,0))))))</f>
        <v/>
      </c>
      <c r="AM436" s="32" t="str">
        <f>IF($A436="","",IF(AM435="","",IF(Main!AO$87=0,0,IF(Main!AU$126="","",IF($C$28="PM",Main!AU$126/Main!AO$87*Main!AO108,ROUND(Main!AU$126/Main!AO$87*Main!AO108*$B52,0))))))</f>
        <v/>
      </c>
      <c r="AN436" s="32" t="str">
        <f>IF($A436="","",IF(AN435="","",IF(Main!AP$87=0,0,IF(Main!AV$126="","",IF($C$28="PM",Main!AV$126/Main!AP$87*Main!AP108,ROUND(Main!AV$126/Main!AP$87*Main!AP108*$B52,0))))))</f>
        <v/>
      </c>
      <c r="AO436" s="32" t="str">
        <f>IF($A436="","",IF(AO435="","",IF(Main!AQ$87=0,0,IF(Main!AW$126="","",IF($C$28="PM",Main!AW$126/Main!AQ$87*Main!AQ108,ROUND(Main!AW$126/Main!AQ$87*Main!AQ108*$B52,0))))))</f>
        <v/>
      </c>
      <c r="AP436" s="32" t="str">
        <f>IF($A436="","",IF(AP435="","",IF(Main!AR$87=0,0,IF(Main!AX$126="","",IF($C$28="PM",Main!AX$126/Main!AR$87*Main!AR108,ROUND(Main!AX$126/Main!AR$87*Main!AR108*$B52,0))))))</f>
        <v/>
      </c>
      <c r="AQ436" s="32" t="str">
        <f>IF($A436="","",IF(AQ435="","",IF(Main!AS$87=0,0,IF(Main!AY$126="","",IF($C$28="PM",Main!AY$126/Main!AS$87*Main!AS108,ROUND(Main!AY$126/Main!AS$87*Main!AS108*$B52,0))))))</f>
        <v/>
      </c>
      <c r="AR436" s="32" t="str">
        <f>IF($A436="","",IF(AR435="","",IF(Main!AT$87=0,0,IF(Main!AZ$126="","",IF($C$28="PM",Main!AZ$126/Main!AT$87*Main!AT108,ROUND(Main!AZ$126/Main!AT$87*Main!AT108*$B52,0))))))</f>
        <v/>
      </c>
      <c r="AS436" s="32" t="str">
        <f>IF($A436="","",IF(AS435="","",IF(Main!AU$87=0,0,IF(Main!BA$126="","",IF($C$28="PM",Main!BA$126/Main!AU$87*Main!AU108,ROUND(Main!BA$126/Main!AU$87*Main!AU108*$B52,0))))))</f>
        <v/>
      </c>
      <c r="AT436" s="32" t="str">
        <f>IF($A436="","",IF(AT435="","",IF(Main!AV$87=0,0,IF(Main!BB$126="","",IF($C$28="PM",Main!BB$126/Main!AV$87*Main!AV108,ROUND(Main!BB$126/Main!AV$87*Main!AV108*$B52,0))))))</f>
        <v/>
      </c>
      <c r="AU436" s="32" t="str">
        <f>IF($A436="","",IF(AU435="","",IF(Main!AW$87=0,0,IF(Main!BC$126="","",IF($C$28="PM",Main!BC$126/Main!AW$87*Main!AW108,ROUND(Main!BC$126/Main!AW$87*Main!AW108*$B52,0))))))</f>
        <v/>
      </c>
      <c r="AV436" s="32" t="str">
        <f>IF($A436="","",IF(AV435="","",IF(Main!AX$87=0,0,IF(Main!BD$126="","",IF($C$28="PM",Main!BD$126/Main!AX$87*Main!AX108,ROUND(Main!BD$126/Main!AX$87*Main!AX108*$B52,0))))))</f>
        <v/>
      </c>
      <c r="AW436" s="32" t="str">
        <f>IF($A436="","",IF(AW435="","",IF(Main!AY$87=0,0,IF(Main!BE$126="","",IF($C$28="PM",Main!BE$126/Main!AY$87*Main!AY108,ROUND(Main!BE$126/Main!AY$87*Main!AY108*$B52,0))))))</f>
        <v/>
      </c>
      <c r="AX436" s="51" t="str">
        <f>IF($A436="","",IF(AX435="","",IF(Main!AZ$87=0,0,IF(Main!BF$126="","",IF($C$28="PM",Main!BF$126/Main!AZ$87*Main!AZ108,ROUND(Main!BF$126/Main!AZ$87*Main!AZ108*$B52,0))))))</f>
        <v/>
      </c>
    </row>
    <row r="437" spans="1:50" x14ac:dyDescent="0.2">
      <c r="A437" s="73" t="str">
        <f>IF(Main!A$53="","",Main!A$53)</f>
        <v/>
      </c>
      <c r="B437" s="76" t="str">
        <f t="shared" si="104"/>
        <v/>
      </c>
      <c r="C437" s="54" t="str">
        <f>IF($A437="","",IF(C436="","",IF(Main!E$87=0,0,IF(Main!K$126="","",IF($C$28="PM",Main!K$126/Main!E$87*Main!E109,ROUND(Main!K$126/Main!E$87*Main!E109*$B53,0))))))</f>
        <v/>
      </c>
      <c r="D437" s="52" t="str">
        <f>IF($A437="","",IF(D436="","",IF(Main!F$87=0,0,IF(Main!L$126="","",IF($C$28="PM",Main!L$126/Main!F$87*Main!F109,ROUND(Main!L$126/Main!F$87*Main!F109*$B53,0))))))</f>
        <v/>
      </c>
      <c r="E437" s="52" t="str">
        <f>IF($A437="","",IF(E436="","",IF(Main!G$87=0,0,IF(Main!M$126="","",IF($C$28="PM",Main!M$126/Main!G$87*Main!G109,ROUND(Main!M$126/Main!G$87*Main!G109*$B53,0))))))</f>
        <v/>
      </c>
      <c r="F437" s="52" t="str">
        <f>IF($A437="","",IF(F436="","",IF(Main!H$87=0,0,IF(Main!N$126="","",IF($C$28="PM",Main!N$126/Main!H$87*Main!H109,ROUND(Main!N$126/Main!H$87*Main!H109*$B53,0))))))</f>
        <v/>
      </c>
      <c r="G437" s="52" t="str">
        <f>IF($A437="","",IF(G436="","",IF(Main!I$87=0,0,IF(Main!O$126="","",IF($C$28="PM",Main!O$126/Main!I$87*Main!I109,ROUND(Main!O$126/Main!I$87*Main!I109*$B53,0))))))</f>
        <v/>
      </c>
      <c r="H437" s="52" t="str">
        <f>IF($A437="","",IF(H436="","",IF(Main!J$87=0,0,IF(Main!P$126="","",IF($C$28="PM",Main!P$126/Main!J$87*Main!J109,ROUND(Main!P$126/Main!J$87*Main!J109*$B53,0))))))</f>
        <v/>
      </c>
      <c r="I437" s="52" t="str">
        <f>IF($A437="","",IF(I436="","",IF(Main!K$87=0,0,IF(Main!Q$126="","",IF($C$28="PM",Main!Q$126/Main!K$87*Main!K109,ROUND(Main!Q$126/Main!K$87*Main!K109*$B53,0))))))</f>
        <v/>
      </c>
      <c r="J437" s="52" t="str">
        <f>IF($A437="","",IF(J436="","",IF(Main!L$87=0,0,IF(Main!R$126="","",IF($C$28="PM",Main!R$126/Main!L$87*Main!L109,ROUND(Main!R$126/Main!L$87*Main!L109*$B53,0))))))</f>
        <v/>
      </c>
      <c r="K437" s="52" t="str">
        <f>IF($A437="","",IF(K436="","",IF(Main!M$87=0,0,IF(Main!S$126="","",IF($C$28="PM",Main!S$126/Main!M$87*Main!M109,ROUND(Main!S$126/Main!M$87*Main!M109*$B53,0))))))</f>
        <v/>
      </c>
      <c r="L437" s="52" t="str">
        <f>IF($A437="","",IF(L436="","",IF(Main!N$87=0,0,IF(Main!T$126="","",IF($C$28="PM",Main!T$126/Main!N$87*Main!N109,ROUND(Main!T$126/Main!N$87*Main!N109*$B53,0))))))</f>
        <v/>
      </c>
      <c r="M437" s="52" t="str">
        <f>IF($A437="","",IF(M436="","",IF(Main!O$87=0,0,IF(Main!U$126="","",IF($C$28="PM",Main!U$126/Main!O$87*Main!O109,ROUND(Main!U$126/Main!O$87*Main!O109*$B53,0))))))</f>
        <v/>
      </c>
      <c r="N437" s="53" t="str">
        <f>IF($A437="","",IF(N436="","",IF(Main!P$87=0,0,IF(Main!V$126="","",IF($C$28="PM",Main!V$126/Main!P$87*Main!P109,ROUND(Main!V$126/Main!P$87*Main!P109*$B53,0))))))</f>
        <v/>
      </c>
      <c r="O437" s="52" t="str">
        <f>IF($A437="","",IF(O436="","",IF(Main!Q$87=0,0,IF(Main!W$126="","",IF($C$28="PM",Main!W$126/Main!Q$87*Main!Q109,ROUND(Main!W$126/Main!Q$87*Main!Q109*$B53,0))))))</f>
        <v/>
      </c>
      <c r="P437" s="52" t="str">
        <f>IF($A437="","",IF(P436="","",IF(Main!R$87=0,0,IF(Main!X$126="","",IF($C$28="PM",Main!X$126/Main!R$87*Main!R109,ROUND(Main!X$126/Main!R$87*Main!R109*$B53,0))))))</f>
        <v/>
      </c>
      <c r="Q437" s="52" t="str">
        <f>IF($A437="","",IF(Q436="","",IF(Main!S$87=0,0,IF(Main!Y$126="","",IF($C$28="PM",Main!Y$126/Main!S$87*Main!S109,ROUND(Main!Y$126/Main!S$87*Main!S109*$B53,0))))))</f>
        <v/>
      </c>
      <c r="R437" s="52" t="str">
        <f>IF($A437="","",IF(R436="","",IF(Main!T$87=0,0,IF(Main!Z$126="","",IF($C$28="PM",Main!Z$126/Main!T$87*Main!T109,ROUND(Main!Z$126/Main!T$87*Main!T109*$B53,0))))))</f>
        <v/>
      </c>
      <c r="S437" s="52" t="str">
        <f>IF($A437="","",IF(S436="","",IF(Main!U$87=0,0,IF(Main!AA$126="","",IF($C$28="PM",Main!AA$126/Main!U$87*Main!U109,ROUND(Main!AA$126/Main!U$87*Main!U109*$B53,0))))))</f>
        <v/>
      </c>
      <c r="T437" s="52" t="str">
        <f>IF($A437="","",IF(T436="","",IF(Main!V$87=0,0,IF(Main!AB$126="","",IF($C$28="PM",Main!AB$126/Main!V$87*Main!V109,ROUND(Main!AB$126/Main!V$87*Main!V109*$B53,0))))))</f>
        <v/>
      </c>
      <c r="U437" s="52" t="str">
        <f>IF($A437="","",IF(U436="","",IF(Main!W$87=0,0,IF(Main!AC$126="","",IF($C$28="PM",Main!AC$126/Main!W$87*Main!W109,ROUND(Main!AC$126/Main!W$87*Main!W109*$B53,0))))))</f>
        <v/>
      </c>
      <c r="V437" s="52" t="str">
        <f>IF($A437="","",IF(V436="","",IF(Main!X$87=0,0,IF(Main!AD$126="","",IF($C$28="PM",Main!AD$126/Main!X$87*Main!X109,ROUND(Main!AD$126/Main!X$87*Main!X109*$B53,0))))))</f>
        <v/>
      </c>
      <c r="W437" s="52" t="str">
        <f>IF($A437="","",IF(W436="","",IF(Main!Y$87=0,0,IF(Main!AE$126="","",IF($C$28="PM",Main!AE$126/Main!Y$87*Main!Y109,ROUND(Main!AE$126/Main!Y$87*Main!Y109*$B53,0))))))</f>
        <v/>
      </c>
      <c r="X437" s="52" t="str">
        <f>IF($A437="","",IF(X436="","",IF(Main!Z$87=0,0,IF(Main!AF$126="","",IF($C$28="PM",Main!AF$126/Main!Z$87*Main!Z109,ROUND(Main!AF$126/Main!Z$87*Main!Z109*$B53,0))))))</f>
        <v/>
      </c>
      <c r="Y437" s="52" t="str">
        <f>IF($A437="","",IF(Y436="","",IF(Main!AA$87=0,0,IF(Main!AG$126="","",IF($C$28="PM",Main!AG$126/Main!AA$87*Main!AA109,ROUND(Main!AG$126/Main!AA$87*Main!AA109*$B53,0))))))</f>
        <v/>
      </c>
      <c r="Z437" s="52" t="str">
        <f>IF($A437="","",IF(Z436="","",IF(Main!AB$87=0,0,IF(Main!AH$126="","",IF($C$28="PM",Main!AH$126/Main!AB$87*Main!AB109,ROUND(Main!AH$126/Main!AB$87*Main!AB109*$B53,0))))))</f>
        <v/>
      </c>
      <c r="AA437" s="54" t="str">
        <f>IF($A437="","",IF(AA436="","",IF(Main!AC$87=0,0,IF(Main!AI$126="","",IF($C$28="PM",Main!AI$126/Main!AC$87*Main!AC109,ROUND(Main!AI$126/Main!AC$87*Main!AC109*$B53,0))))))</f>
        <v/>
      </c>
      <c r="AB437" s="52" t="str">
        <f>IF($A437="","",IF(AB436="","",IF(Main!AD$87=0,0,IF(Main!AJ$126="","",IF($C$28="PM",Main!AJ$126/Main!AD$87*Main!AD109,ROUND(Main!AJ$126/Main!AD$87*Main!AD109*$B53,0))))))</f>
        <v/>
      </c>
      <c r="AC437" s="52" t="str">
        <f>IF($A437="","",IF(AC436="","",IF(Main!AE$87=0,0,IF(Main!AK$126="","",IF($C$28="PM",Main!AK$126/Main!AE$87*Main!AE109,ROUND(Main!AK$126/Main!AE$87*Main!AE109*$B53,0))))))</f>
        <v/>
      </c>
      <c r="AD437" s="52" t="str">
        <f>IF($A437="","",IF(AD436="","",IF(Main!AF$87=0,0,IF(Main!AL$126="","",IF($C$28="PM",Main!AL$126/Main!AF$87*Main!AF109,ROUND(Main!AL$126/Main!AF$87*Main!AF109*$B53,0))))))</f>
        <v/>
      </c>
      <c r="AE437" s="52" t="str">
        <f>IF($A437="","",IF(AE436="","",IF(Main!AG$87=0,0,IF(Main!AM$126="","",IF($C$28="PM",Main!AM$126/Main!AG$87*Main!AG109,ROUND(Main!AM$126/Main!AG$87*Main!AG109*$B53,0))))))</f>
        <v/>
      </c>
      <c r="AF437" s="52" t="str">
        <f>IF($A437="","",IF(AF436="","",IF(Main!AH$87=0,0,IF(Main!AN$126="","",IF($C$28="PM",Main!AN$126/Main!AH$87*Main!AH109,ROUND(Main!AN$126/Main!AH$87*Main!AH109*$B53,0))))))</f>
        <v/>
      </c>
      <c r="AG437" s="52" t="str">
        <f>IF($A437="","",IF(AG436="","",IF(Main!AI$87=0,0,IF(Main!AO$126="","",IF($C$28="PM",Main!AO$126/Main!AI$87*Main!AI109,ROUND(Main!AO$126/Main!AI$87*Main!AI109*$B53,0))))))</f>
        <v/>
      </c>
      <c r="AH437" s="52" t="str">
        <f>IF($A437="","",IF(AH436="","",IF(Main!AJ$87=0,0,IF(Main!AP$126="","",IF($C$28="PM",Main!AP$126/Main!AJ$87*Main!AJ109,ROUND(Main!AP$126/Main!AJ$87*Main!AJ109*$B53,0))))))</f>
        <v/>
      </c>
      <c r="AI437" s="52" t="str">
        <f>IF($A437="","",IF(AI436="","",IF(Main!AK$87=0,0,IF(Main!AQ$126="","",IF($C$28="PM",Main!AQ$126/Main!AK$87*Main!AK109,ROUND(Main!AQ$126/Main!AK$87*Main!AK109*$B53,0))))))</f>
        <v/>
      </c>
      <c r="AJ437" s="52" t="str">
        <f>IF($A437="","",IF(AJ436="","",IF(Main!AL$87=0,0,IF(Main!AR$126="","",IF($C$28="PM",Main!AR$126/Main!AL$87*Main!AL109,ROUND(Main!AR$126/Main!AL$87*Main!AL109*$B53,0))))))</f>
        <v/>
      </c>
      <c r="AK437" s="52" t="str">
        <f>IF($A437="","",IF(AK436="","",IF(Main!AM$87=0,0,IF(Main!AS$126="","",IF($C$28="PM",Main!AS$126/Main!AM$87*Main!AM109,ROUND(Main!AS$126/Main!AM$87*Main!AM109*$B53,0))))))</f>
        <v/>
      </c>
      <c r="AL437" s="53" t="str">
        <f>IF($A437="","",IF(AL436="","",IF(Main!AN$87=0,0,IF(Main!AT$126="","",IF($C$28="PM",Main!AT$126/Main!AN$87*Main!AN109,ROUND(Main!AT$126/Main!AN$87*Main!AN109*$B53,0))))))</f>
        <v/>
      </c>
      <c r="AM437" s="52" t="str">
        <f>IF($A437="","",IF(AM436="","",IF(Main!AO$87=0,0,IF(Main!AU$126="","",IF($C$28="PM",Main!AU$126/Main!AO$87*Main!AO109,ROUND(Main!AU$126/Main!AO$87*Main!AO109*$B53,0))))))</f>
        <v/>
      </c>
      <c r="AN437" s="52" t="str">
        <f>IF($A437="","",IF(AN436="","",IF(Main!AP$87=0,0,IF(Main!AV$126="","",IF($C$28="PM",Main!AV$126/Main!AP$87*Main!AP109,ROUND(Main!AV$126/Main!AP$87*Main!AP109*$B53,0))))))</f>
        <v/>
      </c>
      <c r="AO437" s="52" t="str">
        <f>IF($A437="","",IF(AO436="","",IF(Main!AQ$87=0,0,IF(Main!AW$126="","",IF($C$28="PM",Main!AW$126/Main!AQ$87*Main!AQ109,ROUND(Main!AW$126/Main!AQ$87*Main!AQ109*$B53,0))))))</f>
        <v/>
      </c>
      <c r="AP437" s="52" t="str">
        <f>IF($A437="","",IF(AP436="","",IF(Main!AR$87=0,0,IF(Main!AX$126="","",IF($C$28="PM",Main!AX$126/Main!AR$87*Main!AR109,ROUND(Main!AX$126/Main!AR$87*Main!AR109*$B53,0))))))</f>
        <v/>
      </c>
      <c r="AQ437" s="52" t="str">
        <f>IF($A437="","",IF(AQ436="","",IF(Main!AS$87=0,0,IF(Main!AY$126="","",IF($C$28="PM",Main!AY$126/Main!AS$87*Main!AS109,ROUND(Main!AY$126/Main!AS$87*Main!AS109*$B53,0))))))</f>
        <v/>
      </c>
      <c r="AR437" s="52" t="str">
        <f>IF($A437="","",IF(AR436="","",IF(Main!AT$87=0,0,IF(Main!AZ$126="","",IF($C$28="PM",Main!AZ$126/Main!AT$87*Main!AT109,ROUND(Main!AZ$126/Main!AT$87*Main!AT109*$B53,0))))))</f>
        <v/>
      </c>
      <c r="AS437" s="52" t="str">
        <f>IF($A437="","",IF(AS436="","",IF(Main!AU$87=0,0,IF(Main!BA$126="","",IF($C$28="PM",Main!BA$126/Main!AU$87*Main!AU109,ROUND(Main!BA$126/Main!AU$87*Main!AU109*$B53,0))))))</f>
        <v/>
      </c>
      <c r="AT437" s="52" t="str">
        <f>IF($A437="","",IF(AT436="","",IF(Main!AV$87=0,0,IF(Main!BB$126="","",IF($C$28="PM",Main!BB$126/Main!AV$87*Main!AV109,ROUND(Main!BB$126/Main!AV$87*Main!AV109*$B53,0))))))</f>
        <v/>
      </c>
      <c r="AU437" s="52" t="str">
        <f>IF($A437="","",IF(AU436="","",IF(Main!AW$87=0,0,IF(Main!BC$126="","",IF($C$28="PM",Main!BC$126/Main!AW$87*Main!AW109,ROUND(Main!BC$126/Main!AW$87*Main!AW109*$B53,0))))))</f>
        <v/>
      </c>
      <c r="AV437" s="52" t="str">
        <f>IF($A437="","",IF(AV436="","",IF(Main!AX$87=0,0,IF(Main!BD$126="","",IF($C$28="PM",Main!BD$126/Main!AX$87*Main!AX109,ROUND(Main!BD$126/Main!AX$87*Main!AX109*$B53,0))))))</f>
        <v/>
      </c>
      <c r="AW437" s="52" t="str">
        <f>IF($A437="","",IF(AW436="","",IF(Main!AY$87=0,0,IF(Main!BE$126="","",IF($C$28="PM",Main!BE$126/Main!AY$87*Main!AY109,ROUND(Main!BE$126/Main!AY$87*Main!AY109*$B53,0))))))</f>
        <v/>
      </c>
      <c r="AX437" s="53" t="str">
        <f>IF($A437="","",IF(AX436="","",IF(Main!AZ$87=0,0,IF(Main!BF$126="","",IF($C$28="PM",Main!BF$126/Main!AZ$87*Main!AZ109,ROUND(Main!BF$126/Main!AZ$87*Main!AZ109*$B53,0))))))</f>
        <v/>
      </c>
    </row>
    <row r="438" spans="1:50" s="87" customFormat="1" x14ac:dyDescent="0.2">
      <c r="A438" s="95" t="s">
        <v>38</v>
      </c>
      <c r="B438" s="77" t="str">
        <f>CONCATENATE("TOTAL ",$C$28)</f>
        <v>TOTAL Hours</v>
      </c>
      <c r="C438" s="96" t="str">
        <f t="shared" ref="C438:AX438" si="105">IF(C416="","",SUM(C417:C437))</f>
        <v/>
      </c>
      <c r="D438" s="97" t="str">
        <f t="shared" si="105"/>
        <v/>
      </c>
      <c r="E438" s="97" t="str">
        <f t="shared" si="105"/>
        <v/>
      </c>
      <c r="F438" s="97" t="str">
        <f t="shared" si="105"/>
        <v/>
      </c>
      <c r="G438" s="97" t="str">
        <f t="shared" si="105"/>
        <v/>
      </c>
      <c r="H438" s="97" t="str">
        <f t="shared" si="105"/>
        <v/>
      </c>
      <c r="I438" s="97" t="str">
        <f t="shared" si="105"/>
        <v/>
      </c>
      <c r="J438" s="97" t="str">
        <f t="shared" si="105"/>
        <v/>
      </c>
      <c r="K438" s="97" t="str">
        <f t="shared" si="105"/>
        <v/>
      </c>
      <c r="L438" s="97" t="str">
        <f t="shared" si="105"/>
        <v/>
      </c>
      <c r="M438" s="97" t="str">
        <f t="shared" si="105"/>
        <v/>
      </c>
      <c r="N438" s="98" t="str">
        <f t="shared" si="105"/>
        <v/>
      </c>
      <c r="O438" s="97" t="str">
        <f t="shared" si="105"/>
        <v/>
      </c>
      <c r="P438" s="97" t="str">
        <f t="shared" si="105"/>
        <v/>
      </c>
      <c r="Q438" s="97" t="str">
        <f t="shared" si="105"/>
        <v/>
      </c>
      <c r="R438" s="97" t="str">
        <f t="shared" si="105"/>
        <v/>
      </c>
      <c r="S438" s="97" t="str">
        <f t="shared" si="105"/>
        <v/>
      </c>
      <c r="T438" s="97" t="str">
        <f t="shared" si="105"/>
        <v/>
      </c>
      <c r="U438" s="97" t="str">
        <f t="shared" si="105"/>
        <v/>
      </c>
      <c r="V438" s="97" t="str">
        <f t="shared" si="105"/>
        <v/>
      </c>
      <c r="W438" s="97" t="str">
        <f t="shared" si="105"/>
        <v/>
      </c>
      <c r="X438" s="97" t="str">
        <f t="shared" si="105"/>
        <v/>
      </c>
      <c r="Y438" s="97" t="str">
        <f t="shared" si="105"/>
        <v/>
      </c>
      <c r="Z438" s="97" t="str">
        <f t="shared" si="105"/>
        <v/>
      </c>
      <c r="AA438" s="96" t="str">
        <f t="shared" si="105"/>
        <v/>
      </c>
      <c r="AB438" s="97" t="str">
        <f t="shared" si="105"/>
        <v/>
      </c>
      <c r="AC438" s="97" t="str">
        <f t="shared" si="105"/>
        <v/>
      </c>
      <c r="AD438" s="97" t="str">
        <f t="shared" si="105"/>
        <v/>
      </c>
      <c r="AE438" s="97" t="str">
        <f t="shared" si="105"/>
        <v/>
      </c>
      <c r="AF438" s="97" t="str">
        <f t="shared" si="105"/>
        <v/>
      </c>
      <c r="AG438" s="97" t="str">
        <f t="shared" si="105"/>
        <v/>
      </c>
      <c r="AH438" s="97" t="str">
        <f t="shared" si="105"/>
        <v/>
      </c>
      <c r="AI438" s="97" t="str">
        <f t="shared" si="105"/>
        <v/>
      </c>
      <c r="AJ438" s="97" t="str">
        <f t="shared" si="105"/>
        <v/>
      </c>
      <c r="AK438" s="97" t="str">
        <f t="shared" si="105"/>
        <v/>
      </c>
      <c r="AL438" s="98" t="str">
        <f t="shared" si="105"/>
        <v/>
      </c>
      <c r="AM438" s="97" t="str">
        <f t="shared" si="105"/>
        <v/>
      </c>
      <c r="AN438" s="97" t="str">
        <f t="shared" si="105"/>
        <v/>
      </c>
      <c r="AO438" s="97" t="str">
        <f t="shared" si="105"/>
        <v/>
      </c>
      <c r="AP438" s="97" t="str">
        <f t="shared" si="105"/>
        <v/>
      </c>
      <c r="AQ438" s="97" t="str">
        <f t="shared" si="105"/>
        <v/>
      </c>
      <c r="AR438" s="97" t="str">
        <f t="shared" si="105"/>
        <v/>
      </c>
      <c r="AS438" s="97" t="str">
        <f t="shared" si="105"/>
        <v/>
      </c>
      <c r="AT438" s="97" t="str">
        <f t="shared" si="105"/>
        <v/>
      </c>
      <c r="AU438" s="97" t="str">
        <f t="shared" si="105"/>
        <v/>
      </c>
      <c r="AV438" s="97" t="str">
        <f t="shared" si="105"/>
        <v/>
      </c>
      <c r="AW438" s="97" t="str">
        <f t="shared" si="105"/>
        <v/>
      </c>
      <c r="AX438" s="98" t="str">
        <f t="shared" si="105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53" t="str">
        <f>Main!A$32</f>
        <v>STAFF MEMBER</v>
      </c>
      <c r="B442" s="90"/>
      <c r="C442" s="155" t="str">
        <f>Main!E$57</f>
        <v/>
      </c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7"/>
      <c r="O442" s="156" t="str">
        <f>Main!Q$57</f>
        <v/>
      </c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5" t="str">
        <f>Main!AC$57</f>
        <v/>
      </c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7"/>
      <c r="AM442" s="156" t="str">
        <f>Main!AO$57</f>
        <v/>
      </c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7"/>
    </row>
    <row r="443" spans="1:50" s="87" customFormat="1" ht="34" x14ac:dyDescent="0.2">
      <c r="A443" s="154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6">IF(A444="","",SUM(C444:AL444))</f>
        <v/>
      </c>
      <c r="C444" s="50" t="str">
        <f>IF($A444="","",IF(C443="","",IF(Main!E$87=0,0,IF(Main!K$127="","",IF($C$28="PM",Main!K$127/Main!E$87*Main!E89,ROUND(Main!K$127/Main!E$87*Main!E89*$B33,0))))))</f>
        <v/>
      </c>
      <c r="D444" s="32" t="str">
        <f>IF($A444="","",IF(D443="","",IF(Main!F$87=0,0,IF(Main!L$127="","",IF($C$28="PM",Main!L$127/Main!F$87*Main!F89,ROUND(Main!L$127/Main!F$87*Main!F89*$B33,0))))))</f>
        <v/>
      </c>
      <c r="E444" s="32" t="str">
        <f>IF($A444="","",IF(E443="","",IF(Main!G$87=0,0,IF(Main!M$127="","",IF($C$28="PM",Main!M$127/Main!G$87*Main!G89,ROUND(Main!M$127/Main!G$87*Main!G89*$B33,0))))))</f>
        <v/>
      </c>
      <c r="F444" s="32" t="str">
        <f>IF($A444="","",IF(F443="","",IF(Main!H$87=0,0,IF(Main!N$127="","",IF($C$28="PM",Main!N$127/Main!H$87*Main!H89,ROUND(Main!N$127/Main!H$87*Main!H89*$B33,0))))))</f>
        <v/>
      </c>
      <c r="G444" s="32" t="str">
        <f>IF($A444="","",IF(G443="","",IF(Main!I$87=0,0,IF(Main!O$127="","",IF($C$28="PM",Main!O$127/Main!I$87*Main!I89,ROUND(Main!O$127/Main!I$87*Main!I89*$B33,0))))))</f>
        <v/>
      </c>
      <c r="H444" s="32" t="str">
        <f>IF($A444="","",IF(H443="","",IF(Main!J$87=0,0,IF(Main!P$127="","",IF($C$28="PM",Main!P$127/Main!J$87*Main!J89,ROUND(Main!P$127/Main!J$87*Main!J89*$B33,0))))))</f>
        <v/>
      </c>
      <c r="I444" s="32" t="str">
        <f>IF($A444="","",IF(I443="","",IF(Main!K$87=0,0,IF(Main!Q$127="","",IF($C$28="PM",Main!Q$127/Main!K$87*Main!K89,ROUND(Main!Q$127/Main!K$87*Main!K89*$B33,0))))))</f>
        <v/>
      </c>
      <c r="J444" s="32" t="str">
        <f>IF($A444="","",IF(J443="","",IF(Main!L$87=0,0,IF(Main!R$127="","",IF($C$28="PM",Main!R$127/Main!L$87*Main!L89,ROUND(Main!R$127/Main!L$87*Main!L89*$B33,0))))))</f>
        <v/>
      </c>
      <c r="K444" s="32" t="str">
        <f>IF($A444="","",IF(K443="","",IF(Main!M$87=0,0,IF(Main!S$127="","",IF($C$28="PM",Main!S$127/Main!M$87*Main!M89,ROUND(Main!S$127/Main!M$87*Main!M89*$B33,0))))))</f>
        <v/>
      </c>
      <c r="L444" s="32" t="str">
        <f>IF($A444="","",IF(L443="","",IF(Main!N$87=0,0,IF(Main!T$127="","",IF($C$28="PM",Main!T$127/Main!N$87*Main!N89,ROUND(Main!T$127/Main!N$87*Main!N89*$B33,0))))))</f>
        <v/>
      </c>
      <c r="M444" s="32" t="str">
        <f>IF($A444="","",IF(M443="","",IF(Main!O$87=0,0,IF(Main!U$127="","",IF($C$28="PM",Main!U$127/Main!O$87*Main!O89,ROUND(Main!U$127/Main!O$87*Main!O89*$B33,0))))))</f>
        <v/>
      </c>
      <c r="N444" s="51" t="str">
        <f>IF($A444="","",IF(N443="","",IF(Main!P$87=0,0,IF(Main!V$127="","",IF($C$28="PM",Main!V$127/Main!P$87*Main!P89,ROUND(Main!V$127/Main!P$87*Main!P89*$B33,0))))))</f>
        <v/>
      </c>
      <c r="O444" s="32" t="str">
        <f>IF($A444="","",IF(O443="","",IF(Main!Q$87=0,0,IF(Main!W$127="","",IF($C$28="PM",Main!W$127/Main!Q$87*Main!Q89,ROUND(Main!W$127/Main!Q$87*Main!Q89*$B33,0))))))</f>
        <v/>
      </c>
      <c r="P444" s="32" t="str">
        <f>IF($A444="","",IF(P443="","",IF(Main!R$87=0,0,IF(Main!X$127="","",IF($C$28="PM",Main!X$127/Main!R$87*Main!R89,ROUND(Main!X$127/Main!R$87*Main!R89*$B33,0))))))</f>
        <v/>
      </c>
      <c r="Q444" s="32" t="str">
        <f>IF($A444="","",IF(Q443="","",IF(Main!S$87=0,0,IF(Main!Y$127="","",IF($C$28="PM",Main!Y$127/Main!S$87*Main!S89,ROUND(Main!Y$127/Main!S$87*Main!S89*$B33,0))))))</f>
        <v/>
      </c>
      <c r="R444" s="32" t="str">
        <f>IF($A444="","",IF(R443="","",IF(Main!T$87=0,0,IF(Main!Z$127="","",IF($C$28="PM",Main!Z$127/Main!T$87*Main!T89,ROUND(Main!Z$127/Main!T$87*Main!T89*$B33,0))))))</f>
        <v/>
      </c>
      <c r="S444" s="32" t="str">
        <f>IF($A444="","",IF(S443="","",IF(Main!U$87=0,0,IF(Main!AA$127="","",IF($C$28="PM",Main!AA$127/Main!U$87*Main!U89,ROUND(Main!AA$127/Main!U$87*Main!U89*$B33,0))))))</f>
        <v/>
      </c>
      <c r="T444" s="32" t="str">
        <f>IF($A444="","",IF(T443="","",IF(Main!V$87=0,0,IF(Main!AB$127="","",IF($C$28="PM",Main!AB$127/Main!V$87*Main!V89,ROUND(Main!AB$127/Main!V$87*Main!V89*$B33,0))))))</f>
        <v/>
      </c>
      <c r="U444" s="32" t="str">
        <f>IF($A444="","",IF(U443="","",IF(Main!W$87=0,0,IF(Main!AC$127="","",IF($C$28="PM",Main!AC$127/Main!W$87*Main!W89,ROUND(Main!AC$127/Main!W$87*Main!W89*$B33,0))))))</f>
        <v/>
      </c>
      <c r="V444" s="32" t="str">
        <f>IF($A444="","",IF(V443="","",IF(Main!X$87=0,0,IF(Main!AD$127="","",IF($C$28="PM",Main!AD$127/Main!X$87*Main!X89,ROUND(Main!AD$127/Main!X$87*Main!X89*$B33,0))))))</f>
        <v/>
      </c>
      <c r="W444" s="32" t="str">
        <f>IF($A444="","",IF(W443="","",IF(Main!Y$87=0,0,IF(Main!AE$127="","",IF($C$28="PM",Main!AE$127/Main!Y$87*Main!Y89,ROUND(Main!AE$127/Main!Y$87*Main!Y89*$B33,0))))))</f>
        <v/>
      </c>
      <c r="X444" s="32" t="str">
        <f>IF($A444="","",IF(X443="","",IF(Main!Z$87=0,0,IF(Main!AF$127="","",IF($C$28="PM",Main!AF$127/Main!Z$87*Main!Z89,ROUND(Main!AF$127/Main!Z$87*Main!Z89*$B33,0))))))</f>
        <v/>
      </c>
      <c r="Y444" s="32" t="str">
        <f>IF($A444="","",IF(Y443="","",IF(Main!AA$87=0,0,IF(Main!AG$127="","",IF($C$28="PM",Main!AG$127/Main!AA$87*Main!AA89,ROUND(Main!AG$127/Main!AA$87*Main!AA89*$B33,0))))))</f>
        <v/>
      </c>
      <c r="Z444" s="32" t="str">
        <f>IF($A444="","",IF(Z443="","",IF(Main!AB$87=0,0,IF(Main!AH$127="","",IF($C$28="PM",Main!AH$127/Main!AB$87*Main!AB89,ROUND(Main!AH$127/Main!AB$87*Main!AB89*$B33,0))))))</f>
        <v/>
      </c>
      <c r="AA444" s="50" t="str">
        <f>IF($A444="","",IF(AA443="","",IF(Main!AC$87=0,0,IF(Main!AI$127="","",IF($C$28="PM",Main!AI$127/Main!AC$87*Main!AC89,ROUND(Main!AI$127/Main!AC$87*Main!AC89*$B33,0))))))</f>
        <v/>
      </c>
      <c r="AB444" s="32" t="str">
        <f>IF($A444="","",IF(AB443="","",IF(Main!AD$87=0,0,IF(Main!AJ$127="","",IF($C$28="PM",Main!AJ$127/Main!AD$87*Main!AD89,ROUND(Main!AJ$127/Main!AD$87*Main!AD89*$B33,0))))))</f>
        <v/>
      </c>
      <c r="AC444" s="32" t="str">
        <f>IF($A444="","",IF(AC443="","",IF(Main!AE$87=0,0,IF(Main!AK$127="","",IF($C$28="PM",Main!AK$127/Main!AE$87*Main!AE89,ROUND(Main!AK$127/Main!AE$87*Main!AE89*$B33,0))))))</f>
        <v/>
      </c>
      <c r="AD444" s="32" t="str">
        <f>IF($A444="","",IF(AD443="","",IF(Main!AF$87=0,0,IF(Main!AL$127="","",IF($C$28="PM",Main!AL$127/Main!AF$87*Main!AF89,ROUND(Main!AL$127/Main!AF$87*Main!AF89*$B33,0))))))</f>
        <v/>
      </c>
      <c r="AE444" s="32" t="str">
        <f>IF($A444="","",IF(AE443="","",IF(Main!AG$87=0,0,IF(Main!AM$127="","",IF($C$28="PM",Main!AM$127/Main!AG$87*Main!AG89,ROUND(Main!AM$127/Main!AG$87*Main!AG89*$B33,0))))))</f>
        <v/>
      </c>
      <c r="AF444" s="32" t="str">
        <f>IF($A444="","",IF(AF443="","",IF(Main!AH$87=0,0,IF(Main!AN$127="","",IF($C$28="PM",Main!AN$127/Main!AH$87*Main!AH89,ROUND(Main!AN$127/Main!AH$87*Main!AH89*$B33,0))))))</f>
        <v/>
      </c>
      <c r="AG444" s="32" t="str">
        <f>IF($A444="","",IF(AG443="","",IF(Main!AI$87=0,0,IF(Main!AO$127="","",IF($C$28="PM",Main!AO$127/Main!AI$87*Main!AI89,ROUND(Main!AO$127/Main!AI$87*Main!AI89*$B33,0))))))</f>
        <v/>
      </c>
      <c r="AH444" s="32" t="str">
        <f>IF($A444="","",IF(AH443="","",IF(Main!AJ$87=0,0,IF(Main!AP$127="","",IF($C$28="PM",Main!AP$127/Main!AJ$87*Main!AJ89,ROUND(Main!AP$127/Main!AJ$87*Main!AJ89*$B33,0))))))</f>
        <v/>
      </c>
      <c r="AI444" s="32" t="str">
        <f>IF($A444="","",IF(AI443="","",IF(Main!AK$87=0,0,IF(Main!AQ$127="","",IF($C$28="PM",Main!AQ$127/Main!AK$87*Main!AK89,ROUND(Main!AQ$127/Main!AK$87*Main!AK89*$B33,0))))))</f>
        <v/>
      </c>
      <c r="AJ444" s="32" t="str">
        <f>IF($A444="","",IF(AJ443="","",IF(Main!AL$87=0,0,IF(Main!AR$127="","",IF($C$28="PM",Main!AR$127/Main!AL$87*Main!AL89,ROUND(Main!AR$127/Main!AL$87*Main!AL89*$B33,0))))))</f>
        <v/>
      </c>
      <c r="AK444" s="32" t="str">
        <f>IF($A444="","",IF(AK443="","",IF(Main!AM$87=0,0,IF(Main!AS$127="","",IF($C$28="PM",Main!AS$127/Main!AM$87*Main!AM89,ROUND(Main!AS$127/Main!AM$87*Main!AM89*$B33,0))))))</f>
        <v/>
      </c>
      <c r="AL444" s="51" t="str">
        <f>IF($A444="","",IF(AL443="","",IF(Main!AN$87=0,0,IF(Main!AT$127="","",IF($C$28="PM",Main!AT$127/Main!AN$87*Main!AN89,ROUND(Main!AT$127/Main!AN$87*Main!AN89*$B33,0))))))</f>
        <v/>
      </c>
      <c r="AM444" s="32" t="str">
        <f>IF($A444="","",IF(AM443="","",IF(Main!AO$87=0,0,IF(Main!AU$127="","",IF($C$28="PM",Main!AU$127/Main!AO$87*Main!AO89,ROUND(Main!AU$127/Main!AO$87*Main!AO89*$B33,0))))))</f>
        <v/>
      </c>
      <c r="AN444" s="32" t="str">
        <f>IF($A444="","",IF(AN443="","",IF(Main!AP$87=0,0,IF(Main!AV$127="","",IF($C$28="PM",Main!AV$127/Main!AP$87*Main!AP89,ROUND(Main!AV$127/Main!AP$87*Main!AP89*$B33,0))))))</f>
        <v/>
      </c>
      <c r="AO444" s="32" t="str">
        <f>IF($A444="","",IF(AO443="","",IF(Main!AQ$87=0,0,IF(Main!AW$127="","",IF($C$28="PM",Main!AW$127/Main!AQ$87*Main!AQ89,ROUND(Main!AW$127/Main!AQ$87*Main!AQ89*$B33,0))))))</f>
        <v/>
      </c>
      <c r="AP444" s="32" t="str">
        <f>IF($A444="","",IF(AP443="","",IF(Main!AR$87=0,0,IF(Main!AX$127="","",IF($C$28="PM",Main!AX$127/Main!AR$87*Main!AR89,ROUND(Main!AX$127/Main!AR$87*Main!AR89*$B33,0))))))</f>
        <v/>
      </c>
      <c r="AQ444" s="32" t="str">
        <f>IF($A444="","",IF(AQ443="","",IF(Main!AS$87=0,0,IF(Main!AY$127="","",IF($C$28="PM",Main!AY$127/Main!AS$87*Main!AS89,ROUND(Main!AY$127/Main!AS$87*Main!AS89*$B33,0))))))</f>
        <v/>
      </c>
      <c r="AR444" s="32" t="str">
        <f>IF($A444="","",IF(AR443="","",IF(Main!AT$87=0,0,IF(Main!AZ$127="","",IF($C$28="PM",Main!AZ$127/Main!AT$87*Main!AT89,ROUND(Main!AZ$127/Main!AT$87*Main!AT89*$B33,0))))))</f>
        <v/>
      </c>
      <c r="AS444" s="32" t="str">
        <f>IF($A444="","",IF(AS443="","",IF(Main!AU$87=0,0,IF(Main!BA$127="","",IF($C$28="PM",Main!BA$127/Main!AU$87*Main!AU89,ROUND(Main!BA$127/Main!AU$87*Main!AU89*$B33,0))))))</f>
        <v/>
      </c>
      <c r="AT444" s="32" t="str">
        <f>IF($A444="","",IF(AT443="","",IF(Main!AV$87=0,0,IF(Main!BB$127="","",IF($C$28="PM",Main!BB$127/Main!AV$87*Main!AV89,ROUND(Main!BB$127/Main!AV$87*Main!AV89*$B33,0))))))</f>
        <v/>
      </c>
      <c r="AU444" s="32" t="str">
        <f>IF($A444="","",IF(AU443="","",IF(Main!AW$87=0,0,IF(Main!BC$127="","",IF($C$28="PM",Main!BC$127/Main!AW$87*Main!AW89,ROUND(Main!BC$127/Main!AW$87*Main!AW89*$B33,0))))))</f>
        <v/>
      </c>
      <c r="AV444" s="32" t="str">
        <f>IF($A444="","",IF(AV443="","",IF(Main!AX$87=0,0,IF(Main!BD$127="","",IF($C$28="PM",Main!BD$127/Main!AX$87*Main!AX89,ROUND(Main!BD$127/Main!AX$87*Main!AX89*$B33,0))))))</f>
        <v/>
      </c>
      <c r="AW444" s="32" t="str">
        <f>IF($A444="","",IF(AW443="","",IF(Main!AY$87=0,0,IF(Main!BE$127="","",IF($C$28="PM",Main!BE$127/Main!AY$87*Main!AY89,ROUND(Main!BE$127/Main!AY$87*Main!AY89*$B33,0))))))</f>
        <v/>
      </c>
      <c r="AX444" s="51" t="str">
        <f>IF($A444="","",IF(AX443="","",IF(Main!AZ$87=0,0,IF(Main!BF$127="","",IF($C$28="PM",Main!BF$127/Main!AZ$87*Main!AZ89,ROUND(Main!BF$127/Main!AZ$87*Main!AZ89*$B33,0))))))</f>
        <v/>
      </c>
    </row>
    <row r="445" spans="1:50" x14ac:dyDescent="0.2">
      <c r="A445" s="72" t="str">
        <f>IF(Main!A$34="","",Main!A$34)</f>
        <v/>
      </c>
      <c r="B445" s="75" t="str">
        <f t="shared" si="106"/>
        <v/>
      </c>
      <c r="C445" s="50" t="str">
        <f>IF($A445="","",IF(C444="","",IF(Main!E$87=0,0,IF(Main!K$127="","",IF($C$28="PM",Main!K$127/Main!E$87*Main!E90,ROUND(Main!K$127/Main!E$87*Main!E90*$B34,0))))))</f>
        <v/>
      </c>
      <c r="D445" s="32" t="str">
        <f>IF($A445="","",IF(D444="","",IF(Main!F$87=0,0,IF(Main!L$127="","",IF($C$28="PM",Main!L$127/Main!F$87*Main!F90,ROUND(Main!L$127/Main!F$87*Main!F90*$B34,0))))))</f>
        <v/>
      </c>
      <c r="E445" s="32" t="str">
        <f>IF($A445="","",IF(E444="","",IF(Main!G$87=0,0,IF(Main!M$127="","",IF($C$28="PM",Main!M$127/Main!G$87*Main!G90,ROUND(Main!M$127/Main!G$87*Main!G90*$B34,0))))))</f>
        <v/>
      </c>
      <c r="F445" s="32" t="str">
        <f>IF($A445="","",IF(F444="","",IF(Main!H$87=0,0,IF(Main!N$127="","",IF($C$28="PM",Main!N$127/Main!H$87*Main!H90,ROUND(Main!N$127/Main!H$87*Main!H90*$B34,0))))))</f>
        <v/>
      </c>
      <c r="G445" s="32" t="str">
        <f>IF($A445="","",IF(G444="","",IF(Main!I$87=0,0,IF(Main!O$127="","",IF($C$28="PM",Main!O$127/Main!I$87*Main!I90,ROUND(Main!O$127/Main!I$87*Main!I90*$B34,0))))))</f>
        <v/>
      </c>
      <c r="H445" s="32" t="str">
        <f>IF($A445="","",IF(H444="","",IF(Main!J$87=0,0,IF(Main!P$127="","",IF($C$28="PM",Main!P$127/Main!J$87*Main!J90,ROUND(Main!P$127/Main!J$87*Main!J90*$B34,0))))))</f>
        <v/>
      </c>
      <c r="I445" s="32" t="str">
        <f>IF($A445="","",IF(I444="","",IF(Main!K$87=0,0,IF(Main!Q$127="","",IF($C$28="PM",Main!Q$127/Main!K$87*Main!K90,ROUND(Main!Q$127/Main!K$87*Main!K90*$B34,0))))))</f>
        <v/>
      </c>
      <c r="J445" s="32" t="str">
        <f>IF($A445="","",IF(J444="","",IF(Main!L$87=0,0,IF(Main!R$127="","",IF($C$28="PM",Main!R$127/Main!L$87*Main!L90,ROUND(Main!R$127/Main!L$87*Main!L90*$B34,0))))))</f>
        <v/>
      </c>
      <c r="K445" s="32" t="str">
        <f>IF($A445="","",IF(K444="","",IF(Main!M$87=0,0,IF(Main!S$127="","",IF($C$28="PM",Main!S$127/Main!M$87*Main!M90,ROUND(Main!S$127/Main!M$87*Main!M90*$B34,0))))))</f>
        <v/>
      </c>
      <c r="L445" s="32" t="str">
        <f>IF($A445="","",IF(L444="","",IF(Main!N$87=0,0,IF(Main!T$127="","",IF($C$28="PM",Main!T$127/Main!N$87*Main!N90,ROUND(Main!T$127/Main!N$87*Main!N90*$B34,0))))))</f>
        <v/>
      </c>
      <c r="M445" s="32" t="str">
        <f>IF($A445="","",IF(M444="","",IF(Main!O$87=0,0,IF(Main!U$127="","",IF($C$28="PM",Main!U$127/Main!O$87*Main!O90,ROUND(Main!U$127/Main!O$87*Main!O90*$B34,0))))))</f>
        <v/>
      </c>
      <c r="N445" s="51" t="str">
        <f>IF($A445="","",IF(N444="","",IF(Main!P$87=0,0,IF(Main!V$127="","",IF($C$28="PM",Main!V$127/Main!P$87*Main!P90,ROUND(Main!V$127/Main!P$87*Main!P90*$B34,0))))))</f>
        <v/>
      </c>
      <c r="O445" s="32" t="str">
        <f>IF($A445="","",IF(O444="","",IF(Main!Q$87=0,0,IF(Main!W$127="","",IF($C$28="PM",Main!W$127/Main!Q$87*Main!Q90,ROUND(Main!W$127/Main!Q$87*Main!Q90*$B34,0))))))</f>
        <v/>
      </c>
      <c r="P445" s="32" t="str">
        <f>IF($A445="","",IF(P444="","",IF(Main!R$87=0,0,IF(Main!X$127="","",IF($C$28="PM",Main!X$127/Main!R$87*Main!R90,ROUND(Main!X$127/Main!R$87*Main!R90*$B34,0))))))</f>
        <v/>
      </c>
      <c r="Q445" s="32" t="str">
        <f>IF($A445="","",IF(Q444="","",IF(Main!S$87=0,0,IF(Main!Y$127="","",IF($C$28="PM",Main!Y$127/Main!S$87*Main!S90,ROUND(Main!Y$127/Main!S$87*Main!S90*$B34,0))))))</f>
        <v/>
      </c>
      <c r="R445" s="32" t="str">
        <f>IF($A445="","",IF(R444="","",IF(Main!T$87=0,0,IF(Main!Z$127="","",IF($C$28="PM",Main!Z$127/Main!T$87*Main!T90,ROUND(Main!Z$127/Main!T$87*Main!T90*$B34,0))))))</f>
        <v/>
      </c>
      <c r="S445" s="32" t="str">
        <f>IF($A445="","",IF(S444="","",IF(Main!U$87=0,0,IF(Main!AA$127="","",IF($C$28="PM",Main!AA$127/Main!U$87*Main!U90,ROUND(Main!AA$127/Main!U$87*Main!U90*$B34,0))))))</f>
        <v/>
      </c>
      <c r="T445" s="32" t="str">
        <f>IF($A445="","",IF(T444="","",IF(Main!V$87=0,0,IF(Main!AB$127="","",IF($C$28="PM",Main!AB$127/Main!V$87*Main!V90,ROUND(Main!AB$127/Main!V$87*Main!V90*$B34,0))))))</f>
        <v/>
      </c>
      <c r="U445" s="32" t="str">
        <f>IF($A445="","",IF(U444="","",IF(Main!W$87=0,0,IF(Main!AC$127="","",IF($C$28="PM",Main!AC$127/Main!W$87*Main!W90,ROUND(Main!AC$127/Main!W$87*Main!W90*$B34,0))))))</f>
        <v/>
      </c>
      <c r="V445" s="32" t="str">
        <f>IF($A445="","",IF(V444="","",IF(Main!X$87=0,0,IF(Main!AD$127="","",IF($C$28="PM",Main!AD$127/Main!X$87*Main!X90,ROUND(Main!AD$127/Main!X$87*Main!X90*$B34,0))))))</f>
        <v/>
      </c>
      <c r="W445" s="32" t="str">
        <f>IF($A445="","",IF(W444="","",IF(Main!Y$87=0,0,IF(Main!AE$127="","",IF($C$28="PM",Main!AE$127/Main!Y$87*Main!Y90,ROUND(Main!AE$127/Main!Y$87*Main!Y90*$B34,0))))))</f>
        <v/>
      </c>
      <c r="X445" s="32" t="str">
        <f>IF($A445="","",IF(X444="","",IF(Main!Z$87=0,0,IF(Main!AF$127="","",IF($C$28="PM",Main!AF$127/Main!Z$87*Main!Z90,ROUND(Main!AF$127/Main!Z$87*Main!Z90*$B34,0))))))</f>
        <v/>
      </c>
      <c r="Y445" s="32" t="str">
        <f>IF($A445="","",IF(Y444="","",IF(Main!AA$87=0,0,IF(Main!AG$127="","",IF($C$28="PM",Main!AG$127/Main!AA$87*Main!AA90,ROUND(Main!AG$127/Main!AA$87*Main!AA90*$B34,0))))))</f>
        <v/>
      </c>
      <c r="Z445" s="32" t="str">
        <f>IF($A445="","",IF(Z444="","",IF(Main!AB$87=0,0,IF(Main!AH$127="","",IF($C$28="PM",Main!AH$127/Main!AB$87*Main!AB90,ROUND(Main!AH$127/Main!AB$87*Main!AB90*$B34,0))))))</f>
        <v/>
      </c>
      <c r="AA445" s="50" t="str">
        <f>IF($A445="","",IF(AA444="","",IF(Main!AC$87=0,0,IF(Main!AI$127="","",IF($C$28="PM",Main!AI$127/Main!AC$87*Main!AC90,ROUND(Main!AI$127/Main!AC$87*Main!AC90*$B34,0))))))</f>
        <v/>
      </c>
      <c r="AB445" s="32" t="str">
        <f>IF($A445="","",IF(AB444="","",IF(Main!AD$87=0,0,IF(Main!AJ$127="","",IF($C$28="PM",Main!AJ$127/Main!AD$87*Main!AD90,ROUND(Main!AJ$127/Main!AD$87*Main!AD90*$B34,0))))))</f>
        <v/>
      </c>
      <c r="AC445" s="32" t="str">
        <f>IF($A445="","",IF(AC444="","",IF(Main!AE$87=0,0,IF(Main!AK$127="","",IF($C$28="PM",Main!AK$127/Main!AE$87*Main!AE90,ROUND(Main!AK$127/Main!AE$87*Main!AE90*$B34,0))))))</f>
        <v/>
      </c>
      <c r="AD445" s="32" t="str">
        <f>IF($A445="","",IF(AD444="","",IF(Main!AF$87=0,0,IF(Main!AL$127="","",IF($C$28="PM",Main!AL$127/Main!AF$87*Main!AF90,ROUND(Main!AL$127/Main!AF$87*Main!AF90*$B34,0))))))</f>
        <v/>
      </c>
      <c r="AE445" s="32" t="str">
        <f>IF($A445="","",IF(AE444="","",IF(Main!AG$87=0,0,IF(Main!AM$127="","",IF($C$28="PM",Main!AM$127/Main!AG$87*Main!AG90,ROUND(Main!AM$127/Main!AG$87*Main!AG90*$B34,0))))))</f>
        <v/>
      </c>
      <c r="AF445" s="32" t="str">
        <f>IF($A445="","",IF(AF444="","",IF(Main!AH$87=0,0,IF(Main!AN$127="","",IF($C$28="PM",Main!AN$127/Main!AH$87*Main!AH90,ROUND(Main!AN$127/Main!AH$87*Main!AH90*$B34,0))))))</f>
        <v/>
      </c>
      <c r="AG445" s="32" t="str">
        <f>IF($A445="","",IF(AG444="","",IF(Main!AI$87=0,0,IF(Main!AO$127="","",IF($C$28="PM",Main!AO$127/Main!AI$87*Main!AI90,ROUND(Main!AO$127/Main!AI$87*Main!AI90*$B34,0))))))</f>
        <v/>
      </c>
      <c r="AH445" s="32" t="str">
        <f>IF($A445="","",IF(AH444="","",IF(Main!AJ$87=0,0,IF(Main!AP$127="","",IF($C$28="PM",Main!AP$127/Main!AJ$87*Main!AJ90,ROUND(Main!AP$127/Main!AJ$87*Main!AJ90*$B34,0))))))</f>
        <v/>
      </c>
      <c r="AI445" s="32" t="str">
        <f>IF($A445="","",IF(AI444="","",IF(Main!AK$87=0,0,IF(Main!AQ$127="","",IF($C$28="PM",Main!AQ$127/Main!AK$87*Main!AK90,ROUND(Main!AQ$127/Main!AK$87*Main!AK90*$B34,0))))))</f>
        <v/>
      </c>
      <c r="AJ445" s="32" t="str">
        <f>IF($A445="","",IF(AJ444="","",IF(Main!AL$87=0,0,IF(Main!AR$127="","",IF($C$28="PM",Main!AR$127/Main!AL$87*Main!AL90,ROUND(Main!AR$127/Main!AL$87*Main!AL90*$B34,0))))))</f>
        <v/>
      </c>
      <c r="AK445" s="32" t="str">
        <f>IF($A445="","",IF(AK444="","",IF(Main!AM$87=0,0,IF(Main!AS$127="","",IF($C$28="PM",Main!AS$127/Main!AM$87*Main!AM90,ROUND(Main!AS$127/Main!AM$87*Main!AM90*$B34,0))))))</f>
        <v/>
      </c>
      <c r="AL445" s="51" t="str">
        <f>IF($A445="","",IF(AL444="","",IF(Main!AN$87=0,0,IF(Main!AT$127="","",IF($C$28="PM",Main!AT$127/Main!AN$87*Main!AN90,ROUND(Main!AT$127/Main!AN$87*Main!AN90*$B34,0))))))</f>
        <v/>
      </c>
      <c r="AM445" s="32" t="str">
        <f>IF($A445="","",IF(AM444="","",IF(Main!AO$87=0,0,IF(Main!AU$127="","",IF($C$28="PM",Main!AU$127/Main!AO$87*Main!AO90,ROUND(Main!AU$127/Main!AO$87*Main!AO90*$B34,0))))))</f>
        <v/>
      </c>
      <c r="AN445" s="32" t="str">
        <f>IF($A445="","",IF(AN444="","",IF(Main!AP$87=0,0,IF(Main!AV$127="","",IF($C$28="PM",Main!AV$127/Main!AP$87*Main!AP90,ROUND(Main!AV$127/Main!AP$87*Main!AP90*$B34,0))))))</f>
        <v/>
      </c>
      <c r="AO445" s="32" t="str">
        <f>IF($A445="","",IF(AO444="","",IF(Main!AQ$87=0,0,IF(Main!AW$127="","",IF($C$28="PM",Main!AW$127/Main!AQ$87*Main!AQ90,ROUND(Main!AW$127/Main!AQ$87*Main!AQ90*$B34,0))))))</f>
        <v/>
      </c>
      <c r="AP445" s="32" t="str">
        <f>IF($A445="","",IF(AP444="","",IF(Main!AR$87=0,0,IF(Main!AX$127="","",IF($C$28="PM",Main!AX$127/Main!AR$87*Main!AR90,ROUND(Main!AX$127/Main!AR$87*Main!AR90*$B34,0))))))</f>
        <v/>
      </c>
      <c r="AQ445" s="32" t="str">
        <f>IF($A445="","",IF(AQ444="","",IF(Main!AS$87=0,0,IF(Main!AY$127="","",IF($C$28="PM",Main!AY$127/Main!AS$87*Main!AS90,ROUND(Main!AY$127/Main!AS$87*Main!AS90*$B34,0))))))</f>
        <v/>
      </c>
      <c r="AR445" s="32" t="str">
        <f>IF($A445="","",IF(AR444="","",IF(Main!AT$87=0,0,IF(Main!AZ$127="","",IF($C$28="PM",Main!AZ$127/Main!AT$87*Main!AT90,ROUND(Main!AZ$127/Main!AT$87*Main!AT90*$B34,0))))))</f>
        <v/>
      </c>
      <c r="AS445" s="32" t="str">
        <f>IF($A445="","",IF(AS444="","",IF(Main!AU$87=0,0,IF(Main!BA$127="","",IF($C$28="PM",Main!BA$127/Main!AU$87*Main!AU90,ROUND(Main!BA$127/Main!AU$87*Main!AU90*$B34,0))))))</f>
        <v/>
      </c>
      <c r="AT445" s="32" t="str">
        <f>IF($A445="","",IF(AT444="","",IF(Main!AV$87=0,0,IF(Main!BB$127="","",IF($C$28="PM",Main!BB$127/Main!AV$87*Main!AV90,ROUND(Main!BB$127/Main!AV$87*Main!AV90*$B34,0))))))</f>
        <v/>
      </c>
      <c r="AU445" s="32" t="str">
        <f>IF($A445="","",IF(AU444="","",IF(Main!AW$87=0,0,IF(Main!BC$127="","",IF($C$28="PM",Main!BC$127/Main!AW$87*Main!AW90,ROUND(Main!BC$127/Main!AW$87*Main!AW90*$B34,0))))))</f>
        <v/>
      </c>
      <c r="AV445" s="32" t="str">
        <f>IF($A445="","",IF(AV444="","",IF(Main!AX$87=0,0,IF(Main!BD$127="","",IF($C$28="PM",Main!BD$127/Main!AX$87*Main!AX90,ROUND(Main!BD$127/Main!AX$87*Main!AX90*$B34,0))))))</f>
        <v/>
      </c>
      <c r="AW445" s="32" t="str">
        <f>IF($A445="","",IF(AW444="","",IF(Main!AY$87=0,0,IF(Main!BE$127="","",IF($C$28="PM",Main!BE$127/Main!AY$87*Main!AY90,ROUND(Main!BE$127/Main!AY$87*Main!AY90*$B34,0))))))</f>
        <v/>
      </c>
      <c r="AX445" s="51" t="str">
        <f>IF($A445="","",IF(AX444="","",IF(Main!AZ$87=0,0,IF(Main!BF$127="","",IF($C$28="PM",Main!BF$127/Main!AZ$87*Main!AZ90,ROUND(Main!BF$127/Main!AZ$87*Main!AZ90*$B34,0))))))</f>
        <v/>
      </c>
    </row>
    <row r="446" spans="1:50" x14ac:dyDescent="0.2">
      <c r="A446" s="72" t="str">
        <f>IF(Main!A$35="","",Main!A$35)</f>
        <v/>
      </c>
      <c r="B446" s="75" t="str">
        <f t="shared" si="106"/>
        <v/>
      </c>
      <c r="C446" s="50" t="str">
        <f>IF($A446="","",IF(C445="","",IF(Main!E$87=0,0,IF(Main!K$127="","",IF($C$28="PM",Main!K$127/Main!E$87*Main!E91,ROUND(Main!K$127/Main!E$87*Main!E91*$B35,0))))))</f>
        <v/>
      </c>
      <c r="D446" s="32" t="str">
        <f>IF($A446="","",IF(D445="","",IF(Main!F$87=0,0,IF(Main!L$127="","",IF($C$28="PM",Main!L$127/Main!F$87*Main!F91,ROUND(Main!L$127/Main!F$87*Main!F91*$B35,0))))))</f>
        <v/>
      </c>
      <c r="E446" s="32" t="str">
        <f>IF($A446="","",IF(E445="","",IF(Main!G$87=0,0,IF(Main!M$127="","",IF($C$28="PM",Main!M$127/Main!G$87*Main!G91,ROUND(Main!M$127/Main!G$87*Main!G91*$B35,0))))))</f>
        <v/>
      </c>
      <c r="F446" s="32" t="str">
        <f>IF($A446="","",IF(F445="","",IF(Main!H$87=0,0,IF(Main!N$127="","",IF($C$28="PM",Main!N$127/Main!H$87*Main!H91,ROUND(Main!N$127/Main!H$87*Main!H91*$B35,0))))))</f>
        <v/>
      </c>
      <c r="G446" s="32" t="str">
        <f>IF($A446="","",IF(G445="","",IF(Main!I$87=0,0,IF(Main!O$127="","",IF($C$28="PM",Main!O$127/Main!I$87*Main!I91,ROUND(Main!O$127/Main!I$87*Main!I91*$B35,0))))))</f>
        <v/>
      </c>
      <c r="H446" s="32" t="str">
        <f>IF($A446="","",IF(H445="","",IF(Main!J$87=0,0,IF(Main!P$127="","",IF($C$28="PM",Main!P$127/Main!J$87*Main!J91,ROUND(Main!P$127/Main!J$87*Main!J91*$B35,0))))))</f>
        <v/>
      </c>
      <c r="I446" s="32" t="str">
        <f>IF($A446="","",IF(I445="","",IF(Main!K$87=0,0,IF(Main!Q$127="","",IF($C$28="PM",Main!Q$127/Main!K$87*Main!K91,ROUND(Main!Q$127/Main!K$87*Main!K91*$B35,0))))))</f>
        <v/>
      </c>
      <c r="J446" s="32" t="str">
        <f>IF($A446="","",IF(J445="","",IF(Main!L$87=0,0,IF(Main!R$127="","",IF($C$28="PM",Main!R$127/Main!L$87*Main!L91,ROUND(Main!R$127/Main!L$87*Main!L91*$B35,0))))))</f>
        <v/>
      </c>
      <c r="K446" s="32" t="str">
        <f>IF($A446="","",IF(K445="","",IF(Main!M$87=0,0,IF(Main!S$127="","",IF($C$28="PM",Main!S$127/Main!M$87*Main!M91,ROUND(Main!S$127/Main!M$87*Main!M91*$B35,0))))))</f>
        <v/>
      </c>
      <c r="L446" s="32" t="str">
        <f>IF($A446="","",IF(L445="","",IF(Main!N$87=0,0,IF(Main!T$127="","",IF($C$28="PM",Main!T$127/Main!N$87*Main!N91,ROUND(Main!T$127/Main!N$87*Main!N91*$B35,0))))))</f>
        <v/>
      </c>
      <c r="M446" s="32" t="str">
        <f>IF($A446="","",IF(M445="","",IF(Main!O$87=0,0,IF(Main!U$127="","",IF($C$28="PM",Main!U$127/Main!O$87*Main!O91,ROUND(Main!U$127/Main!O$87*Main!O91*$B35,0))))))</f>
        <v/>
      </c>
      <c r="N446" s="51" t="str">
        <f>IF($A446="","",IF(N445="","",IF(Main!P$87=0,0,IF(Main!V$127="","",IF($C$28="PM",Main!V$127/Main!P$87*Main!P91,ROUND(Main!V$127/Main!P$87*Main!P91*$B35,0))))))</f>
        <v/>
      </c>
      <c r="O446" s="32" t="str">
        <f>IF($A446="","",IF(O445="","",IF(Main!Q$87=0,0,IF(Main!W$127="","",IF($C$28="PM",Main!W$127/Main!Q$87*Main!Q91,ROUND(Main!W$127/Main!Q$87*Main!Q91*$B35,0))))))</f>
        <v/>
      </c>
      <c r="P446" s="32" t="str">
        <f>IF($A446="","",IF(P445="","",IF(Main!R$87=0,0,IF(Main!X$127="","",IF($C$28="PM",Main!X$127/Main!R$87*Main!R91,ROUND(Main!X$127/Main!R$87*Main!R91*$B35,0))))))</f>
        <v/>
      </c>
      <c r="Q446" s="32" t="str">
        <f>IF($A446="","",IF(Q445="","",IF(Main!S$87=0,0,IF(Main!Y$127="","",IF($C$28="PM",Main!Y$127/Main!S$87*Main!S91,ROUND(Main!Y$127/Main!S$87*Main!S91*$B35,0))))))</f>
        <v/>
      </c>
      <c r="R446" s="32" t="str">
        <f>IF($A446="","",IF(R445="","",IF(Main!T$87=0,0,IF(Main!Z$127="","",IF($C$28="PM",Main!Z$127/Main!T$87*Main!T91,ROUND(Main!Z$127/Main!T$87*Main!T91*$B35,0))))))</f>
        <v/>
      </c>
      <c r="S446" s="32" t="str">
        <f>IF($A446="","",IF(S445="","",IF(Main!U$87=0,0,IF(Main!AA$127="","",IF($C$28="PM",Main!AA$127/Main!U$87*Main!U91,ROUND(Main!AA$127/Main!U$87*Main!U91*$B35,0))))))</f>
        <v/>
      </c>
      <c r="T446" s="32" t="str">
        <f>IF($A446="","",IF(T445="","",IF(Main!V$87=0,0,IF(Main!AB$127="","",IF($C$28="PM",Main!AB$127/Main!V$87*Main!V91,ROUND(Main!AB$127/Main!V$87*Main!V91*$B35,0))))))</f>
        <v/>
      </c>
      <c r="U446" s="32" t="str">
        <f>IF($A446="","",IF(U445="","",IF(Main!W$87=0,0,IF(Main!AC$127="","",IF($C$28="PM",Main!AC$127/Main!W$87*Main!W91,ROUND(Main!AC$127/Main!W$87*Main!W91*$B35,0))))))</f>
        <v/>
      </c>
      <c r="V446" s="32" t="str">
        <f>IF($A446="","",IF(V445="","",IF(Main!X$87=0,0,IF(Main!AD$127="","",IF($C$28="PM",Main!AD$127/Main!X$87*Main!X91,ROUND(Main!AD$127/Main!X$87*Main!X91*$B35,0))))))</f>
        <v/>
      </c>
      <c r="W446" s="32" t="str">
        <f>IF($A446="","",IF(W445="","",IF(Main!Y$87=0,0,IF(Main!AE$127="","",IF($C$28="PM",Main!AE$127/Main!Y$87*Main!Y91,ROUND(Main!AE$127/Main!Y$87*Main!Y91*$B35,0))))))</f>
        <v/>
      </c>
      <c r="X446" s="32" t="str">
        <f>IF($A446="","",IF(X445="","",IF(Main!Z$87=0,0,IF(Main!AF$127="","",IF($C$28="PM",Main!AF$127/Main!Z$87*Main!Z91,ROUND(Main!AF$127/Main!Z$87*Main!Z91*$B35,0))))))</f>
        <v/>
      </c>
      <c r="Y446" s="32" t="str">
        <f>IF($A446="","",IF(Y445="","",IF(Main!AA$87=0,0,IF(Main!AG$127="","",IF($C$28="PM",Main!AG$127/Main!AA$87*Main!AA91,ROUND(Main!AG$127/Main!AA$87*Main!AA91*$B35,0))))))</f>
        <v/>
      </c>
      <c r="Z446" s="32" t="str">
        <f>IF($A446="","",IF(Z445="","",IF(Main!AB$87=0,0,IF(Main!AH$127="","",IF($C$28="PM",Main!AH$127/Main!AB$87*Main!AB91,ROUND(Main!AH$127/Main!AB$87*Main!AB91*$B35,0))))))</f>
        <v/>
      </c>
      <c r="AA446" s="50" t="str">
        <f>IF($A446="","",IF(AA445="","",IF(Main!AC$87=0,0,IF(Main!AI$127="","",IF($C$28="PM",Main!AI$127/Main!AC$87*Main!AC91,ROUND(Main!AI$127/Main!AC$87*Main!AC91*$B35,0))))))</f>
        <v/>
      </c>
      <c r="AB446" s="32" t="str">
        <f>IF($A446="","",IF(AB445="","",IF(Main!AD$87=0,0,IF(Main!AJ$127="","",IF($C$28="PM",Main!AJ$127/Main!AD$87*Main!AD91,ROUND(Main!AJ$127/Main!AD$87*Main!AD91*$B35,0))))))</f>
        <v/>
      </c>
      <c r="AC446" s="32" t="str">
        <f>IF($A446="","",IF(AC445="","",IF(Main!AE$87=0,0,IF(Main!AK$127="","",IF($C$28="PM",Main!AK$127/Main!AE$87*Main!AE91,ROUND(Main!AK$127/Main!AE$87*Main!AE91*$B35,0))))))</f>
        <v/>
      </c>
      <c r="AD446" s="32" t="str">
        <f>IF($A446="","",IF(AD445="","",IF(Main!AF$87=0,0,IF(Main!AL$127="","",IF($C$28="PM",Main!AL$127/Main!AF$87*Main!AF91,ROUND(Main!AL$127/Main!AF$87*Main!AF91*$B35,0))))))</f>
        <v/>
      </c>
      <c r="AE446" s="32" t="str">
        <f>IF($A446="","",IF(AE445="","",IF(Main!AG$87=0,0,IF(Main!AM$127="","",IF($C$28="PM",Main!AM$127/Main!AG$87*Main!AG91,ROUND(Main!AM$127/Main!AG$87*Main!AG91*$B35,0))))))</f>
        <v/>
      </c>
      <c r="AF446" s="32" t="str">
        <f>IF($A446="","",IF(AF445="","",IF(Main!AH$87=0,0,IF(Main!AN$127="","",IF($C$28="PM",Main!AN$127/Main!AH$87*Main!AH91,ROUND(Main!AN$127/Main!AH$87*Main!AH91*$B35,0))))))</f>
        <v/>
      </c>
      <c r="AG446" s="32" t="str">
        <f>IF($A446="","",IF(AG445="","",IF(Main!AI$87=0,0,IF(Main!AO$127="","",IF($C$28="PM",Main!AO$127/Main!AI$87*Main!AI91,ROUND(Main!AO$127/Main!AI$87*Main!AI91*$B35,0))))))</f>
        <v/>
      </c>
      <c r="AH446" s="32" t="str">
        <f>IF($A446="","",IF(AH445="","",IF(Main!AJ$87=0,0,IF(Main!AP$127="","",IF($C$28="PM",Main!AP$127/Main!AJ$87*Main!AJ91,ROUND(Main!AP$127/Main!AJ$87*Main!AJ91*$B35,0))))))</f>
        <v/>
      </c>
      <c r="AI446" s="32" t="str">
        <f>IF($A446="","",IF(AI445="","",IF(Main!AK$87=0,0,IF(Main!AQ$127="","",IF($C$28="PM",Main!AQ$127/Main!AK$87*Main!AK91,ROUND(Main!AQ$127/Main!AK$87*Main!AK91*$B35,0))))))</f>
        <v/>
      </c>
      <c r="AJ446" s="32" t="str">
        <f>IF($A446="","",IF(AJ445="","",IF(Main!AL$87=0,0,IF(Main!AR$127="","",IF($C$28="PM",Main!AR$127/Main!AL$87*Main!AL91,ROUND(Main!AR$127/Main!AL$87*Main!AL91*$B35,0))))))</f>
        <v/>
      </c>
      <c r="AK446" s="32" t="str">
        <f>IF($A446="","",IF(AK445="","",IF(Main!AM$87=0,0,IF(Main!AS$127="","",IF($C$28="PM",Main!AS$127/Main!AM$87*Main!AM91,ROUND(Main!AS$127/Main!AM$87*Main!AM91*$B35,0))))))</f>
        <v/>
      </c>
      <c r="AL446" s="51" t="str">
        <f>IF($A446="","",IF(AL445="","",IF(Main!AN$87=0,0,IF(Main!AT$127="","",IF($C$28="PM",Main!AT$127/Main!AN$87*Main!AN91,ROUND(Main!AT$127/Main!AN$87*Main!AN91*$B35,0))))))</f>
        <v/>
      </c>
      <c r="AM446" s="32" t="str">
        <f>IF($A446="","",IF(AM445="","",IF(Main!AO$87=0,0,IF(Main!AU$127="","",IF($C$28="PM",Main!AU$127/Main!AO$87*Main!AO91,ROUND(Main!AU$127/Main!AO$87*Main!AO91*$B35,0))))))</f>
        <v/>
      </c>
      <c r="AN446" s="32" t="str">
        <f>IF($A446="","",IF(AN445="","",IF(Main!AP$87=0,0,IF(Main!AV$127="","",IF($C$28="PM",Main!AV$127/Main!AP$87*Main!AP91,ROUND(Main!AV$127/Main!AP$87*Main!AP91*$B35,0))))))</f>
        <v/>
      </c>
      <c r="AO446" s="32" t="str">
        <f>IF($A446="","",IF(AO445="","",IF(Main!AQ$87=0,0,IF(Main!AW$127="","",IF($C$28="PM",Main!AW$127/Main!AQ$87*Main!AQ91,ROUND(Main!AW$127/Main!AQ$87*Main!AQ91*$B35,0))))))</f>
        <v/>
      </c>
      <c r="AP446" s="32" t="str">
        <f>IF($A446="","",IF(AP445="","",IF(Main!AR$87=0,0,IF(Main!AX$127="","",IF($C$28="PM",Main!AX$127/Main!AR$87*Main!AR91,ROUND(Main!AX$127/Main!AR$87*Main!AR91*$B35,0))))))</f>
        <v/>
      </c>
      <c r="AQ446" s="32" t="str">
        <f>IF($A446="","",IF(AQ445="","",IF(Main!AS$87=0,0,IF(Main!AY$127="","",IF($C$28="PM",Main!AY$127/Main!AS$87*Main!AS91,ROUND(Main!AY$127/Main!AS$87*Main!AS91*$B35,0))))))</f>
        <v/>
      </c>
      <c r="AR446" s="32" t="str">
        <f>IF($A446="","",IF(AR445="","",IF(Main!AT$87=0,0,IF(Main!AZ$127="","",IF($C$28="PM",Main!AZ$127/Main!AT$87*Main!AT91,ROUND(Main!AZ$127/Main!AT$87*Main!AT91*$B35,0))))))</f>
        <v/>
      </c>
      <c r="AS446" s="32" t="str">
        <f>IF($A446="","",IF(AS445="","",IF(Main!AU$87=0,0,IF(Main!BA$127="","",IF($C$28="PM",Main!BA$127/Main!AU$87*Main!AU91,ROUND(Main!BA$127/Main!AU$87*Main!AU91*$B35,0))))))</f>
        <v/>
      </c>
      <c r="AT446" s="32" t="str">
        <f>IF($A446="","",IF(AT445="","",IF(Main!AV$87=0,0,IF(Main!BB$127="","",IF($C$28="PM",Main!BB$127/Main!AV$87*Main!AV91,ROUND(Main!BB$127/Main!AV$87*Main!AV91*$B35,0))))))</f>
        <v/>
      </c>
      <c r="AU446" s="32" t="str">
        <f>IF($A446="","",IF(AU445="","",IF(Main!AW$87=0,0,IF(Main!BC$127="","",IF($C$28="PM",Main!BC$127/Main!AW$87*Main!AW91,ROUND(Main!BC$127/Main!AW$87*Main!AW91*$B35,0))))))</f>
        <v/>
      </c>
      <c r="AV446" s="32" t="str">
        <f>IF($A446="","",IF(AV445="","",IF(Main!AX$87=0,0,IF(Main!BD$127="","",IF($C$28="PM",Main!BD$127/Main!AX$87*Main!AX91,ROUND(Main!BD$127/Main!AX$87*Main!AX91*$B35,0))))))</f>
        <v/>
      </c>
      <c r="AW446" s="32" t="str">
        <f>IF($A446="","",IF(AW445="","",IF(Main!AY$87=0,0,IF(Main!BE$127="","",IF($C$28="PM",Main!BE$127/Main!AY$87*Main!AY91,ROUND(Main!BE$127/Main!AY$87*Main!AY91*$B35,0))))))</f>
        <v/>
      </c>
      <c r="AX446" s="51" t="str">
        <f>IF($A446="","",IF(AX445="","",IF(Main!AZ$87=0,0,IF(Main!BF$127="","",IF($C$28="PM",Main!BF$127/Main!AZ$87*Main!AZ91,ROUND(Main!BF$127/Main!AZ$87*Main!AZ91*$B35,0))))))</f>
        <v/>
      </c>
    </row>
    <row r="447" spans="1:50" x14ac:dyDescent="0.2">
      <c r="A447" s="72" t="str">
        <f>IF(Main!A$36="","",Main!A$36)</f>
        <v/>
      </c>
      <c r="B447" s="75" t="str">
        <f t="shared" si="106"/>
        <v/>
      </c>
      <c r="C447" s="50" t="str">
        <f>IF($A447="","",IF(C446="","",IF(Main!E$87=0,0,IF(Main!K$127="","",IF($C$28="PM",Main!K$127/Main!E$87*Main!E92,ROUND(Main!K$127/Main!E$87*Main!E92*$B36,0))))))</f>
        <v/>
      </c>
      <c r="D447" s="32" t="str">
        <f>IF($A447="","",IF(D446="","",IF(Main!F$87=0,0,IF(Main!L$127="","",IF($C$28="PM",Main!L$127/Main!F$87*Main!F92,ROUND(Main!L$127/Main!F$87*Main!F92*$B36,0))))))</f>
        <v/>
      </c>
      <c r="E447" s="32" t="str">
        <f>IF($A447="","",IF(E446="","",IF(Main!G$87=0,0,IF(Main!M$127="","",IF($C$28="PM",Main!M$127/Main!G$87*Main!G92,ROUND(Main!M$127/Main!G$87*Main!G92*$B36,0))))))</f>
        <v/>
      </c>
      <c r="F447" s="32" t="str">
        <f>IF($A447="","",IF(F446="","",IF(Main!H$87=0,0,IF(Main!N$127="","",IF($C$28="PM",Main!N$127/Main!H$87*Main!H92,ROUND(Main!N$127/Main!H$87*Main!H92*$B36,0))))))</f>
        <v/>
      </c>
      <c r="G447" s="32" t="str">
        <f>IF($A447="","",IF(G446="","",IF(Main!I$87=0,0,IF(Main!O$127="","",IF($C$28="PM",Main!O$127/Main!I$87*Main!I92,ROUND(Main!O$127/Main!I$87*Main!I92*$B36,0))))))</f>
        <v/>
      </c>
      <c r="H447" s="32" t="str">
        <f>IF($A447="","",IF(H446="","",IF(Main!J$87=0,0,IF(Main!P$127="","",IF($C$28="PM",Main!P$127/Main!J$87*Main!J92,ROUND(Main!P$127/Main!J$87*Main!J92*$B36,0))))))</f>
        <v/>
      </c>
      <c r="I447" s="32" t="str">
        <f>IF($A447="","",IF(I446="","",IF(Main!K$87=0,0,IF(Main!Q$127="","",IF($C$28="PM",Main!Q$127/Main!K$87*Main!K92,ROUND(Main!Q$127/Main!K$87*Main!K92*$B36,0))))))</f>
        <v/>
      </c>
      <c r="J447" s="32" t="str">
        <f>IF($A447="","",IF(J446="","",IF(Main!L$87=0,0,IF(Main!R$127="","",IF($C$28="PM",Main!R$127/Main!L$87*Main!L92,ROUND(Main!R$127/Main!L$87*Main!L92*$B36,0))))))</f>
        <v/>
      </c>
      <c r="K447" s="32" t="str">
        <f>IF($A447="","",IF(K446="","",IF(Main!M$87=0,0,IF(Main!S$127="","",IF($C$28="PM",Main!S$127/Main!M$87*Main!M92,ROUND(Main!S$127/Main!M$87*Main!M92*$B36,0))))))</f>
        <v/>
      </c>
      <c r="L447" s="32" t="str">
        <f>IF($A447="","",IF(L446="","",IF(Main!N$87=0,0,IF(Main!T$127="","",IF($C$28="PM",Main!T$127/Main!N$87*Main!N92,ROUND(Main!T$127/Main!N$87*Main!N92*$B36,0))))))</f>
        <v/>
      </c>
      <c r="M447" s="32" t="str">
        <f>IF($A447="","",IF(M446="","",IF(Main!O$87=0,0,IF(Main!U$127="","",IF($C$28="PM",Main!U$127/Main!O$87*Main!O92,ROUND(Main!U$127/Main!O$87*Main!O92*$B36,0))))))</f>
        <v/>
      </c>
      <c r="N447" s="51" t="str">
        <f>IF($A447="","",IF(N446="","",IF(Main!P$87=0,0,IF(Main!V$127="","",IF($C$28="PM",Main!V$127/Main!P$87*Main!P92,ROUND(Main!V$127/Main!P$87*Main!P92*$B36,0))))))</f>
        <v/>
      </c>
      <c r="O447" s="32" t="str">
        <f>IF($A447="","",IF(O446="","",IF(Main!Q$87=0,0,IF(Main!W$127="","",IF($C$28="PM",Main!W$127/Main!Q$87*Main!Q92,ROUND(Main!W$127/Main!Q$87*Main!Q92*$B36,0))))))</f>
        <v/>
      </c>
      <c r="P447" s="32" t="str">
        <f>IF($A447="","",IF(P446="","",IF(Main!R$87=0,0,IF(Main!X$127="","",IF($C$28="PM",Main!X$127/Main!R$87*Main!R92,ROUND(Main!X$127/Main!R$87*Main!R92*$B36,0))))))</f>
        <v/>
      </c>
      <c r="Q447" s="32" t="str">
        <f>IF($A447="","",IF(Q446="","",IF(Main!S$87=0,0,IF(Main!Y$127="","",IF($C$28="PM",Main!Y$127/Main!S$87*Main!S92,ROUND(Main!Y$127/Main!S$87*Main!S92*$B36,0))))))</f>
        <v/>
      </c>
      <c r="R447" s="32" t="str">
        <f>IF($A447="","",IF(R446="","",IF(Main!T$87=0,0,IF(Main!Z$127="","",IF($C$28="PM",Main!Z$127/Main!T$87*Main!T92,ROUND(Main!Z$127/Main!T$87*Main!T92*$B36,0))))))</f>
        <v/>
      </c>
      <c r="S447" s="32" t="str">
        <f>IF($A447="","",IF(S446="","",IF(Main!U$87=0,0,IF(Main!AA$127="","",IF($C$28="PM",Main!AA$127/Main!U$87*Main!U92,ROUND(Main!AA$127/Main!U$87*Main!U92*$B36,0))))))</f>
        <v/>
      </c>
      <c r="T447" s="32" t="str">
        <f>IF($A447="","",IF(T446="","",IF(Main!V$87=0,0,IF(Main!AB$127="","",IF($C$28="PM",Main!AB$127/Main!V$87*Main!V92,ROUND(Main!AB$127/Main!V$87*Main!V92*$B36,0))))))</f>
        <v/>
      </c>
      <c r="U447" s="32" t="str">
        <f>IF($A447="","",IF(U446="","",IF(Main!W$87=0,0,IF(Main!AC$127="","",IF($C$28="PM",Main!AC$127/Main!W$87*Main!W92,ROUND(Main!AC$127/Main!W$87*Main!W92*$B36,0))))))</f>
        <v/>
      </c>
      <c r="V447" s="32" t="str">
        <f>IF($A447="","",IF(V446="","",IF(Main!X$87=0,0,IF(Main!AD$127="","",IF($C$28="PM",Main!AD$127/Main!X$87*Main!X92,ROUND(Main!AD$127/Main!X$87*Main!X92*$B36,0))))))</f>
        <v/>
      </c>
      <c r="W447" s="32" t="str">
        <f>IF($A447="","",IF(W446="","",IF(Main!Y$87=0,0,IF(Main!AE$127="","",IF($C$28="PM",Main!AE$127/Main!Y$87*Main!Y92,ROUND(Main!AE$127/Main!Y$87*Main!Y92*$B36,0))))))</f>
        <v/>
      </c>
      <c r="X447" s="32" t="str">
        <f>IF($A447="","",IF(X446="","",IF(Main!Z$87=0,0,IF(Main!AF$127="","",IF($C$28="PM",Main!AF$127/Main!Z$87*Main!Z92,ROUND(Main!AF$127/Main!Z$87*Main!Z92*$B36,0))))))</f>
        <v/>
      </c>
      <c r="Y447" s="32" t="str">
        <f>IF($A447="","",IF(Y446="","",IF(Main!AA$87=0,0,IF(Main!AG$127="","",IF($C$28="PM",Main!AG$127/Main!AA$87*Main!AA92,ROUND(Main!AG$127/Main!AA$87*Main!AA92*$B36,0))))))</f>
        <v/>
      </c>
      <c r="Z447" s="32" t="str">
        <f>IF($A447="","",IF(Z446="","",IF(Main!AB$87=0,0,IF(Main!AH$127="","",IF($C$28="PM",Main!AH$127/Main!AB$87*Main!AB92,ROUND(Main!AH$127/Main!AB$87*Main!AB92*$B36,0))))))</f>
        <v/>
      </c>
      <c r="AA447" s="50" t="str">
        <f>IF($A447="","",IF(AA446="","",IF(Main!AC$87=0,0,IF(Main!AI$127="","",IF($C$28="PM",Main!AI$127/Main!AC$87*Main!AC92,ROUND(Main!AI$127/Main!AC$87*Main!AC92*$B36,0))))))</f>
        <v/>
      </c>
      <c r="AB447" s="32" t="str">
        <f>IF($A447="","",IF(AB446="","",IF(Main!AD$87=0,0,IF(Main!AJ$127="","",IF($C$28="PM",Main!AJ$127/Main!AD$87*Main!AD92,ROUND(Main!AJ$127/Main!AD$87*Main!AD92*$B36,0))))))</f>
        <v/>
      </c>
      <c r="AC447" s="32" t="str">
        <f>IF($A447="","",IF(AC446="","",IF(Main!AE$87=0,0,IF(Main!AK$127="","",IF($C$28="PM",Main!AK$127/Main!AE$87*Main!AE92,ROUND(Main!AK$127/Main!AE$87*Main!AE92*$B36,0))))))</f>
        <v/>
      </c>
      <c r="AD447" s="32" t="str">
        <f>IF($A447="","",IF(AD446="","",IF(Main!AF$87=0,0,IF(Main!AL$127="","",IF($C$28="PM",Main!AL$127/Main!AF$87*Main!AF92,ROUND(Main!AL$127/Main!AF$87*Main!AF92*$B36,0))))))</f>
        <v/>
      </c>
      <c r="AE447" s="32" t="str">
        <f>IF($A447="","",IF(AE446="","",IF(Main!AG$87=0,0,IF(Main!AM$127="","",IF($C$28="PM",Main!AM$127/Main!AG$87*Main!AG92,ROUND(Main!AM$127/Main!AG$87*Main!AG92*$B36,0))))))</f>
        <v/>
      </c>
      <c r="AF447" s="32" t="str">
        <f>IF($A447="","",IF(AF446="","",IF(Main!AH$87=0,0,IF(Main!AN$127="","",IF($C$28="PM",Main!AN$127/Main!AH$87*Main!AH92,ROUND(Main!AN$127/Main!AH$87*Main!AH92*$B36,0))))))</f>
        <v/>
      </c>
      <c r="AG447" s="32" t="str">
        <f>IF($A447="","",IF(AG446="","",IF(Main!AI$87=0,0,IF(Main!AO$127="","",IF($C$28="PM",Main!AO$127/Main!AI$87*Main!AI92,ROUND(Main!AO$127/Main!AI$87*Main!AI92*$B36,0))))))</f>
        <v/>
      </c>
      <c r="AH447" s="32" t="str">
        <f>IF($A447="","",IF(AH446="","",IF(Main!AJ$87=0,0,IF(Main!AP$127="","",IF($C$28="PM",Main!AP$127/Main!AJ$87*Main!AJ92,ROUND(Main!AP$127/Main!AJ$87*Main!AJ92*$B36,0))))))</f>
        <v/>
      </c>
      <c r="AI447" s="32" t="str">
        <f>IF($A447="","",IF(AI446="","",IF(Main!AK$87=0,0,IF(Main!AQ$127="","",IF($C$28="PM",Main!AQ$127/Main!AK$87*Main!AK92,ROUND(Main!AQ$127/Main!AK$87*Main!AK92*$B36,0))))))</f>
        <v/>
      </c>
      <c r="AJ447" s="32" t="str">
        <f>IF($A447="","",IF(AJ446="","",IF(Main!AL$87=0,0,IF(Main!AR$127="","",IF($C$28="PM",Main!AR$127/Main!AL$87*Main!AL92,ROUND(Main!AR$127/Main!AL$87*Main!AL92*$B36,0))))))</f>
        <v/>
      </c>
      <c r="AK447" s="32" t="str">
        <f>IF($A447="","",IF(AK446="","",IF(Main!AM$87=0,0,IF(Main!AS$127="","",IF($C$28="PM",Main!AS$127/Main!AM$87*Main!AM92,ROUND(Main!AS$127/Main!AM$87*Main!AM92*$B36,0))))))</f>
        <v/>
      </c>
      <c r="AL447" s="51" t="str">
        <f>IF($A447="","",IF(AL446="","",IF(Main!AN$87=0,0,IF(Main!AT$127="","",IF($C$28="PM",Main!AT$127/Main!AN$87*Main!AN92,ROUND(Main!AT$127/Main!AN$87*Main!AN92*$B36,0))))))</f>
        <v/>
      </c>
      <c r="AM447" s="32" t="str">
        <f>IF($A447="","",IF(AM446="","",IF(Main!AO$87=0,0,IF(Main!AU$127="","",IF($C$28="PM",Main!AU$127/Main!AO$87*Main!AO92,ROUND(Main!AU$127/Main!AO$87*Main!AO92*$B36,0))))))</f>
        <v/>
      </c>
      <c r="AN447" s="32" t="str">
        <f>IF($A447="","",IF(AN446="","",IF(Main!AP$87=0,0,IF(Main!AV$127="","",IF($C$28="PM",Main!AV$127/Main!AP$87*Main!AP92,ROUND(Main!AV$127/Main!AP$87*Main!AP92*$B36,0))))))</f>
        <v/>
      </c>
      <c r="AO447" s="32" t="str">
        <f>IF($A447="","",IF(AO446="","",IF(Main!AQ$87=0,0,IF(Main!AW$127="","",IF($C$28="PM",Main!AW$127/Main!AQ$87*Main!AQ92,ROUND(Main!AW$127/Main!AQ$87*Main!AQ92*$B36,0))))))</f>
        <v/>
      </c>
      <c r="AP447" s="32" t="str">
        <f>IF($A447="","",IF(AP446="","",IF(Main!AR$87=0,0,IF(Main!AX$127="","",IF($C$28="PM",Main!AX$127/Main!AR$87*Main!AR92,ROUND(Main!AX$127/Main!AR$87*Main!AR92*$B36,0))))))</f>
        <v/>
      </c>
      <c r="AQ447" s="32" t="str">
        <f>IF($A447="","",IF(AQ446="","",IF(Main!AS$87=0,0,IF(Main!AY$127="","",IF($C$28="PM",Main!AY$127/Main!AS$87*Main!AS92,ROUND(Main!AY$127/Main!AS$87*Main!AS92*$B36,0))))))</f>
        <v/>
      </c>
      <c r="AR447" s="32" t="str">
        <f>IF($A447="","",IF(AR446="","",IF(Main!AT$87=0,0,IF(Main!AZ$127="","",IF($C$28="PM",Main!AZ$127/Main!AT$87*Main!AT92,ROUND(Main!AZ$127/Main!AT$87*Main!AT92*$B36,0))))))</f>
        <v/>
      </c>
      <c r="AS447" s="32" t="str">
        <f>IF($A447="","",IF(AS446="","",IF(Main!AU$87=0,0,IF(Main!BA$127="","",IF($C$28="PM",Main!BA$127/Main!AU$87*Main!AU92,ROUND(Main!BA$127/Main!AU$87*Main!AU92*$B36,0))))))</f>
        <v/>
      </c>
      <c r="AT447" s="32" t="str">
        <f>IF($A447="","",IF(AT446="","",IF(Main!AV$87=0,0,IF(Main!BB$127="","",IF($C$28="PM",Main!BB$127/Main!AV$87*Main!AV92,ROUND(Main!BB$127/Main!AV$87*Main!AV92*$B36,0))))))</f>
        <v/>
      </c>
      <c r="AU447" s="32" t="str">
        <f>IF($A447="","",IF(AU446="","",IF(Main!AW$87=0,0,IF(Main!BC$127="","",IF($C$28="PM",Main!BC$127/Main!AW$87*Main!AW92,ROUND(Main!BC$127/Main!AW$87*Main!AW92*$B36,0))))))</f>
        <v/>
      </c>
      <c r="AV447" s="32" t="str">
        <f>IF($A447="","",IF(AV446="","",IF(Main!AX$87=0,0,IF(Main!BD$127="","",IF($C$28="PM",Main!BD$127/Main!AX$87*Main!AX92,ROUND(Main!BD$127/Main!AX$87*Main!AX92*$B36,0))))))</f>
        <v/>
      </c>
      <c r="AW447" s="32" t="str">
        <f>IF($A447="","",IF(AW446="","",IF(Main!AY$87=0,0,IF(Main!BE$127="","",IF($C$28="PM",Main!BE$127/Main!AY$87*Main!AY92,ROUND(Main!BE$127/Main!AY$87*Main!AY92*$B36,0))))))</f>
        <v/>
      </c>
      <c r="AX447" s="51" t="str">
        <f>IF($A447="","",IF(AX446="","",IF(Main!AZ$87=0,0,IF(Main!BF$127="","",IF($C$28="PM",Main!BF$127/Main!AZ$87*Main!AZ92,ROUND(Main!BF$127/Main!AZ$87*Main!AZ92*$B36,0))))))</f>
        <v/>
      </c>
    </row>
    <row r="448" spans="1:50" x14ac:dyDescent="0.2">
      <c r="A448" s="72" t="str">
        <f>IF(Main!A$37="","",Main!A$37)</f>
        <v/>
      </c>
      <c r="B448" s="75" t="str">
        <f t="shared" si="106"/>
        <v/>
      </c>
      <c r="C448" s="50" t="str">
        <f>IF($A448="","",IF(C447="","",IF(Main!E$87=0,0,IF(Main!K$127="","",IF($C$28="PM",Main!K$127/Main!E$87*Main!E93,ROUND(Main!K$127/Main!E$87*Main!E93*$B37,0))))))</f>
        <v/>
      </c>
      <c r="D448" s="32" t="str">
        <f>IF($A448="","",IF(D447="","",IF(Main!F$87=0,0,IF(Main!L$127="","",IF($C$28="PM",Main!L$127/Main!F$87*Main!F93,ROUND(Main!L$127/Main!F$87*Main!F93*$B37,0))))))</f>
        <v/>
      </c>
      <c r="E448" s="32" t="str">
        <f>IF($A448="","",IF(E447="","",IF(Main!G$87=0,0,IF(Main!M$127="","",IF($C$28="PM",Main!M$127/Main!G$87*Main!G93,ROUND(Main!M$127/Main!G$87*Main!G93*$B37,0))))))</f>
        <v/>
      </c>
      <c r="F448" s="32" t="str">
        <f>IF($A448="","",IF(F447="","",IF(Main!H$87=0,0,IF(Main!N$127="","",IF($C$28="PM",Main!N$127/Main!H$87*Main!H93,ROUND(Main!N$127/Main!H$87*Main!H93*$B37,0))))))</f>
        <v/>
      </c>
      <c r="G448" s="32" t="str">
        <f>IF($A448="","",IF(G447="","",IF(Main!I$87=0,0,IF(Main!O$127="","",IF($C$28="PM",Main!O$127/Main!I$87*Main!I93,ROUND(Main!O$127/Main!I$87*Main!I93*$B37,0))))))</f>
        <v/>
      </c>
      <c r="H448" s="32" t="str">
        <f>IF($A448="","",IF(H447="","",IF(Main!J$87=0,0,IF(Main!P$127="","",IF($C$28="PM",Main!P$127/Main!J$87*Main!J93,ROUND(Main!P$127/Main!J$87*Main!J93*$B37,0))))))</f>
        <v/>
      </c>
      <c r="I448" s="32" t="str">
        <f>IF($A448="","",IF(I447="","",IF(Main!K$87=0,0,IF(Main!Q$127="","",IF($C$28="PM",Main!Q$127/Main!K$87*Main!K93,ROUND(Main!Q$127/Main!K$87*Main!K93*$B37,0))))))</f>
        <v/>
      </c>
      <c r="J448" s="32" t="str">
        <f>IF($A448="","",IF(J447="","",IF(Main!L$87=0,0,IF(Main!R$127="","",IF($C$28="PM",Main!R$127/Main!L$87*Main!L93,ROUND(Main!R$127/Main!L$87*Main!L93*$B37,0))))))</f>
        <v/>
      </c>
      <c r="K448" s="32" t="str">
        <f>IF($A448="","",IF(K447="","",IF(Main!M$87=0,0,IF(Main!S$127="","",IF($C$28="PM",Main!S$127/Main!M$87*Main!M93,ROUND(Main!S$127/Main!M$87*Main!M93*$B37,0))))))</f>
        <v/>
      </c>
      <c r="L448" s="32" t="str">
        <f>IF($A448="","",IF(L447="","",IF(Main!N$87=0,0,IF(Main!T$127="","",IF($C$28="PM",Main!T$127/Main!N$87*Main!N93,ROUND(Main!T$127/Main!N$87*Main!N93*$B37,0))))))</f>
        <v/>
      </c>
      <c r="M448" s="32" t="str">
        <f>IF($A448="","",IF(M447="","",IF(Main!O$87=0,0,IF(Main!U$127="","",IF($C$28="PM",Main!U$127/Main!O$87*Main!O93,ROUND(Main!U$127/Main!O$87*Main!O93*$B37,0))))))</f>
        <v/>
      </c>
      <c r="N448" s="51" t="str">
        <f>IF($A448="","",IF(N447="","",IF(Main!P$87=0,0,IF(Main!V$127="","",IF($C$28="PM",Main!V$127/Main!P$87*Main!P93,ROUND(Main!V$127/Main!P$87*Main!P93*$B37,0))))))</f>
        <v/>
      </c>
      <c r="O448" s="32" t="str">
        <f>IF($A448="","",IF(O447="","",IF(Main!Q$87=0,0,IF(Main!W$127="","",IF($C$28="PM",Main!W$127/Main!Q$87*Main!Q93,ROUND(Main!W$127/Main!Q$87*Main!Q93*$B37,0))))))</f>
        <v/>
      </c>
      <c r="P448" s="32" t="str">
        <f>IF($A448="","",IF(P447="","",IF(Main!R$87=0,0,IF(Main!X$127="","",IF($C$28="PM",Main!X$127/Main!R$87*Main!R93,ROUND(Main!X$127/Main!R$87*Main!R93*$B37,0))))))</f>
        <v/>
      </c>
      <c r="Q448" s="32" t="str">
        <f>IF($A448="","",IF(Q447="","",IF(Main!S$87=0,0,IF(Main!Y$127="","",IF($C$28="PM",Main!Y$127/Main!S$87*Main!S93,ROUND(Main!Y$127/Main!S$87*Main!S93*$B37,0))))))</f>
        <v/>
      </c>
      <c r="R448" s="32" t="str">
        <f>IF($A448="","",IF(R447="","",IF(Main!T$87=0,0,IF(Main!Z$127="","",IF($C$28="PM",Main!Z$127/Main!T$87*Main!T93,ROUND(Main!Z$127/Main!T$87*Main!T93*$B37,0))))))</f>
        <v/>
      </c>
      <c r="S448" s="32" t="str">
        <f>IF($A448="","",IF(S447="","",IF(Main!U$87=0,0,IF(Main!AA$127="","",IF($C$28="PM",Main!AA$127/Main!U$87*Main!U93,ROUND(Main!AA$127/Main!U$87*Main!U93*$B37,0))))))</f>
        <v/>
      </c>
      <c r="T448" s="32" t="str">
        <f>IF($A448="","",IF(T447="","",IF(Main!V$87=0,0,IF(Main!AB$127="","",IF($C$28="PM",Main!AB$127/Main!V$87*Main!V93,ROUND(Main!AB$127/Main!V$87*Main!V93*$B37,0))))))</f>
        <v/>
      </c>
      <c r="U448" s="32" t="str">
        <f>IF($A448="","",IF(U447="","",IF(Main!W$87=0,0,IF(Main!AC$127="","",IF($C$28="PM",Main!AC$127/Main!W$87*Main!W93,ROUND(Main!AC$127/Main!W$87*Main!W93*$B37,0))))))</f>
        <v/>
      </c>
      <c r="V448" s="32" t="str">
        <f>IF($A448="","",IF(V447="","",IF(Main!X$87=0,0,IF(Main!AD$127="","",IF($C$28="PM",Main!AD$127/Main!X$87*Main!X93,ROUND(Main!AD$127/Main!X$87*Main!X93*$B37,0))))))</f>
        <v/>
      </c>
      <c r="W448" s="32" t="str">
        <f>IF($A448="","",IF(W447="","",IF(Main!Y$87=0,0,IF(Main!AE$127="","",IF($C$28="PM",Main!AE$127/Main!Y$87*Main!Y93,ROUND(Main!AE$127/Main!Y$87*Main!Y93*$B37,0))))))</f>
        <v/>
      </c>
      <c r="X448" s="32" t="str">
        <f>IF($A448="","",IF(X447="","",IF(Main!Z$87=0,0,IF(Main!AF$127="","",IF($C$28="PM",Main!AF$127/Main!Z$87*Main!Z93,ROUND(Main!AF$127/Main!Z$87*Main!Z93*$B37,0))))))</f>
        <v/>
      </c>
      <c r="Y448" s="32" t="str">
        <f>IF($A448="","",IF(Y447="","",IF(Main!AA$87=0,0,IF(Main!AG$127="","",IF($C$28="PM",Main!AG$127/Main!AA$87*Main!AA93,ROUND(Main!AG$127/Main!AA$87*Main!AA93*$B37,0))))))</f>
        <v/>
      </c>
      <c r="Z448" s="32" t="str">
        <f>IF($A448="","",IF(Z447="","",IF(Main!AB$87=0,0,IF(Main!AH$127="","",IF($C$28="PM",Main!AH$127/Main!AB$87*Main!AB93,ROUND(Main!AH$127/Main!AB$87*Main!AB93*$B37,0))))))</f>
        <v/>
      </c>
      <c r="AA448" s="50" t="str">
        <f>IF($A448="","",IF(AA447="","",IF(Main!AC$87=0,0,IF(Main!AI$127="","",IF($C$28="PM",Main!AI$127/Main!AC$87*Main!AC93,ROUND(Main!AI$127/Main!AC$87*Main!AC93*$B37,0))))))</f>
        <v/>
      </c>
      <c r="AB448" s="32" t="str">
        <f>IF($A448="","",IF(AB447="","",IF(Main!AD$87=0,0,IF(Main!AJ$127="","",IF($C$28="PM",Main!AJ$127/Main!AD$87*Main!AD93,ROUND(Main!AJ$127/Main!AD$87*Main!AD93*$B37,0))))))</f>
        <v/>
      </c>
      <c r="AC448" s="32" t="str">
        <f>IF($A448="","",IF(AC447="","",IF(Main!AE$87=0,0,IF(Main!AK$127="","",IF($C$28="PM",Main!AK$127/Main!AE$87*Main!AE93,ROUND(Main!AK$127/Main!AE$87*Main!AE93*$B37,0))))))</f>
        <v/>
      </c>
      <c r="AD448" s="32" t="str">
        <f>IF($A448="","",IF(AD447="","",IF(Main!AF$87=0,0,IF(Main!AL$127="","",IF($C$28="PM",Main!AL$127/Main!AF$87*Main!AF93,ROUND(Main!AL$127/Main!AF$87*Main!AF93*$B37,0))))))</f>
        <v/>
      </c>
      <c r="AE448" s="32" t="str">
        <f>IF($A448="","",IF(AE447="","",IF(Main!AG$87=0,0,IF(Main!AM$127="","",IF($C$28="PM",Main!AM$127/Main!AG$87*Main!AG93,ROUND(Main!AM$127/Main!AG$87*Main!AG93*$B37,0))))))</f>
        <v/>
      </c>
      <c r="AF448" s="32" t="str">
        <f>IF($A448="","",IF(AF447="","",IF(Main!AH$87=0,0,IF(Main!AN$127="","",IF($C$28="PM",Main!AN$127/Main!AH$87*Main!AH93,ROUND(Main!AN$127/Main!AH$87*Main!AH93*$B37,0))))))</f>
        <v/>
      </c>
      <c r="AG448" s="32" t="str">
        <f>IF($A448="","",IF(AG447="","",IF(Main!AI$87=0,0,IF(Main!AO$127="","",IF($C$28="PM",Main!AO$127/Main!AI$87*Main!AI93,ROUND(Main!AO$127/Main!AI$87*Main!AI93*$B37,0))))))</f>
        <v/>
      </c>
      <c r="AH448" s="32" t="str">
        <f>IF($A448="","",IF(AH447="","",IF(Main!AJ$87=0,0,IF(Main!AP$127="","",IF($C$28="PM",Main!AP$127/Main!AJ$87*Main!AJ93,ROUND(Main!AP$127/Main!AJ$87*Main!AJ93*$B37,0))))))</f>
        <v/>
      </c>
      <c r="AI448" s="32" t="str">
        <f>IF($A448="","",IF(AI447="","",IF(Main!AK$87=0,0,IF(Main!AQ$127="","",IF($C$28="PM",Main!AQ$127/Main!AK$87*Main!AK93,ROUND(Main!AQ$127/Main!AK$87*Main!AK93*$B37,0))))))</f>
        <v/>
      </c>
      <c r="AJ448" s="32" t="str">
        <f>IF($A448="","",IF(AJ447="","",IF(Main!AL$87=0,0,IF(Main!AR$127="","",IF($C$28="PM",Main!AR$127/Main!AL$87*Main!AL93,ROUND(Main!AR$127/Main!AL$87*Main!AL93*$B37,0))))))</f>
        <v/>
      </c>
      <c r="AK448" s="32" t="str">
        <f>IF($A448="","",IF(AK447="","",IF(Main!AM$87=0,0,IF(Main!AS$127="","",IF($C$28="PM",Main!AS$127/Main!AM$87*Main!AM93,ROUND(Main!AS$127/Main!AM$87*Main!AM93*$B37,0))))))</f>
        <v/>
      </c>
      <c r="AL448" s="51" t="str">
        <f>IF($A448="","",IF(AL447="","",IF(Main!AN$87=0,0,IF(Main!AT$127="","",IF($C$28="PM",Main!AT$127/Main!AN$87*Main!AN93,ROUND(Main!AT$127/Main!AN$87*Main!AN93*$B37,0))))))</f>
        <v/>
      </c>
      <c r="AM448" s="32" t="str">
        <f>IF($A448="","",IF(AM447="","",IF(Main!AO$87=0,0,IF(Main!AU$127="","",IF($C$28="PM",Main!AU$127/Main!AO$87*Main!AO93,ROUND(Main!AU$127/Main!AO$87*Main!AO93*$B37,0))))))</f>
        <v/>
      </c>
      <c r="AN448" s="32" t="str">
        <f>IF($A448="","",IF(AN447="","",IF(Main!AP$87=0,0,IF(Main!AV$127="","",IF($C$28="PM",Main!AV$127/Main!AP$87*Main!AP93,ROUND(Main!AV$127/Main!AP$87*Main!AP93*$B37,0))))))</f>
        <v/>
      </c>
      <c r="AO448" s="32" t="str">
        <f>IF($A448="","",IF(AO447="","",IF(Main!AQ$87=0,0,IF(Main!AW$127="","",IF($C$28="PM",Main!AW$127/Main!AQ$87*Main!AQ93,ROUND(Main!AW$127/Main!AQ$87*Main!AQ93*$B37,0))))))</f>
        <v/>
      </c>
      <c r="AP448" s="32" t="str">
        <f>IF($A448="","",IF(AP447="","",IF(Main!AR$87=0,0,IF(Main!AX$127="","",IF($C$28="PM",Main!AX$127/Main!AR$87*Main!AR93,ROUND(Main!AX$127/Main!AR$87*Main!AR93*$B37,0))))))</f>
        <v/>
      </c>
      <c r="AQ448" s="32" t="str">
        <f>IF($A448="","",IF(AQ447="","",IF(Main!AS$87=0,0,IF(Main!AY$127="","",IF($C$28="PM",Main!AY$127/Main!AS$87*Main!AS93,ROUND(Main!AY$127/Main!AS$87*Main!AS93*$B37,0))))))</f>
        <v/>
      </c>
      <c r="AR448" s="32" t="str">
        <f>IF($A448="","",IF(AR447="","",IF(Main!AT$87=0,0,IF(Main!AZ$127="","",IF($C$28="PM",Main!AZ$127/Main!AT$87*Main!AT93,ROUND(Main!AZ$127/Main!AT$87*Main!AT93*$B37,0))))))</f>
        <v/>
      </c>
      <c r="AS448" s="32" t="str">
        <f>IF($A448="","",IF(AS447="","",IF(Main!AU$87=0,0,IF(Main!BA$127="","",IF($C$28="PM",Main!BA$127/Main!AU$87*Main!AU93,ROUND(Main!BA$127/Main!AU$87*Main!AU93*$B37,0))))))</f>
        <v/>
      </c>
      <c r="AT448" s="32" t="str">
        <f>IF($A448="","",IF(AT447="","",IF(Main!AV$87=0,0,IF(Main!BB$127="","",IF($C$28="PM",Main!BB$127/Main!AV$87*Main!AV93,ROUND(Main!BB$127/Main!AV$87*Main!AV93*$B37,0))))))</f>
        <v/>
      </c>
      <c r="AU448" s="32" t="str">
        <f>IF($A448="","",IF(AU447="","",IF(Main!AW$87=0,0,IF(Main!BC$127="","",IF($C$28="PM",Main!BC$127/Main!AW$87*Main!AW93,ROUND(Main!BC$127/Main!AW$87*Main!AW93*$B37,0))))))</f>
        <v/>
      </c>
      <c r="AV448" s="32" t="str">
        <f>IF($A448="","",IF(AV447="","",IF(Main!AX$87=0,0,IF(Main!BD$127="","",IF($C$28="PM",Main!BD$127/Main!AX$87*Main!AX93,ROUND(Main!BD$127/Main!AX$87*Main!AX93*$B37,0))))))</f>
        <v/>
      </c>
      <c r="AW448" s="32" t="str">
        <f>IF($A448="","",IF(AW447="","",IF(Main!AY$87=0,0,IF(Main!BE$127="","",IF($C$28="PM",Main!BE$127/Main!AY$87*Main!AY93,ROUND(Main!BE$127/Main!AY$87*Main!AY93*$B37,0))))))</f>
        <v/>
      </c>
      <c r="AX448" s="51" t="str">
        <f>IF($A448="","",IF(AX447="","",IF(Main!AZ$87=0,0,IF(Main!BF$127="","",IF($C$28="PM",Main!BF$127/Main!AZ$87*Main!AZ93,ROUND(Main!BF$127/Main!AZ$87*Main!AZ93*$B37,0))))))</f>
        <v/>
      </c>
    </row>
    <row r="449" spans="1:50" x14ac:dyDescent="0.2">
      <c r="A449" s="72" t="str">
        <f>IF(Main!A$38="","",Main!A$38)</f>
        <v/>
      </c>
      <c r="B449" s="75" t="str">
        <f t="shared" si="106"/>
        <v/>
      </c>
      <c r="C449" s="50" t="str">
        <f>IF($A449="","",IF(C448="","",IF(Main!E$87=0,0,IF(Main!K$127="","",IF($C$28="PM",Main!K$127/Main!E$87*Main!E94,ROUND(Main!K$127/Main!E$87*Main!E94*$B38,0))))))</f>
        <v/>
      </c>
      <c r="D449" s="32" t="str">
        <f>IF($A449="","",IF(D448="","",IF(Main!F$87=0,0,IF(Main!L$127="","",IF($C$28="PM",Main!L$127/Main!F$87*Main!F94,ROUND(Main!L$127/Main!F$87*Main!F94*$B38,0))))))</f>
        <v/>
      </c>
      <c r="E449" s="32" t="str">
        <f>IF($A449="","",IF(E448="","",IF(Main!G$87=0,0,IF(Main!M$127="","",IF($C$28="PM",Main!M$127/Main!G$87*Main!G94,ROUND(Main!M$127/Main!G$87*Main!G94*$B38,0))))))</f>
        <v/>
      </c>
      <c r="F449" s="32" t="str">
        <f>IF($A449="","",IF(F448="","",IF(Main!H$87=0,0,IF(Main!N$127="","",IF($C$28="PM",Main!N$127/Main!H$87*Main!H94,ROUND(Main!N$127/Main!H$87*Main!H94*$B38,0))))))</f>
        <v/>
      </c>
      <c r="G449" s="32" t="str">
        <f>IF($A449="","",IF(G448="","",IF(Main!I$87=0,0,IF(Main!O$127="","",IF($C$28="PM",Main!O$127/Main!I$87*Main!I94,ROUND(Main!O$127/Main!I$87*Main!I94*$B38,0))))))</f>
        <v/>
      </c>
      <c r="H449" s="32" t="str">
        <f>IF($A449="","",IF(H448="","",IF(Main!J$87=0,0,IF(Main!P$127="","",IF($C$28="PM",Main!P$127/Main!J$87*Main!J94,ROUND(Main!P$127/Main!J$87*Main!J94*$B38,0))))))</f>
        <v/>
      </c>
      <c r="I449" s="32" t="str">
        <f>IF($A449="","",IF(I448="","",IF(Main!K$87=0,0,IF(Main!Q$127="","",IF($C$28="PM",Main!Q$127/Main!K$87*Main!K94,ROUND(Main!Q$127/Main!K$87*Main!K94*$B38,0))))))</f>
        <v/>
      </c>
      <c r="J449" s="32" t="str">
        <f>IF($A449="","",IF(J448="","",IF(Main!L$87=0,0,IF(Main!R$127="","",IF($C$28="PM",Main!R$127/Main!L$87*Main!L94,ROUND(Main!R$127/Main!L$87*Main!L94*$B38,0))))))</f>
        <v/>
      </c>
      <c r="K449" s="32" t="str">
        <f>IF($A449="","",IF(K448="","",IF(Main!M$87=0,0,IF(Main!S$127="","",IF($C$28="PM",Main!S$127/Main!M$87*Main!M94,ROUND(Main!S$127/Main!M$87*Main!M94*$B38,0))))))</f>
        <v/>
      </c>
      <c r="L449" s="32" t="str">
        <f>IF($A449="","",IF(L448="","",IF(Main!N$87=0,0,IF(Main!T$127="","",IF($C$28="PM",Main!T$127/Main!N$87*Main!N94,ROUND(Main!T$127/Main!N$87*Main!N94*$B38,0))))))</f>
        <v/>
      </c>
      <c r="M449" s="32" t="str">
        <f>IF($A449="","",IF(M448="","",IF(Main!O$87=0,0,IF(Main!U$127="","",IF($C$28="PM",Main!U$127/Main!O$87*Main!O94,ROUND(Main!U$127/Main!O$87*Main!O94*$B38,0))))))</f>
        <v/>
      </c>
      <c r="N449" s="51" t="str">
        <f>IF($A449="","",IF(N448="","",IF(Main!P$87=0,0,IF(Main!V$127="","",IF($C$28="PM",Main!V$127/Main!P$87*Main!P94,ROUND(Main!V$127/Main!P$87*Main!P94*$B38,0))))))</f>
        <v/>
      </c>
      <c r="O449" s="32" t="str">
        <f>IF($A449="","",IF(O448="","",IF(Main!Q$87=0,0,IF(Main!W$127="","",IF($C$28="PM",Main!W$127/Main!Q$87*Main!Q94,ROUND(Main!W$127/Main!Q$87*Main!Q94*$B38,0))))))</f>
        <v/>
      </c>
      <c r="P449" s="32" t="str">
        <f>IF($A449="","",IF(P448="","",IF(Main!R$87=0,0,IF(Main!X$127="","",IF($C$28="PM",Main!X$127/Main!R$87*Main!R94,ROUND(Main!X$127/Main!R$87*Main!R94*$B38,0))))))</f>
        <v/>
      </c>
      <c r="Q449" s="32" t="str">
        <f>IF($A449="","",IF(Q448="","",IF(Main!S$87=0,0,IF(Main!Y$127="","",IF($C$28="PM",Main!Y$127/Main!S$87*Main!S94,ROUND(Main!Y$127/Main!S$87*Main!S94*$B38,0))))))</f>
        <v/>
      </c>
      <c r="R449" s="32" t="str">
        <f>IF($A449="","",IF(R448="","",IF(Main!T$87=0,0,IF(Main!Z$127="","",IF($C$28="PM",Main!Z$127/Main!T$87*Main!T94,ROUND(Main!Z$127/Main!T$87*Main!T94*$B38,0))))))</f>
        <v/>
      </c>
      <c r="S449" s="32" t="str">
        <f>IF($A449="","",IF(S448="","",IF(Main!U$87=0,0,IF(Main!AA$127="","",IF($C$28="PM",Main!AA$127/Main!U$87*Main!U94,ROUND(Main!AA$127/Main!U$87*Main!U94*$B38,0))))))</f>
        <v/>
      </c>
      <c r="T449" s="32" t="str">
        <f>IF($A449="","",IF(T448="","",IF(Main!V$87=0,0,IF(Main!AB$127="","",IF($C$28="PM",Main!AB$127/Main!V$87*Main!V94,ROUND(Main!AB$127/Main!V$87*Main!V94*$B38,0))))))</f>
        <v/>
      </c>
      <c r="U449" s="32" t="str">
        <f>IF($A449="","",IF(U448="","",IF(Main!W$87=0,0,IF(Main!AC$127="","",IF($C$28="PM",Main!AC$127/Main!W$87*Main!W94,ROUND(Main!AC$127/Main!W$87*Main!W94*$B38,0))))))</f>
        <v/>
      </c>
      <c r="V449" s="32" t="str">
        <f>IF($A449="","",IF(V448="","",IF(Main!X$87=0,0,IF(Main!AD$127="","",IF($C$28="PM",Main!AD$127/Main!X$87*Main!X94,ROUND(Main!AD$127/Main!X$87*Main!X94*$B38,0))))))</f>
        <v/>
      </c>
      <c r="W449" s="32" t="str">
        <f>IF($A449="","",IF(W448="","",IF(Main!Y$87=0,0,IF(Main!AE$127="","",IF($C$28="PM",Main!AE$127/Main!Y$87*Main!Y94,ROUND(Main!AE$127/Main!Y$87*Main!Y94*$B38,0))))))</f>
        <v/>
      </c>
      <c r="X449" s="32" t="str">
        <f>IF($A449="","",IF(X448="","",IF(Main!Z$87=0,0,IF(Main!AF$127="","",IF($C$28="PM",Main!AF$127/Main!Z$87*Main!Z94,ROUND(Main!AF$127/Main!Z$87*Main!Z94*$B38,0))))))</f>
        <v/>
      </c>
      <c r="Y449" s="32" t="str">
        <f>IF($A449="","",IF(Y448="","",IF(Main!AA$87=0,0,IF(Main!AG$127="","",IF($C$28="PM",Main!AG$127/Main!AA$87*Main!AA94,ROUND(Main!AG$127/Main!AA$87*Main!AA94*$B38,0))))))</f>
        <v/>
      </c>
      <c r="Z449" s="32" t="str">
        <f>IF($A449="","",IF(Z448="","",IF(Main!AB$87=0,0,IF(Main!AH$127="","",IF($C$28="PM",Main!AH$127/Main!AB$87*Main!AB94,ROUND(Main!AH$127/Main!AB$87*Main!AB94*$B38,0))))))</f>
        <v/>
      </c>
      <c r="AA449" s="50" t="str">
        <f>IF($A449="","",IF(AA448="","",IF(Main!AC$87=0,0,IF(Main!AI$127="","",IF($C$28="PM",Main!AI$127/Main!AC$87*Main!AC94,ROUND(Main!AI$127/Main!AC$87*Main!AC94*$B38,0))))))</f>
        <v/>
      </c>
      <c r="AB449" s="32" t="str">
        <f>IF($A449="","",IF(AB448="","",IF(Main!AD$87=0,0,IF(Main!AJ$127="","",IF($C$28="PM",Main!AJ$127/Main!AD$87*Main!AD94,ROUND(Main!AJ$127/Main!AD$87*Main!AD94*$B38,0))))))</f>
        <v/>
      </c>
      <c r="AC449" s="32" t="str">
        <f>IF($A449="","",IF(AC448="","",IF(Main!AE$87=0,0,IF(Main!AK$127="","",IF($C$28="PM",Main!AK$127/Main!AE$87*Main!AE94,ROUND(Main!AK$127/Main!AE$87*Main!AE94*$B38,0))))))</f>
        <v/>
      </c>
      <c r="AD449" s="32" t="str">
        <f>IF($A449="","",IF(AD448="","",IF(Main!AF$87=0,0,IF(Main!AL$127="","",IF($C$28="PM",Main!AL$127/Main!AF$87*Main!AF94,ROUND(Main!AL$127/Main!AF$87*Main!AF94*$B38,0))))))</f>
        <v/>
      </c>
      <c r="AE449" s="32" t="str">
        <f>IF($A449="","",IF(AE448="","",IF(Main!AG$87=0,0,IF(Main!AM$127="","",IF($C$28="PM",Main!AM$127/Main!AG$87*Main!AG94,ROUND(Main!AM$127/Main!AG$87*Main!AG94*$B38,0))))))</f>
        <v/>
      </c>
      <c r="AF449" s="32" t="str">
        <f>IF($A449="","",IF(AF448="","",IF(Main!AH$87=0,0,IF(Main!AN$127="","",IF($C$28="PM",Main!AN$127/Main!AH$87*Main!AH94,ROUND(Main!AN$127/Main!AH$87*Main!AH94*$B38,0))))))</f>
        <v/>
      </c>
      <c r="AG449" s="32" t="str">
        <f>IF($A449="","",IF(AG448="","",IF(Main!AI$87=0,0,IF(Main!AO$127="","",IF($C$28="PM",Main!AO$127/Main!AI$87*Main!AI94,ROUND(Main!AO$127/Main!AI$87*Main!AI94*$B38,0))))))</f>
        <v/>
      </c>
      <c r="AH449" s="32" t="str">
        <f>IF($A449="","",IF(AH448="","",IF(Main!AJ$87=0,0,IF(Main!AP$127="","",IF($C$28="PM",Main!AP$127/Main!AJ$87*Main!AJ94,ROUND(Main!AP$127/Main!AJ$87*Main!AJ94*$B38,0))))))</f>
        <v/>
      </c>
      <c r="AI449" s="32" t="str">
        <f>IF($A449="","",IF(AI448="","",IF(Main!AK$87=0,0,IF(Main!AQ$127="","",IF($C$28="PM",Main!AQ$127/Main!AK$87*Main!AK94,ROUND(Main!AQ$127/Main!AK$87*Main!AK94*$B38,0))))))</f>
        <v/>
      </c>
      <c r="AJ449" s="32" t="str">
        <f>IF($A449="","",IF(AJ448="","",IF(Main!AL$87=0,0,IF(Main!AR$127="","",IF($C$28="PM",Main!AR$127/Main!AL$87*Main!AL94,ROUND(Main!AR$127/Main!AL$87*Main!AL94*$B38,0))))))</f>
        <v/>
      </c>
      <c r="AK449" s="32" t="str">
        <f>IF($A449="","",IF(AK448="","",IF(Main!AM$87=0,0,IF(Main!AS$127="","",IF($C$28="PM",Main!AS$127/Main!AM$87*Main!AM94,ROUND(Main!AS$127/Main!AM$87*Main!AM94*$B38,0))))))</f>
        <v/>
      </c>
      <c r="AL449" s="51" t="str">
        <f>IF($A449="","",IF(AL448="","",IF(Main!AN$87=0,0,IF(Main!AT$127="","",IF($C$28="PM",Main!AT$127/Main!AN$87*Main!AN94,ROUND(Main!AT$127/Main!AN$87*Main!AN94*$B38,0))))))</f>
        <v/>
      </c>
      <c r="AM449" s="32" t="str">
        <f>IF($A449="","",IF(AM448="","",IF(Main!AO$87=0,0,IF(Main!AU$127="","",IF($C$28="PM",Main!AU$127/Main!AO$87*Main!AO94,ROUND(Main!AU$127/Main!AO$87*Main!AO94*$B38,0))))))</f>
        <v/>
      </c>
      <c r="AN449" s="32" t="str">
        <f>IF($A449="","",IF(AN448="","",IF(Main!AP$87=0,0,IF(Main!AV$127="","",IF($C$28="PM",Main!AV$127/Main!AP$87*Main!AP94,ROUND(Main!AV$127/Main!AP$87*Main!AP94*$B38,0))))))</f>
        <v/>
      </c>
      <c r="AO449" s="32" t="str">
        <f>IF($A449="","",IF(AO448="","",IF(Main!AQ$87=0,0,IF(Main!AW$127="","",IF($C$28="PM",Main!AW$127/Main!AQ$87*Main!AQ94,ROUND(Main!AW$127/Main!AQ$87*Main!AQ94*$B38,0))))))</f>
        <v/>
      </c>
      <c r="AP449" s="32" t="str">
        <f>IF($A449="","",IF(AP448="","",IF(Main!AR$87=0,0,IF(Main!AX$127="","",IF($C$28="PM",Main!AX$127/Main!AR$87*Main!AR94,ROUND(Main!AX$127/Main!AR$87*Main!AR94*$B38,0))))))</f>
        <v/>
      </c>
      <c r="AQ449" s="32" t="str">
        <f>IF($A449="","",IF(AQ448="","",IF(Main!AS$87=0,0,IF(Main!AY$127="","",IF($C$28="PM",Main!AY$127/Main!AS$87*Main!AS94,ROUND(Main!AY$127/Main!AS$87*Main!AS94*$B38,0))))))</f>
        <v/>
      </c>
      <c r="AR449" s="32" t="str">
        <f>IF($A449="","",IF(AR448="","",IF(Main!AT$87=0,0,IF(Main!AZ$127="","",IF($C$28="PM",Main!AZ$127/Main!AT$87*Main!AT94,ROUND(Main!AZ$127/Main!AT$87*Main!AT94*$B38,0))))))</f>
        <v/>
      </c>
      <c r="AS449" s="32" t="str">
        <f>IF($A449="","",IF(AS448="","",IF(Main!AU$87=0,0,IF(Main!BA$127="","",IF($C$28="PM",Main!BA$127/Main!AU$87*Main!AU94,ROUND(Main!BA$127/Main!AU$87*Main!AU94*$B38,0))))))</f>
        <v/>
      </c>
      <c r="AT449" s="32" t="str">
        <f>IF($A449="","",IF(AT448="","",IF(Main!AV$87=0,0,IF(Main!BB$127="","",IF($C$28="PM",Main!BB$127/Main!AV$87*Main!AV94,ROUND(Main!BB$127/Main!AV$87*Main!AV94*$B38,0))))))</f>
        <v/>
      </c>
      <c r="AU449" s="32" t="str">
        <f>IF($A449="","",IF(AU448="","",IF(Main!AW$87=0,0,IF(Main!BC$127="","",IF($C$28="PM",Main!BC$127/Main!AW$87*Main!AW94,ROUND(Main!BC$127/Main!AW$87*Main!AW94*$B38,0))))))</f>
        <v/>
      </c>
      <c r="AV449" s="32" t="str">
        <f>IF($A449="","",IF(AV448="","",IF(Main!AX$87=0,0,IF(Main!BD$127="","",IF($C$28="PM",Main!BD$127/Main!AX$87*Main!AX94,ROUND(Main!BD$127/Main!AX$87*Main!AX94*$B38,0))))))</f>
        <v/>
      </c>
      <c r="AW449" s="32" t="str">
        <f>IF($A449="","",IF(AW448="","",IF(Main!AY$87=0,0,IF(Main!BE$127="","",IF($C$28="PM",Main!BE$127/Main!AY$87*Main!AY94,ROUND(Main!BE$127/Main!AY$87*Main!AY94*$B38,0))))))</f>
        <v/>
      </c>
      <c r="AX449" s="51" t="str">
        <f>IF($A449="","",IF(AX448="","",IF(Main!AZ$87=0,0,IF(Main!BF$127="","",IF($C$28="PM",Main!BF$127/Main!AZ$87*Main!AZ94,ROUND(Main!BF$127/Main!AZ$87*Main!AZ94*$B38,0))))))</f>
        <v/>
      </c>
    </row>
    <row r="450" spans="1:50" x14ac:dyDescent="0.2">
      <c r="A450" s="72" t="str">
        <f>IF(Main!A$39="","",Main!A$39)</f>
        <v/>
      </c>
      <c r="B450" s="75" t="str">
        <f t="shared" si="106"/>
        <v/>
      </c>
      <c r="C450" s="50" t="str">
        <f>IF($A450="","",IF(C449="","",IF(Main!E$87=0,0,IF(Main!K$127="","",IF($C$28="PM",Main!K$127/Main!E$87*Main!E95,ROUND(Main!K$127/Main!E$87*Main!E95*$B39,0))))))</f>
        <v/>
      </c>
      <c r="D450" s="32" t="str">
        <f>IF($A450="","",IF(D449="","",IF(Main!F$87=0,0,IF(Main!L$127="","",IF($C$28="PM",Main!L$127/Main!F$87*Main!F95,ROUND(Main!L$127/Main!F$87*Main!F95*$B39,0))))))</f>
        <v/>
      </c>
      <c r="E450" s="32" t="str">
        <f>IF($A450="","",IF(E449="","",IF(Main!G$87=0,0,IF(Main!M$127="","",IF($C$28="PM",Main!M$127/Main!G$87*Main!G95,ROUND(Main!M$127/Main!G$87*Main!G95*$B39,0))))))</f>
        <v/>
      </c>
      <c r="F450" s="32" t="str">
        <f>IF($A450="","",IF(F449="","",IF(Main!H$87=0,0,IF(Main!N$127="","",IF($C$28="PM",Main!N$127/Main!H$87*Main!H95,ROUND(Main!N$127/Main!H$87*Main!H95*$B39,0))))))</f>
        <v/>
      </c>
      <c r="G450" s="32" t="str">
        <f>IF($A450="","",IF(G449="","",IF(Main!I$87=0,0,IF(Main!O$127="","",IF($C$28="PM",Main!O$127/Main!I$87*Main!I95,ROUND(Main!O$127/Main!I$87*Main!I95*$B39,0))))))</f>
        <v/>
      </c>
      <c r="H450" s="32" t="str">
        <f>IF($A450="","",IF(H449="","",IF(Main!J$87=0,0,IF(Main!P$127="","",IF($C$28="PM",Main!P$127/Main!J$87*Main!J95,ROUND(Main!P$127/Main!J$87*Main!J95*$B39,0))))))</f>
        <v/>
      </c>
      <c r="I450" s="32" t="str">
        <f>IF($A450="","",IF(I449="","",IF(Main!K$87=0,0,IF(Main!Q$127="","",IF($C$28="PM",Main!Q$127/Main!K$87*Main!K95,ROUND(Main!Q$127/Main!K$87*Main!K95*$B39,0))))))</f>
        <v/>
      </c>
      <c r="J450" s="32" t="str">
        <f>IF($A450="","",IF(J449="","",IF(Main!L$87=0,0,IF(Main!R$127="","",IF($C$28="PM",Main!R$127/Main!L$87*Main!L95,ROUND(Main!R$127/Main!L$87*Main!L95*$B39,0))))))</f>
        <v/>
      </c>
      <c r="K450" s="32" t="str">
        <f>IF($A450="","",IF(K449="","",IF(Main!M$87=0,0,IF(Main!S$127="","",IF($C$28="PM",Main!S$127/Main!M$87*Main!M95,ROUND(Main!S$127/Main!M$87*Main!M95*$B39,0))))))</f>
        <v/>
      </c>
      <c r="L450" s="32" t="str">
        <f>IF($A450="","",IF(L449="","",IF(Main!N$87=0,0,IF(Main!T$127="","",IF($C$28="PM",Main!T$127/Main!N$87*Main!N95,ROUND(Main!T$127/Main!N$87*Main!N95*$B39,0))))))</f>
        <v/>
      </c>
      <c r="M450" s="32" t="str">
        <f>IF($A450="","",IF(M449="","",IF(Main!O$87=0,0,IF(Main!U$127="","",IF($C$28="PM",Main!U$127/Main!O$87*Main!O95,ROUND(Main!U$127/Main!O$87*Main!O95*$B39,0))))))</f>
        <v/>
      </c>
      <c r="N450" s="51" t="str">
        <f>IF($A450="","",IF(N449="","",IF(Main!P$87=0,0,IF(Main!V$127="","",IF($C$28="PM",Main!V$127/Main!P$87*Main!P95,ROUND(Main!V$127/Main!P$87*Main!P95*$B39,0))))))</f>
        <v/>
      </c>
      <c r="O450" s="32" t="str">
        <f>IF($A450="","",IF(O449="","",IF(Main!Q$87=0,0,IF(Main!W$127="","",IF($C$28="PM",Main!W$127/Main!Q$87*Main!Q95,ROUND(Main!W$127/Main!Q$87*Main!Q95*$B39,0))))))</f>
        <v/>
      </c>
      <c r="P450" s="32" t="str">
        <f>IF($A450="","",IF(P449="","",IF(Main!R$87=0,0,IF(Main!X$127="","",IF($C$28="PM",Main!X$127/Main!R$87*Main!R95,ROUND(Main!X$127/Main!R$87*Main!R95*$B39,0))))))</f>
        <v/>
      </c>
      <c r="Q450" s="32" t="str">
        <f>IF($A450="","",IF(Q449="","",IF(Main!S$87=0,0,IF(Main!Y$127="","",IF($C$28="PM",Main!Y$127/Main!S$87*Main!S95,ROUND(Main!Y$127/Main!S$87*Main!S95*$B39,0))))))</f>
        <v/>
      </c>
      <c r="R450" s="32" t="str">
        <f>IF($A450="","",IF(R449="","",IF(Main!T$87=0,0,IF(Main!Z$127="","",IF($C$28="PM",Main!Z$127/Main!T$87*Main!T95,ROUND(Main!Z$127/Main!T$87*Main!T95*$B39,0))))))</f>
        <v/>
      </c>
      <c r="S450" s="32" t="str">
        <f>IF($A450="","",IF(S449="","",IF(Main!U$87=0,0,IF(Main!AA$127="","",IF($C$28="PM",Main!AA$127/Main!U$87*Main!U95,ROUND(Main!AA$127/Main!U$87*Main!U95*$B39,0))))))</f>
        <v/>
      </c>
      <c r="T450" s="32" t="str">
        <f>IF($A450="","",IF(T449="","",IF(Main!V$87=0,0,IF(Main!AB$127="","",IF($C$28="PM",Main!AB$127/Main!V$87*Main!V95,ROUND(Main!AB$127/Main!V$87*Main!V95*$B39,0))))))</f>
        <v/>
      </c>
      <c r="U450" s="32" t="str">
        <f>IF($A450="","",IF(U449="","",IF(Main!W$87=0,0,IF(Main!AC$127="","",IF($C$28="PM",Main!AC$127/Main!W$87*Main!W95,ROUND(Main!AC$127/Main!W$87*Main!W95*$B39,0))))))</f>
        <v/>
      </c>
      <c r="V450" s="32" t="str">
        <f>IF($A450="","",IF(V449="","",IF(Main!X$87=0,0,IF(Main!AD$127="","",IF($C$28="PM",Main!AD$127/Main!X$87*Main!X95,ROUND(Main!AD$127/Main!X$87*Main!X95*$B39,0))))))</f>
        <v/>
      </c>
      <c r="W450" s="32" t="str">
        <f>IF($A450="","",IF(W449="","",IF(Main!Y$87=0,0,IF(Main!AE$127="","",IF($C$28="PM",Main!AE$127/Main!Y$87*Main!Y95,ROUND(Main!AE$127/Main!Y$87*Main!Y95*$B39,0))))))</f>
        <v/>
      </c>
      <c r="X450" s="32" t="str">
        <f>IF($A450="","",IF(X449="","",IF(Main!Z$87=0,0,IF(Main!AF$127="","",IF($C$28="PM",Main!AF$127/Main!Z$87*Main!Z95,ROUND(Main!AF$127/Main!Z$87*Main!Z95*$B39,0))))))</f>
        <v/>
      </c>
      <c r="Y450" s="32" t="str">
        <f>IF($A450="","",IF(Y449="","",IF(Main!AA$87=0,0,IF(Main!AG$127="","",IF($C$28="PM",Main!AG$127/Main!AA$87*Main!AA95,ROUND(Main!AG$127/Main!AA$87*Main!AA95*$B39,0))))))</f>
        <v/>
      </c>
      <c r="Z450" s="32" t="str">
        <f>IF($A450="","",IF(Z449="","",IF(Main!AB$87=0,0,IF(Main!AH$127="","",IF($C$28="PM",Main!AH$127/Main!AB$87*Main!AB95,ROUND(Main!AH$127/Main!AB$87*Main!AB95*$B39,0))))))</f>
        <v/>
      </c>
      <c r="AA450" s="50" t="str">
        <f>IF($A450="","",IF(AA449="","",IF(Main!AC$87=0,0,IF(Main!AI$127="","",IF($C$28="PM",Main!AI$127/Main!AC$87*Main!AC95,ROUND(Main!AI$127/Main!AC$87*Main!AC95*$B39,0))))))</f>
        <v/>
      </c>
      <c r="AB450" s="32" t="str">
        <f>IF($A450="","",IF(AB449="","",IF(Main!AD$87=0,0,IF(Main!AJ$127="","",IF($C$28="PM",Main!AJ$127/Main!AD$87*Main!AD95,ROUND(Main!AJ$127/Main!AD$87*Main!AD95*$B39,0))))))</f>
        <v/>
      </c>
      <c r="AC450" s="32" t="str">
        <f>IF($A450="","",IF(AC449="","",IF(Main!AE$87=0,0,IF(Main!AK$127="","",IF($C$28="PM",Main!AK$127/Main!AE$87*Main!AE95,ROUND(Main!AK$127/Main!AE$87*Main!AE95*$B39,0))))))</f>
        <v/>
      </c>
      <c r="AD450" s="32" t="str">
        <f>IF($A450="","",IF(AD449="","",IF(Main!AF$87=0,0,IF(Main!AL$127="","",IF($C$28="PM",Main!AL$127/Main!AF$87*Main!AF95,ROUND(Main!AL$127/Main!AF$87*Main!AF95*$B39,0))))))</f>
        <v/>
      </c>
      <c r="AE450" s="32" t="str">
        <f>IF($A450="","",IF(AE449="","",IF(Main!AG$87=0,0,IF(Main!AM$127="","",IF($C$28="PM",Main!AM$127/Main!AG$87*Main!AG95,ROUND(Main!AM$127/Main!AG$87*Main!AG95*$B39,0))))))</f>
        <v/>
      </c>
      <c r="AF450" s="32" t="str">
        <f>IF($A450="","",IF(AF449="","",IF(Main!AH$87=0,0,IF(Main!AN$127="","",IF($C$28="PM",Main!AN$127/Main!AH$87*Main!AH95,ROUND(Main!AN$127/Main!AH$87*Main!AH95*$B39,0))))))</f>
        <v/>
      </c>
      <c r="AG450" s="32" t="str">
        <f>IF($A450="","",IF(AG449="","",IF(Main!AI$87=0,0,IF(Main!AO$127="","",IF($C$28="PM",Main!AO$127/Main!AI$87*Main!AI95,ROUND(Main!AO$127/Main!AI$87*Main!AI95*$B39,0))))))</f>
        <v/>
      </c>
      <c r="AH450" s="32" t="str">
        <f>IF($A450="","",IF(AH449="","",IF(Main!AJ$87=0,0,IF(Main!AP$127="","",IF($C$28="PM",Main!AP$127/Main!AJ$87*Main!AJ95,ROUND(Main!AP$127/Main!AJ$87*Main!AJ95*$B39,0))))))</f>
        <v/>
      </c>
      <c r="AI450" s="32" t="str">
        <f>IF($A450="","",IF(AI449="","",IF(Main!AK$87=0,0,IF(Main!AQ$127="","",IF($C$28="PM",Main!AQ$127/Main!AK$87*Main!AK95,ROUND(Main!AQ$127/Main!AK$87*Main!AK95*$B39,0))))))</f>
        <v/>
      </c>
      <c r="AJ450" s="32" t="str">
        <f>IF($A450="","",IF(AJ449="","",IF(Main!AL$87=0,0,IF(Main!AR$127="","",IF($C$28="PM",Main!AR$127/Main!AL$87*Main!AL95,ROUND(Main!AR$127/Main!AL$87*Main!AL95*$B39,0))))))</f>
        <v/>
      </c>
      <c r="AK450" s="32" t="str">
        <f>IF($A450="","",IF(AK449="","",IF(Main!AM$87=0,0,IF(Main!AS$127="","",IF($C$28="PM",Main!AS$127/Main!AM$87*Main!AM95,ROUND(Main!AS$127/Main!AM$87*Main!AM95*$B39,0))))))</f>
        <v/>
      </c>
      <c r="AL450" s="51" t="str">
        <f>IF($A450="","",IF(AL449="","",IF(Main!AN$87=0,0,IF(Main!AT$127="","",IF($C$28="PM",Main!AT$127/Main!AN$87*Main!AN95,ROUND(Main!AT$127/Main!AN$87*Main!AN95*$B39,0))))))</f>
        <v/>
      </c>
      <c r="AM450" s="32" t="str">
        <f>IF($A450="","",IF(AM449="","",IF(Main!AO$87=0,0,IF(Main!AU$127="","",IF($C$28="PM",Main!AU$127/Main!AO$87*Main!AO95,ROUND(Main!AU$127/Main!AO$87*Main!AO95*$B39,0))))))</f>
        <v/>
      </c>
      <c r="AN450" s="32" t="str">
        <f>IF($A450="","",IF(AN449="","",IF(Main!AP$87=0,0,IF(Main!AV$127="","",IF($C$28="PM",Main!AV$127/Main!AP$87*Main!AP95,ROUND(Main!AV$127/Main!AP$87*Main!AP95*$B39,0))))))</f>
        <v/>
      </c>
      <c r="AO450" s="32" t="str">
        <f>IF($A450="","",IF(AO449="","",IF(Main!AQ$87=0,0,IF(Main!AW$127="","",IF($C$28="PM",Main!AW$127/Main!AQ$87*Main!AQ95,ROUND(Main!AW$127/Main!AQ$87*Main!AQ95*$B39,0))))))</f>
        <v/>
      </c>
      <c r="AP450" s="32" t="str">
        <f>IF($A450="","",IF(AP449="","",IF(Main!AR$87=0,0,IF(Main!AX$127="","",IF($C$28="PM",Main!AX$127/Main!AR$87*Main!AR95,ROUND(Main!AX$127/Main!AR$87*Main!AR95*$B39,0))))))</f>
        <v/>
      </c>
      <c r="AQ450" s="32" t="str">
        <f>IF($A450="","",IF(AQ449="","",IF(Main!AS$87=0,0,IF(Main!AY$127="","",IF($C$28="PM",Main!AY$127/Main!AS$87*Main!AS95,ROUND(Main!AY$127/Main!AS$87*Main!AS95*$B39,0))))))</f>
        <v/>
      </c>
      <c r="AR450" s="32" t="str">
        <f>IF($A450="","",IF(AR449="","",IF(Main!AT$87=0,0,IF(Main!AZ$127="","",IF($C$28="PM",Main!AZ$127/Main!AT$87*Main!AT95,ROUND(Main!AZ$127/Main!AT$87*Main!AT95*$B39,0))))))</f>
        <v/>
      </c>
      <c r="AS450" s="32" t="str">
        <f>IF($A450="","",IF(AS449="","",IF(Main!AU$87=0,0,IF(Main!BA$127="","",IF($C$28="PM",Main!BA$127/Main!AU$87*Main!AU95,ROUND(Main!BA$127/Main!AU$87*Main!AU95*$B39,0))))))</f>
        <v/>
      </c>
      <c r="AT450" s="32" t="str">
        <f>IF($A450="","",IF(AT449="","",IF(Main!AV$87=0,0,IF(Main!BB$127="","",IF($C$28="PM",Main!BB$127/Main!AV$87*Main!AV95,ROUND(Main!BB$127/Main!AV$87*Main!AV95*$B39,0))))))</f>
        <v/>
      </c>
      <c r="AU450" s="32" t="str">
        <f>IF($A450="","",IF(AU449="","",IF(Main!AW$87=0,0,IF(Main!BC$127="","",IF($C$28="PM",Main!BC$127/Main!AW$87*Main!AW95,ROUND(Main!BC$127/Main!AW$87*Main!AW95*$B39,0))))))</f>
        <v/>
      </c>
      <c r="AV450" s="32" t="str">
        <f>IF($A450="","",IF(AV449="","",IF(Main!AX$87=0,0,IF(Main!BD$127="","",IF($C$28="PM",Main!BD$127/Main!AX$87*Main!AX95,ROUND(Main!BD$127/Main!AX$87*Main!AX95*$B39,0))))))</f>
        <v/>
      </c>
      <c r="AW450" s="32" t="str">
        <f>IF($A450="","",IF(AW449="","",IF(Main!AY$87=0,0,IF(Main!BE$127="","",IF($C$28="PM",Main!BE$127/Main!AY$87*Main!AY95,ROUND(Main!BE$127/Main!AY$87*Main!AY95*$B39,0))))))</f>
        <v/>
      </c>
      <c r="AX450" s="51" t="str">
        <f>IF($A450="","",IF(AX449="","",IF(Main!AZ$87=0,0,IF(Main!BF$127="","",IF($C$28="PM",Main!BF$127/Main!AZ$87*Main!AZ95,ROUND(Main!BF$127/Main!AZ$87*Main!AZ95*$B39,0))))))</f>
        <v/>
      </c>
    </row>
    <row r="451" spans="1:50" x14ac:dyDescent="0.2">
      <c r="A451" s="72" t="str">
        <f>IF(Main!A$40="","",Main!A$40)</f>
        <v/>
      </c>
      <c r="B451" s="75" t="str">
        <f t="shared" si="106"/>
        <v/>
      </c>
      <c r="C451" s="50" t="str">
        <f>IF($A451="","",IF(C450="","",IF(Main!E$87=0,0,IF(Main!K$127="","",IF($C$28="PM",Main!K$127/Main!E$87*Main!E96,ROUND(Main!K$127/Main!E$87*Main!E96*$B40,0))))))</f>
        <v/>
      </c>
      <c r="D451" s="32" t="str">
        <f>IF($A451="","",IF(D450="","",IF(Main!F$87=0,0,IF(Main!L$127="","",IF($C$28="PM",Main!L$127/Main!F$87*Main!F96,ROUND(Main!L$127/Main!F$87*Main!F96*$B40,0))))))</f>
        <v/>
      </c>
      <c r="E451" s="32" t="str">
        <f>IF($A451="","",IF(E450="","",IF(Main!G$87=0,0,IF(Main!M$127="","",IF($C$28="PM",Main!M$127/Main!G$87*Main!G96,ROUND(Main!M$127/Main!G$87*Main!G96*$B40,0))))))</f>
        <v/>
      </c>
      <c r="F451" s="32" t="str">
        <f>IF($A451="","",IF(F450="","",IF(Main!H$87=0,0,IF(Main!N$127="","",IF($C$28="PM",Main!N$127/Main!H$87*Main!H96,ROUND(Main!N$127/Main!H$87*Main!H96*$B40,0))))))</f>
        <v/>
      </c>
      <c r="G451" s="32" t="str">
        <f>IF($A451="","",IF(G450="","",IF(Main!I$87=0,0,IF(Main!O$127="","",IF($C$28="PM",Main!O$127/Main!I$87*Main!I96,ROUND(Main!O$127/Main!I$87*Main!I96*$B40,0))))))</f>
        <v/>
      </c>
      <c r="H451" s="32" t="str">
        <f>IF($A451="","",IF(H450="","",IF(Main!J$87=0,0,IF(Main!P$127="","",IF($C$28="PM",Main!P$127/Main!J$87*Main!J96,ROUND(Main!P$127/Main!J$87*Main!J96*$B40,0))))))</f>
        <v/>
      </c>
      <c r="I451" s="32" t="str">
        <f>IF($A451="","",IF(I450="","",IF(Main!K$87=0,0,IF(Main!Q$127="","",IF($C$28="PM",Main!Q$127/Main!K$87*Main!K96,ROUND(Main!Q$127/Main!K$87*Main!K96*$B40,0))))))</f>
        <v/>
      </c>
      <c r="J451" s="32" t="str">
        <f>IF($A451="","",IF(J450="","",IF(Main!L$87=0,0,IF(Main!R$127="","",IF($C$28="PM",Main!R$127/Main!L$87*Main!L96,ROUND(Main!R$127/Main!L$87*Main!L96*$B40,0))))))</f>
        <v/>
      </c>
      <c r="K451" s="32" t="str">
        <f>IF($A451="","",IF(K450="","",IF(Main!M$87=0,0,IF(Main!S$127="","",IF($C$28="PM",Main!S$127/Main!M$87*Main!M96,ROUND(Main!S$127/Main!M$87*Main!M96*$B40,0))))))</f>
        <v/>
      </c>
      <c r="L451" s="32" t="str">
        <f>IF($A451="","",IF(L450="","",IF(Main!N$87=0,0,IF(Main!T$127="","",IF($C$28="PM",Main!T$127/Main!N$87*Main!N96,ROUND(Main!T$127/Main!N$87*Main!N96*$B40,0))))))</f>
        <v/>
      </c>
      <c r="M451" s="32" t="str">
        <f>IF($A451="","",IF(M450="","",IF(Main!O$87=0,0,IF(Main!U$127="","",IF($C$28="PM",Main!U$127/Main!O$87*Main!O96,ROUND(Main!U$127/Main!O$87*Main!O96*$B40,0))))))</f>
        <v/>
      </c>
      <c r="N451" s="51" t="str">
        <f>IF($A451="","",IF(N450="","",IF(Main!P$87=0,0,IF(Main!V$127="","",IF($C$28="PM",Main!V$127/Main!P$87*Main!P96,ROUND(Main!V$127/Main!P$87*Main!P96*$B40,0))))))</f>
        <v/>
      </c>
      <c r="O451" s="32" t="str">
        <f>IF($A451="","",IF(O450="","",IF(Main!Q$87=0,0,IF(Main!W$127="","",IF($C$28="PM",Main!W$127/Main!Q$87*Main!Q96,ROUND(Main!W$127/Main!Q$87*Main!Q96*$B40,0))))))</f>
        <v/>
      </c>
      <c r="P451" s="32" t="str">
        <f>IF($A451="","",IF(P450="","",IF(Main!R$87=0,0,IF(Main!X$127="","",IF($C$28="PM",Main!X$127/Main!R$87*Main!R96,ROUND(Main!X$127/Main!R$87*Main!R96*$B40,0))))))</f>
        <v/>
      </c>
      <c r="Q451" s="32" t="str">
        <f>IF($A451="","",IF(Q450="","",IF(Main!S$87=0,0,IF(Main!Y$127="","",IF($C$28="PM",Main!Y$127/Main!S$87*Main!S96,ROUND(Main!Y$127/Main!S$87*Main!S96*$B40,0))))))</f>
        <v/>
      </c>
      <c r="R451" s="32" t="str">
        <f>IF($A451="","",IF(R450="","",IF(Main!T$87=0,0,IF(Main!Z$127="","",IF($C$28="PM",Main!Z$127/Main!T$87*Main!T96,ROUND(Main!Z$127/Main!T$87*Main!T96*$B40,0))))))</f>
        <v/>
      </c>
      <c r="S451" s="32" t="str">
        <f>IF($A451="","",IF(S450="","",IF(Main!U$87=0,0,IF(Main!AA$127="","",IF($C$28="PM",Main!AA$127/Main!U$87*Main!U96,ROUND(Main!AA$127/Main!U$87*Main!U96*$B40,0))))))</f>
        <v/>
      </c>
      <c r="T451" s="32" t="str">
        <f>IF($A451="","",IF(T450="","",IF(Main!V$87=0,0,IF(Main!AB$127="","",IF($C$28="PM",Main!AB$127/Main!V$87*Main!V96,ROUND(Main!AB$127/Main!V$87*Main!V96*$B40,0))))))</f>
        <v/>
      </c>
      <c r="U451" s="32" t="str">
        <f>IF($A451="","",IF(U450="","",IF(Main!W$87=0,0,IF(Main!AC$127="","",IF($C$28="PM",Main!AC$127/Main!W$87*Main!W96,ROUND(Main!AC$127/Main!W$87*Main!W96*$B40,0))))))</f>
        <v/>
      </c>
      <c r="V451" s="32" t="str">
        <f>IF($A451="","",IF(V450="","",IF(Main!X$87=0,0,IF(Main!AD$127="","",IF($C$28="PM",Main!AD$127/Main!X$87*Main!X96,ROUND(Main!AD$127/Main!X$87*Main!X96*$B40,0))))))</f>
        <v/>
      </c>
      <c r="W451" s="32" t="str">
        <f>IF($A451="","",IF(W450="","",IF(Main!Y$87=0,0,IF(Main!AE$127="","",IF($C$28="PM",Main!AE$127/Main!Y$87*Main!Y96,ROUND(Main!AE$127/Main!Y$87*Main!Y96*$B40,0))))))</f>
        <v/>
      </c>
      <c r="X451" s="32" t="str">
        <f>IF($A451="","",IF(X450="","",IF(Main!Z$87=0,0,IF(Main!AF$127="","",IF($C$28="PM",Main!AF$127/Main!Z$87*Main!Z96,ROUND(Main!AF$127/Main!Z$87*Main!Z96*$B40,0))))))</f>
        <v/>
      </c>
      <c r="Y451" s="32" t="str">
        <f>IF($A451="","",IF(Y450="","",IF(Main!AA$87=0,0,IF(Main!AG$127="","",IF($C$28="PM",Main!AG$127/Main!AA$87*Main!AA96,ROUND(Main!AG$127/Main!AA$87*Main!AA96*$B40,0))))))</f>
        <v/>
      </c>
      <c r="Z451" s="32" t="str">
        <f>IF($A451="","",IF(Z450="","",IF(Main!AB$87=0,0,IF(Main!AH$127="","",IF($C$28="PM",Main!AH$127/Main!AB$87*Main!AB96,ROUND(Main!AH$127/Main!AB$87*Main!AB96*$B40,0))))))</f>
        <v/>
      </c>
      <c r="AA451" s="50" t="str">
        <f>IF($A451="","",IF(AA450="","",IF(Main!AC$87=0,0,IF(Main!AI$127="","",IF($C$28="PM",Main!AI$127/Main!AC$87*Main!AC96,ROUND(Main!AI$127/Main!AC$87*Main!AC96*$B40,0))))))</f>
        <v/>
      </c>
      <c r="AB451" s="32" t="str">
        <f>IF($A451="","",IF(AB450="","",IF(Main!AD$87=0,0,IF(Main!AJ$127="","",IF($C$28="PM",Main!AJ$127/Main!AD$87*Main!AD96,ROUND(Main!AJ$127/Main!AD$87*Main!AD96*$B40,0))))))</f>
        <v/>
      </c>
      <c r="AC451" s="32" t="str">
        <f>IF($A451="","",IF(AC450="","",IF(Main!AE$87=0,0,IF(Main!AK$127="","",IF($C$28="PM",Main!AK$127/Main!AE$87*Main!AE96,ROUND(Main!AK$127/Main!AE$87*Main!AE96*$B40,0))))))</f>
        <v/>
      </c>
      <c r="AD451" s="32" t="str">
        <f>IF($A451="","",IF(AD450="","",IF(Main!AF$87=0,0,IF(Main!AL$127="","",IF($C$28="PM",Main!AL$127/Main!AF$87*Main!AF96,ROUND(Main!AL$127/Main!AF$87*Main!AF96*$B40,0))))))</f>
        <v/>
      </c>
      <c r="AE451" s="32" t="str">
        <f>IF($A451="","",IF(AE450="","",IF(Main!AG$87=0,0,IF(Main!AM$127="","",IF($C$28="PM",Main!AM$127/Main!AG$87*Main!AG96,ROUND(Main!AM$127/Main!AG$87*Main!AG96*$B40,0))))))</f>
        <v/>
      </c>
      <c r="AF451" s="32" t="str">
        <f>IF($A451="","",IF(AF450="","",IF(Main!AH$87=0,0,IF(Main!AN$127="","",IF($C$28="PM",Main!AN$127/Main!AH$87*Main!AH96,ROUND(Main!AN$127/Main!AH$87*Main!AH96*$B40,0))))))</f>
        <v/>
      </c>
      <c r="AG451" s="32" t="str">
        <f>IF($A451="","",IF(AG450="","",IF(Main!AI$87=0,0,IF(Main!AO$127="","",IF($C$28="PM",Main!AO$127/Main!AI$87*Main!AI96,ROUND(Main!AO$127/Main!AI$87*Main!AI96*$B40,0))))))</f>
        <v/>
      </c>
      <c r="AH451" s="32" t="str">
        <f>IF($A451="","",IF(AH450="","",IF(Main!AJ$87=0,0,IF(Main!AP$127="","",IF($C$28="PM",Main!AP$127/Main!AJ$87*Main!AJ96,ROUND(Main!AP$127/Main!AJ$87*Main!AJ96*$B40,0))))))</f>
        <v/>
      </c>
      <c r="AI451" s="32" t="str">
        <f>IF($A451="","",IF(AI450="","",IF(Main!AK$87=0,0,IF(Main!AQ$127="","",IF($C$28="PM",Main!AQ$127/Main!AK$87*Main!AK96,ROUND(Main!AQ$127/Main!AK$87*Main!AK96*$B40,0))))))</f>
        <v/>
      </c>
      <c r="AJ451" s="32" t="str">
        <f>IF($A451="","",IF(AJ450="","",IF(Main!AL$87=0,0,IF(Main!AR$127="","",IF($C$28="PM",Main!AR$127/Main!AL$87*Main!AL96,ROUND(Main!AR$127/Main!AL$87*Main!AL96*$B40,0))))))</f>
        <v/>
      </c>
      <c r="AK451" s="32" t="str">
        <f>IF($A451="","",IF(AK450="","",IF(Main!AM$87=0,0,IF(Main!AS$127="","",IF($C$28="PM",Main!AS$127/Main!AM$87*Main!AM96,ROUND(Main!AS$127/Main!AM$87*Main!AM96*$B40,0))))))</f>
        <v/>
      </c>
      <c r="AL451" s="51" t="str">
        <f>IF($A451="","",IF(AL450="","",IF(Main!AN$87=0,0,IF(Main!AT$127="","",IF($C$28="PM",Main!AT$127/Main!AN$87*Main!AN96,ROUND(Main!AT$127/Main!AN$87*Main!AN96*$B40,0))))))</f>
        <v/>
      </c>
      <c r="AM451" s="32" t="str">
        <f>IF($A451="","",IF(AM450="","",IF(Main!AO$87=0,0,IF(Main!AU$127="","",IF($C$28="PM",Main!AU$127/Main!AO$87*Main!AO96,ROUND(Main!AU$127/Main!AO$87*Main!AO96*$B40,0))))))</f>
        <v/>
      </c>
      <c r="AN451" s="32" t="str">
        <f>IF($A451="","",IF(AN450="","",IF(Main!AP$87=0,0,IF(Main!AV$127="","",IF($C$28="PM",Main!AV$127/Main!AP$87*Main!AP96,ROUND(Main!AV$127/Main!AP$87*Main!AP96*$B40,0))))))</f>
        <v/>
      </c>
      <c r="AO451" s="32" t="str">
        <f>IF($A451="","",IF(AO450="","",IF(Main!AQ$87=0,0,IF(Main!AW$127="","",IF($C$28="PM",Main!AW$127/Main!AQ$87*Main!AQ96,ROUND(Main!AW$127/Main!AQ$87*Main!AQ96*$B40,0))))))</f>
        <v/>
      </c>
      <c r="AP451" s="32" t="str">
        <f>IF($A451="","",IF(AP450="","",IF(Main!AR$87=0,0,IF(Main!AX$127="","",IF($C$28="PM",Main!AX$127/Main!AR$87*Main!AR96,ROUND(Main!AX$127/Main!AR$87*Main!AR96*$B40,0))))))</f>
        <v/>
      </c>
      <c r="AQ451" s="32" t="str">
        <f>IF($A451="","",IF(AQ450="","",IF(Main!AS$87=0,0,IF(Main!AY$127="","",IF($C$28="PM",Main!AY$127/Main!AS$87*Main!AS96,ROUND(Main!AY$127/Main!AS$87*Main!AS96*$B40,0))))))</f>
        <v/>
      </c>
      <c r="AR451" s="32" t="str">
        <f>IF($A451="","",IF(AR450="","",IF(Main!AT$87=0,0,IF(Main!AZ$127="","",IF($C$28="PM",Main!AZ$127/Main!AT$87*Main!AT96,ROUND(Main!AZ$127/Main!AT$87*Main!AT96*$B40,0))))))</f>
        <v/>
      </c>
      <c r="AS451" s="32" t="str">
        <f>IF($A451="","",IF(AS450="","",IF(Main!AU$87=0,0,IF(Main!BA$127="","",IF($C$28="PM",Main!BA$127/Main!AU$87*Main!AU96,ROUND(Main!BA$127/Main!AU$87*Main!AU96*$B40,0))))))</f>
        <v/>
      </c>
      <c r="AT451" s="32" t="str">
        <f>IF($A451="","",IF(AT450="","",IF(Main!AV$87=0,0,IF(Main!BB$127="","",IF($C$28="PM",Main!BB$127/Main!AV$87*Main!AV96,ROUND(Main!BB$127/Main!AV$87*Main!AV96*$B40,0))))))</f>
        <v/>
      </c>
      <c r="AU451" s="32" t="str">
        <f>IF($A451="","",IF(AU450="","",IF(Main!AW$87=0,0,IF(Main!BC$127="","",IF($C$28="PM",Main!BC$127/Main!AW$87*Main!AW96,ROUND(Main!BC$127/Main!AW$87*Main!AW96*$B40,0))))))</f>
        <v/>
      </c>
      <c r="AV451" s="32" t="str">
        <f>IF($A451="","",IF(AV450="","",IF(Main!AX$87=0,0,IF(Main!BD$127="","",IF($C$28="PM",Main!BD$127/Main!AX$87*Main!AX96,ROUND(Main!BD$127/Main!AX$87*Main!AX96*$B40,0))))))</f>
        <v/>
      </c>
      <c r="AW451" s="32" t="str">
        <f>IF($A451="","",IF(AW450="","",IF(Main!AY$87=0,0,IF(Main!BE$127="","",IF($C$28="PM",Main!BE$127/Main!AY$87*Main!AY96,ROUND(Main!BE$127/Main!AY$87*Main!AY96*$B40,0))))))</f>
        <v/>
      </c>
      <c r="AX451" s="51" t="str">
        <f>IF($A451="","",IF(AX450="","",IF(Main!AZ$87=0,0,IF(Main!BF$127="","",IF($C$28="PM",Main!BF$127/Main!AZ$87*Main!AZ96,ROUND(Main!BF$127/Main!AZ$87*Main!AZ96*$B40,0))))))</f>
        <v/>
      </c>
    </row>
    <row r="452" spans="1:50" x14ac:dyDescent="0.2">
      <c r="A452" s="72" t="str">
        <f>IF(Main!A$41="","",Main!A$41)</f>
        <v/>
      </c>
      <c r="B452" s="75" t="str">
        <f t="shared" si="106"/>
        <v/>
      </c>
      <c r="C452" s="50" t="str">
        <f>IF($A452="","",IF(C451="","",IF(Main!E$87=0,0,IF(Main!K$127="","",IF($C$28="PM",Main!K$127/Main!E$87*Main!E97,ROUND(Main!K$127/Main!E$87*Main!E97*$B41,0))))))</f>
        <v/>
      </c>
      <c r="D452" s="32" t="str">
        <f>IF($A452="","",IF(D451="","",IF(Main!F$87=0,0,IF(Main!L$127="","",IF($C$28="PM",Main!L$127/Main!F$87*Main!F97,ROUND(Main!L$127/Main!F$87*Main!F97*$B41,0))))))</f>
        <v/>
      </c>
      <c r="E452" s="32" t="str">
        <f>IF($A452="","",IF(E451="","",IF(Main!G$87=0,0,IF(Main!M$127="","",IF($C$28="PM",Main!M$127/Main!G$87*Main!G97,ROUND(Main!M$127/Main!G$87*Main!G97*$B41,0))))))</f>
        <v/>
      </c>
      <c r="F452" s="32" t="str">
        <f>IF($A452="","",IF(F451="","",IF(Main!H$87=0,0,IF(Main!N$127="","",IF($C$28="PM",Main!N$127/Main!H$87*Main!H97,ROUND(Main!N$127/Main!H$87*Main!H97*$B41,0))))))</f>
        <v/>
      </c>
      <c r="G452" s="32" t="str">
        <f>IF($A452="","",IF(G451="","",IF(Main!I$87=0,0,IF(Main!O$127="","",IF($C$28="PM",Main!O$127/Main!I$87*Main!I97,ROUND(Main!O$127/Main!I$87*Main!I97*$B41,0))))))</f>
        <v/>
      </c>
      <c r="H452" s="32" t="str">
        <f>IF($A452="","",IF(H451="","",IF(Main!J$87=0,0,IF(Main!P$127="","",IF($C$28="PM",Main!P$127/Main!J$87*Main!J97,ROUND(Main!P$127/Main!J$87*Main!J97*$B41,0))))))</f>
        <v/>
      </c>
      <c r="I452" s="32" t="str">
        <f>IF($A452="","",IF(I451="","",IF(Main!K$87=0,0,IF(Main!Q$127="","",IF($C$28="PM",Main!Q$127/Main!K$87*Main!K97,ROUND(Main!Q$127/Main!K$87*Main!K97*$B41,0))))))</f>
        <v/>
      </c>
      <c r="J452" s="32" t="str">
        <f>IF($A452="","",IF(J451="","",IF(Main!L$87=0,0,IF(Main!R$127="","",IF($C$28="PM",Main!R$127/Main!L$87*Main!L97,ROUND(Main!R$127/Main!L$87*Main!L97*$B41,0))))))</f>
        <v/>
      </c>
      <c r="K452" s="32" t="str">
        <f>IF($A452="","",IF(K451="","",IF(Main!M$87=0,0,IF(Main!S$127="","",IF($C$28="PM",Main!S$127/Main!M$87*Main!M97,ROUND(Main!S$127/Main!M$87*Main!M97*$B41,0))))))</f>
        <v/>
      </c>
      <c r="L452" s="32" t="str">
        <f>IF($A452="","",IF(L451="","",IF(Main!N$87=0,0,IF(Main!T$127="","",IF($C$28="PM",Main!T$127/Main!N$87*Main!N97,ROUND(Main!T$127/Main!N$87*Main!N97*$B41,0))))))</f>
        <v/>
      </c>
      <c r="M452" s="32" t="str">
        <f>IF($A452="","",IF(M451="","",IF(Main!O$87=0,0,IF(Main!U$127="","",IF($C$28="PM",Main!U$127/Main!O$87*Main!O97,ROUND(Main!U$127/Main!O$87*Main!O97*$B41,0))))))</f>
        <v/>
      </c>
      <c r="N452" s="51" t="str">
        <f>IF($A452="","",IF(N451="","",IF(Main!P$87=0,0,IF(Main!V$127="","",IF($C$28="PM",Main!V$127/Main!P$87*Main!P97,ROUND(Main!V$127/Main!P$87*Main!P97*$B41,0))))))</f>
        <v/>
      </c>
      <c r="O452" s="32" t="str">
        <f>IF($A452="","",IF(O451="","",IF(Main!Q$87=0,0,IF(Main!W$127="","",IF($C$28="PM",Main!W$127/Main!Q$87*Main!Q97,ROUND(Main!W$127/Main!Q$87*Main!Q97*$B41,0))))))</f>
        <v/>
      </c>
      <c r="P452" s="32" t="str">
        <f>IF($A452="","",IF(P451="","",IF(Main!R$87=0,0,IF(Main!X$127="","",IF($C$28="PM",Main!X$127/Main!R$87*Main!R97,ROUND(Main!X$127/Main!R$87*Main!R97*$B41,0))))))</f>
        <v/>
      </c>
      <c r="Q452" s="32" t="str">
        <f>IF($A452="","",IF(Q451="","",IF(Main!S$87=0,0,IF(Main!Y$127="","",IF($C$28="PM",Main!Y$127/Main!S$87*Main!S97,ROUND(Main!Y$127/Main!S$87*Main!S97*$B41,0))))))</f>
        <v/>
      </c>
      <c r="R452" s="32" t="str">
        <f>IF($A452="","",IF(R451="","",IF(Main!T$87=0,0,IF(Main!Z$127="","",IF($C$28="PM",Main!Z$127/Main!T$87*Main!T97,ROUND(Main!Z$127/Main!T$87*Main!T97*$B41,0))))))</f>
        <v/>
      </c>
      <c r="S452" s="32" t="str">
        <f>IF($A452="","",IF(S451="","",IF(Main!U$87=0,0,IF(Main!AA$127="","",IF($C$28="PM",Main!AA$127/Main!U$87*Main!U97,ROUND(Main!AA$127/Main!U$87*Main!U97*$B41,0))))))</f>
        <v/>
      </c>
      <c r="T452" s="32" t="str">
        <f>IF($A452="","",IF(T451="","",IF(Main!V$87=0,0,IF(Main!AB$127="","",IF($C$28="PM",Main!AB$127/Main!V$87*Main!V97,ROUND(Main!AB$127/Main!V$87*Main!V97*$B41,0))))))</f>
        <v/>
      </c>
      <c r="U452" s="32" t="str">
        <f>IF($A452="","",IF(U451="","",IF(Main!W$87=0,0,IF(Main!AC$127="","",IF($C$28="PM",Main!AC$127/Main!W$87*Main!W97,ROUND(Main!AC$127/Main!W$87*Main!W97*$B41,0))))))</f>
        <v/>
      </c>
      <c r="V452" s="32" t="str">
        <f>IF($A452="","",IF(V451="","",IF(Main!X$87=0,0,IF(Main!AD$127="","",IF($C$28="PM",Main!AD$127/Main!X$87*Main!X97,ROUND(Main!AD$127/Main!X$87*Main!X97*$B41,0))))))</f>
        <v/>
      </c>
      <c r="W452" s="32" t="str">
        <f>IF($A452="","",IF(W451="","",IF(Main!Y$87=0,0,IF(Main!AE$127="","",IF($C$28="PM",Main!AE$127/Main!Y$87*Main!Y97,ROUND(Main!AE$127/Main!Y$87*Main!Y97*$B41,0))))))</f>
        <v/>
      </c>
      <c r="X452" s="32" t="str">
        <f>IF($A452="","",IF(X451="","",IF(Main!Z$87=0,0,IF(Main!AF$127="","",IF($C$28="PM",Main!AF$127/Main!Z$87*Main!Z97,ROUND(Main!AF$127/Main!Z$87*Main!Z97*$B41,0))))))</f>
        <v/>
      </c>
      <c r="Y452" s="32" t="str">
        <f>IF($A452="","",IF(Y451="","",IF(Main!AA$87=0,0,IF(Main!AG$127="","",IF($C$28="PM",Main!AG$127/Main!AA$87*Main!AA97,ROUND(Main!AG$127/Main!AA$87*Main!AA97*$B41,0))))))</f>
        <v/>
      </c>
      <c r="Z452" s="32" t="str">
        <f>IF($A452="","",IF(Z451="","",IF(Main!AB$87=0,0,IF(Main!AH$127="","",IF($C$28="PM",Main!AH$127/Main!AB$87*Main!AB97,ROUND(Main!AH$127/Main!AB$87*Main!AB97*$B41,0))))))</f>
        <v/>
      </c>
      <c r="AA452" s="50" t="str">
        <f>IF($A452="","",IF(AA451="","",IF(Main!AC$87=0,0,IF(Main!AI$127="","",IF($C$28="PM",Main!AI$127/Main!AC$87*Main!AC97,ROUND(Main!AI$127/Main!AC$87*Main!AC97*$B41,0))))))</f>
        <v/>
      </c>
      <c r="AB452" s="32" t="str">
        <f>IF($A452="","",IF(AB451="","",IF(Main!AD$87=0,0,IF(Main!AJ$127="","",IF($C$28="PM",Main!AJ$127/Main!AD$87*Main!AD97,ROUND(Main!AJ$127/Main!AD$87*Main!AD97*$B41,0))))))</f>
        <v/>
      </c>
      <c r="AC452" s="32" t="str">
        <f>IF($A452="","",IF(AC451="","",IF(Main!AE$87=0,0,IF(Main!AK$127="","",IF($C$28="PM",Main!AK$127/Main!AE$87*Main!AE97,ROUND(Main!AK$127/Main!AE$87*Main!AE97*$B41,0))))))</f>
        <v/>
      </c>
      <c r="AD452" s="32" t="str">
        <f>IF($A452="","",IF(AD451="","",IF(Main!AF$87=0,0,IF(Main!AL$127="","",IF($C$28="PM",Main!AL$127/Main!AF$87*Main!AF97,ROUND(Main!AL$127/Main!AF$87*Main!AF97*$B41,0))))))</f>
        <v/>
      </c>
      <c r="AE452" s="32" t="str">
        <f>IF($A452="","",IF(AE451="","",IF(Main!AG$87=0,0,IF(Main!AM$127="","",IF($C$28="PM",Main!AM$127/Main!AG$87*Main!AG97,ROUND(Main!AM$127/Main!AG$87*Main!AG97*$B41,0))))))</f>
        <v/>
      </c>
      <c r="AF452" s="32" t="str">
        <f>IF($A452="","",IF(AF451="","",IF(Main!AH$87=0,0,IF(Main!AN$127="","",IF($C$28="PM",Main!AN$127/Main!AH$87*Main!AH97,ROUND(Main!AN$127/Main!AH$87*Main!AH97*$B41,0))))))</f>
        <v/>
      </c>
      <c r="AG452" s="32" t="str">
        <f>IF($A452="","",IF(AG451="","",IF(Main!AI$87=0,0,IF(Main!AO$127="","",IF($C$28="PM",Main!AO$127/Main!AI$87*Main!AI97,ROUND(Main!AO$127/Main!AI$87*Main!AI97*$B41,0))))))</f>
        <v/>
      </c>
      <c r="AH452" s="32" t="str">
        <f>IF($A452="","",IF(AH451="","",IF(Main!AJ$87=0,0,IF(Main!AP$127="","",IF($C$28="PM",Main!AP$127/Main!AJ$87*Main!AJ97,ROUND(Main!AP$127/Main!AJ$87*Main!AJ97*$B41,0))))))</f>
        <v/>
      </c>
      <c r="AI452" s="32" t="str">
        <f>IF($A452="","",IF(AI451="","",IF(Main!AK$87=0,0,IF(Main!AQ$127="","",IF($C$28="PM",Main!AQ$127/Main!AK$87*Main!AK97,ROUND(Main!AQ$127/Main!AK$87*Main!AK97*$B41,0))))))</f>
        <v/>
      </c>
      <c r="AJ452" s="32" t="str">
        <f>IF($A452="","",IF(AJ451="","",IF(Main!AL$87=0,0,IF(Main!AR$127="","",IF($C$28="PM",Main!AR$127/Main!AL$87*Main!AL97,ROUND(Main!AR$127/Main!AL$87*Main!AL97*$B41,0))))))</f>
        <v/>
      </c>
      <c r="AK452" s="32" t="str">
        <f>IF($A452="","",IF(AK451="","",IF(Main!AM$87=0,0,IF(Main!AS$127="","",IF($C$28="PM",Main!AS$127/Main!AM$87*Main!AM97,ROUND(Main!AS$127/Main!AM$87*Main!AM97*$B41,0))))))</f>
        <v/>
      </c>
      <c r="AL452" s="51" t="str">
        <f>IF($A452="","",IF(AL451="","",IF(Main!AN$87=0,0,IF(Main!AT$127="","",IF($C$28="PM",Main!AT$127/Main!AN$87*Main!AN97,ROUND(Main!AT$127/Main!AN$87*Main!AN97*$B41,0))))))</f>
        <v/>
      </c>
      <c r="AM452" s="32" t="str">
        <f>IF($A452="","",IF(AM451="","",IF(Main!AO$87=0,0,IF(Main!AU$127="","",IF($C$28="PM",Main!AU$127/Main!AO$87*Main!AO97,ROUND(Main!AU$127/Main!AO$87*Main!AO97*$B41,0))))))</f>
        <v/>
      </c>
      <c r="AN452" s="32" t="str">
        <f>IF($A452="","",IF(AN451="","",IF(Main!AP$87=0,0,IF(Main!AV$127="","",IF($C$28="PM",Main!AV$127/Main!AP$87*Main!AP97,ROUND(Main!AV$127/Main!AP$87*Main!AP97*$B41,0))))))</f>
        <v/>
      </c>
      <c r="AO452" s="32" t="str">
        <f>IF($A452="","",IF(AO451="","",IF(Main!AQ$87=0,0,IF(Main!AW$127="","",IF($C$28="PM",Main!AW$127/Main!AQ$87*Main!AQ97,ROUND(Main!AW$127/Main!AQ$87*Main!AQ97*$B41,0))))))</f>
        <v/>
      </c>
      <c r="AP452" s="32" t="str">
        <f>IF($A452="","",IF(AP451="","",IF(Main!AR$87=0,0,IF(Main!AX$127="","",IF($C$28="PM",Main!AX$127/Main!AR$87*Main!AR97,ROUND(Main!AX$127/Main!AR$87*Main!AR97*$B41,0))))))</f>
        <v/>
      </c>
      <c r="AQ452" s="32" t="str">
        <f>IF($A452="","",IF(AQ451="","",IF(Main!AS$87=0,0,IF(Main!AY$127="","",IF($C$28="PM",Main!AY$127/Main!AS$87*Main!AS97,ROUND(Main!AY$127/Main!AS$87*Main!AS97*$B41,0))))))</f>
        <v/>
      </c>
      <c r="AR452" s="32" t="str">
        <f>IF($A452="","",IF(AR451="","",IF(Main!AT$87=0,0,IF(Main!AZ$127="","",IF($C$28="PM",Main!AZ$127/Main!AT$87*Main!AT97,ROUND(Main!AZ$127/Main!AT$87*Main!AT97*$B41,0))))))</f>
        <v/>
      </c>
      <c r="AS452" s="32" t="str">
        <f>IF($A452="","",IF(AS451="","",IF(Main!AU$87=0,0,IF(Main!BA$127="","",IF($C$28="PM",Main!BA$127/Main!AU$87*Main!AU97,ROUND(Main!BA$127/Main!AU$87*Main!AU97*$B41,0))))))</f>
        <v/>
      </c>
      <c r="AT452" s="32" t="str">
        <f>IF($A452="","",IF(AT451="","",IF(Main!AV$87=0,0,IF(Main!BB$127="","",IF($C$28="PM",Main!BB$127/Main!AV$87*Main!AV97,ROUND(Main!BB$127/Main!AV$87*Main!AV97*$B41,0))))))</f>
        <v/>
      </c>
      <c r="AU452" s="32" t="str">
        <f>IF($A452="","",IF(AU451="","",IF(Main!AW$87=0,0,IF(Main!BC$127="","",IF($C$28="PM",Main!BC$127/Main!AW$87*Main!AW97,ROUND(Main!BC$127/Main!AW$87*Main!AW97*$B41,0))))))</f>
        <v/>
      </c>
      <c r="AV452" s="32" t="str">
        <f>IF($A452="","",IF(AV451="","",IF(Main!AX$87=0,0,IF(Main!BD$127="","",IF($C$28="PM",Main!BD$127/Main!AX$87*Main!AX97,ROUND(Main!BD$127/Main!AX$87*Main!AX97*$B41,0))))))</f>
        <v/>
      </c>
      <c r="AW452" s="32" t="str">
        <f>IF($A452="","",IF(AW451="","",IF(Main!AY$87=0,0,IF(Main!BE$127="","",IF($C$28="PM",Main!BE$127/Main!AY$87*Main!AY97,ROUND(Main!BE$127/Main!AY$87*Main!AY97*$B41,0))))))</f>
        <v/>
      </c>
      <c r="AX452" s="51" t="str">
        <f>IF($A452="","",IF(AX451="","",IF(Main!AZ$87=0,0,IF(Main!BF$127="","",IF($C$28="PM",Main!BF$127/Main!AZ$87*Main!AZ97,ROUND(Main!BF$127/Main!AZ$87*Main!AZ97*$B41,0))))))</f>
        <v/>
      </c>
    </row>
    <row r="453" spans="1:50" x14ac:dyDescent="0.2">
      <c r="A453" s="72" t="str">
        <f>IF(Main!A$42="","",Main!A$42)</f>
        <v/>
      </c>
      <c r="B453" s="75" t="str">
        <f t="shared" si="106"/>
        <v/>
      </c>
      <c r="C453" s="50" t="str">
        <f>IF($A453="","",IF(C452="","",IF(Main!E$87=0,0,IF(Main!K$127="","",IF($C$28="PM",Main!K$127/Main!E$87*Main!E98,ROUND(Main!K$127/Main!E$87*Main!E98*$B42,0))))))</f>
        <v/>
      </c>
      <c r="D453" s="32" t="str">
        <f>IF($A453="","",IF(D452="","",IF(Main!F$87=0,0,IF(Main!L$127="","",IF($C$28="PM",Main!L$127/Main!F$87*Main!F98,ROUND(Main!L$127/Main!F$87*Main!F98*$B42,0))))))</f>
        <v/>
      </c>
      <c r="E453" s="32" t="str">
        <f>IF($A453="","",IF(E452="","",IF(Main!G$87=0,0,IF(Main!M$127="","",IF($C$28="PM",Main!M$127/Main!G$87*Main!G98,ROUND(Main!M$127/Main!G$87*Main!G98*$B42,0))))))</f>
        <v/>
      </c>
      <c r="F453" s="32" t="str">
        <f>IF($A453="","",IF(F452="","",IF(Main!H$87=0,0,IF(Main!N$127="","",IF($C$28="PM",Main!N$127/Main!H$87*Main!H98,ROUND(Main!N$127/Main!H$87*Main!H98*$B42,0))))))</f>
        <v/>
      </c>
      <c r="G453" s="32" t="str">
        <f>IF($A453="","",IF(G452="","",IF(Main!I$87=0,0,IF(Main!O$127="","",IF($C$28="PM",Main!O$127/Main!I$87*Main!I98,ROUND(Main!O$127/Main!I$87*Main!I98*$B42,0))))))</f>
        <v/>
      </c>
      <c r="H453" s="32" t="str">
        <f>IF($A453="","",IF(H452="","",IF(Main!J$87=0,0,IF(Main!P$127="","",IF($C$28="PM",Main!P$127/Main!J$87*Main!J98,ROUND(Main!P$127/Main!J$87*Main!J98*$B42,0))))))</f>
        <v/>
      </c>
      <c r="I453" s="32" t="str">
        <f>IF($A453="","",IF(I452="","",IF(Main!K$87=0,0,IF(Main!Q$127="","",IF($C$28="PM",Main!Q$127/Main!K$87*Main!K98,ROUND(Main!Q$127/Main!K$87*Main!K98*$B42,0))))))</f>
        <v/>
      </c>
      <c r="J453" s="32" t="str">
        <f>IF($A453="","",IF(J452="","",IF(Main!L$87=0,0,IF(Main!R$127="","",IF($C$28="PM",Main!R$127/Main!L$87*Main!L98,ROUND(Main!R$127/Main!L$87*Main!L98*$B42,0))))))</f>
        <v/>
      </c>
      <c r="K453" s="32" t="str">
        <f>IF($A453="","",IF(K452="","",IF(Main!M$87=0,0,IF(Main!S$127="","",IF($C$28="PM",Main!S$127/Main!M$87*Main!M98,ROUND(Main!S$127/Main!M$87*Main!M98*$B42,0))))))</f>
        <v/>
      </c>
      <c r="L453" s="32" t="str">
        <f>IF($A453="","",IF(L452="","",IF(Main!N$87=0,0,IF(Main!T$127="","",IF($C$28="PM",Main!T$127/Main!N$87*Main!N98,ROUND(Main!T$127/Main!N$87*Main!N98*$B42,0))))))</f>
        <v/>
      </c>
      <c r="M453" s="32" t="str">
        <f>IF($A453="","",IF(M452="","",IF(Main!O$87=0,0,IF(Main!U$127="","",IF($C$28="PM",Main!U$127/Main!O$87*Main!O98,ROUND(Main!U$127/Main!O$87*Main!O98*$B42,0))))))</f>
        <v/>
      </c>
      <c r="N453" s="51" t="str">
        <f>IF($A453="","",IF(N452="","",IF(Main!P$87=0,0,IF(Main!V$127="","",IF($C$28="PM",Main!V$127/Main!P$87*Main!P98,ROUND(Main!V$127/Main!P$87*Main!P98*$B42,0))))))</f>
        <v/>
      </c>
      <c r="O453" s="32" t="str">
        <f>IF($A453="","",IF(O452="","",IF(Main!Q$87=0,0,IF(Main!W$127="","",IF($C$28="PM",Main!W$127/Main!Q$87*Main!Q98,ROUND(Main!W$127/Main!Q$87*Main!Q98*$B42,0))))))</f>
        <v/>
      </c>
      <c r="P453" s="32" t="str">
        <f>IF($A453="","",IF(P452="","",IF(Main!R$87=0,0,IF(Main!X$127="","",IF($C$28="PM",Main!X$127/Main!R$87*Main!R98,ROUND(Main!X$127/Main!R$87*Main!R98*$B42,0))))))</f>
        <v/>
      </c>
      <c r="Q453" s="32" t="str">
        <f>IF($A453="","",IF(Q452="","",IF(Main!S$87=0,0,IF(Main!Y$127="","",IF($C$28="PM",Main!Y$127/Main!S$87*Main!S98,ROUND(Main!Y$127/Main!S$87*Main!S98*$B42,0))))))</f>
        <v/>
      </c>
      <c r="R453" s="32" t="str">
        <f>IF($A453="","",IF(R452="","",IF(Main!T$87=0,0,IF(Main!Z$127="","",IF($C$28="PM",Main!Z$127/Main!T$87*Main!T98,ROUND(Main!Z$127/Main!T$87*Main!T98*$B42,0))))))</f>
        <v/>
      </c>
      <c r="S453" s="32" t="str">
        <f>IF($A453="","",IF(S452="","",IF(Main!U$87=0,0,IF(Main!AA$127="","",IF($C$28="PM",Main!AA$127/Main!U$87*Main!U98,ROUND(Main!AA$127/Main!U$87*Main!U98*$B42,0))))))</f>
        <v/>
      </c>
      <c r="T453" s="32" t="str">
        <f>IF($A453="","",IF(T452="","",IF(Main!V$87=0,0,IF(Main!AB$127="","",IF($C$28="PM",Main!AB$127/Main!V$87*Main!V98,ROUND(Main!AB$127/Main!V$87*Main!V98*$B42,0))))))</f>
        <v/>
      </c>
      <c r="U453" s="32" t="str">
        <f>IF($A453="","",IF(U452="","",IF(Main!W$87=0,0,IF(Main!AC$127="","",IF($C$28="PM",Main!AC$127/Main!W$87*Main!W98,ROUND(Main!AC$127/Main!W$87*Main!W98*$B42,0))))))</f>
        <v/>
      </c>
      <c r="V453" s="32" t="str">
        <f>IF($A453="","",IF(V452="","",IF(Main!X$87=0,0,IF(Main!AD$127="","",IF($C$28="PM",Main!AD$127/Main!X$87*Main!X98,ROUND(Main!AD$127/Main!X$87*Main!X98*$B42,0))))))</f>
        <v/>
      </c>
      <c r="W453" s="32" t="str">
        <f>IF($A453="","",IF(W452="","",IF(Main!Y$87=0,0,IF(Main!AE$127="","",IF($C$28="PM",Main!AE$127/Main!Y$87*Main!Y98,ROUND(Main!AE$127/Main!Y$87*Main!Y98*$B42,0))))))</f>
        <v/>
      </c>
      <c r="X453" s="32" t="str">
        <f>IF($A453="","",IF(X452="","",IF(Main!Z$87=0,0,IF(Main!AF$127="","",IF($C$28="PM",Main!AF$127/Main!Z$87*Main!Z98,ROUND(Main!AF$127/Main!Z$87*Main!Z98*$B42,0))))))</f>
        <v/>
      </c>
      <c r="Y453" s="32" t="str">
        <f>IF($A453="","",IF(Y452="","",IF(Main!AA$87=0,0,IF(Main!AG$127="","",IF($C$28="PM",Main!AG$127/Main!AA$87*Main!AA98,ROUND(Main!AG$127/Main!AA$87*Main!AA98*$B42,0))))))</f>
        <v/>
      </c>
      <c r="Z453" s="32" t="str">
        <f>IF($A453="","",IF(Z452="","",IF(Main!AB$87=0,0,IF(Main!AH$127="","",IF($C$28="PM",Main!AH$127/Main!AB$87*Main!AB98,ROUND(Main!AH$127/Main!AB$87*Main!AB98*$B42,0))))))</f>
        <v/>
      </c>
      <c r="AA453" s="50" t="str">
        <f>IF($A453="","",IF(AA452="","",IF(Main!AC$87=0,0,IF(Main!AI$127="","",IF($C$28="PM",Main!AI$127/Main!AC$87*Main!AC98,ROUND(Main!AI$127/Main!AC$87*Main!AC98*$B42,0))))))</f>
        <v/>
      </c>
      <c r="AB453" s="32" t="str">
        <f>IF($A453="","",IF(AB452="","",IF(Main!AD$87=0,0,IF(Main!AJ$127="","",IF($C$28="PM",Main!AJ$127/Main!AD$87*Main!AD98,ROUND(Main!AJ$127/Main!AD$87*Main!AD98*$B42,0))))))</f>
        <v/>
      </c>
      <c r="AC453" s="32" t="str">
        <f>IF($A453="","",IF(AC452="","",IF(Main!AE$87=0,0,IF(Main!AK$127="","",IF($C$28="PM",Main!AK$127/Main!AE$87*Main!AE98,ROUND(Main!AK$127/Main!AE$87*Main!AE98*$B42,0))))))</f>
        <v/>
      </c>
      <c r="AD453" s="32" t="str">
        <f>IF($A453="","",IF(AD452="","",IF(Main!AF$87=0,0,IF(Main!AL$127="","",IF($C$28="PM",Main!AL$127/Main!AF$87*Main!AF98,ROUND(Main!AL$127/Main!AF$87*Main!AF98*$B42,0))))))</f>
        <v/>
      </c>
      <c r="AE453" s="32" t="str">
        <f>IF($A453="","",IF(AE452="","",IF(Main!AG$87=0,0,IF(Main!AM$127="","",IF($C$28="PM",Main!AM$127/Main!AG$87*Main!AG98,ROUND(Main!AM$127/Main!AG$87*Main!AG98*$B42,0))))))</f>
        <v/>
      </c>
      <c r="AF453" s="32" t="str">
        <f>IF($A453="","",IF(AF452="","",IF(Main!AH$87=0,0,IF(Main!AN$127="","",IF($C$28="PM",Main!AN$127/Main!AH$87*Main!AH98,ROUND(Main!AN$127/Main!AH$87*Main!AH98*$B42,0))))))</f>
        <v/>
      </c>
      <c r="AG453" s="32" t="str">
        <f>IF($A453="","",IF(AG452="","",IF(Main!AI$87=0,0,IF(Main!AO$127="","",IF($C$28="PM",Main!AO$127/Main!AI$87*Main!AI98,ROUND(Main!AO$127/Main!AI$87*Main!AI98*$B42,0))))))</f>
        <v/>
      </c>
      <c r="AH453" s="32" t="str">
        <f>IF($A453="","",IF(AH452="","",IF(Main!AJ$87=0,0,IF(Main!AP$127="","",IF($C$28="PM",Main!AP$127/Main!AJ$87*Main!AJ98,ROUND(Main!AP$127/Main!AJ$87*Main!AJ98*$B42,0))))))</f>
        <v/>
      </c>
      <c r="AI453" s="32" t="str">
        <f>IF($A453="","",IF(AI452="","",IF(Main!AK$87=0,0,IF(Main!AQ$127="","",IF($C$28="PM",Main!AQ$127/Main!AK$87*Main!AK98,ROUND(Main!AQ$127/Main!AK$87*Main!AK98*$B42,0))))))</f>
        <v/>
      </c>
      <c r="AJ453" s="32" t="str">
        <f>IF($A453="","",IF(AJ452="","",IF(Main!AL$87=0,0,IF(Main!AR$127="","",IF($C$28="PM",Main!AR$127/Main!AL$87*Main!AL98,ROUND(Main!AR$127/Main!AL$87*Main!AL98*$B42,0))))))</f>
        <v/>
      </c>
      <c r="AK453" s="32" t="str">
        <f>IF($A453="","",IF(AK452="","",IF(Main!AM$87=0,0,IF(Main!AS$127="","",IF($C$28="PM",Main!AS$127/Main!AM$87*Main!AM98,ROUND(Main!AS$127/Main!AM$87*Main!AM98*$B42,0))))))</f>
        <v/>
      </c>
      <c r="AL453" s="51" t="str">
        <f>IF($A453="","",IF(AL452="","",IF(Main!AN$87=0,0,IF(Main!AT$127="","",IF($C$28="PM",Main!AT$127/Main!AN$87*Main!AN98,ROUND(Main!AT$127/Main!AN$87*Main!AN98*$B42,0))))))</f>
        <v/>
      </c>
      <c r="AM453" s="32" t="str">
        <f>IF($A453="","",IF(AM452="","",IF(Main!AO$87=0,0,IF(Main!AU$127="","",IF($C$28="PM",Main!AU$127/Main!AO$87*Main!AO98,ROUND(Main!AU$127/Main!AO$87*Main!AO98*$B42,0))))))</f>
        <v/>
      </c>
      <c r="AN453" s="32" t="str">
        <f>IF($A453="","",IF(AN452="","",IF(Main!AP$87=0,0,IF(Main!AV$127="","",IF($C$28="PM",Main!AV$127/Main!AP$87*Main!AP98,ROUND(Main!AV$127/Main!AP$87*Main!AP98*$B42,0))))))</f>
        <v/>
      </c>
      <c r="AO453" s="32" t="str">
        <f>IF($A453="","",IF(AO452="","",IF(Main!AQ$87=0,0,IF(Main!AW$127="","",IF($C$28="PM",Main!AW$127/Main!AQ$87*Main!AQ98,ROUND(Main!AW$127/Main!AQ$87*Main!AQ98*$B42,0))))))</f>
        <v/>
      </c>
      <c r="AP453" s="32" t="str">
        <f>IF($A453="","",IF(AP452="","",IF(Main!AR$87=0,0,IF(Main!AX$127="","",IF($C$28="PM",Main!AX$127/Main!AR$87*Main!AR98,ROUND(Main!AX$127/Main!AR$87*Main!AR98*$B42,0))))))</f>
        <v/>
      </c>
      <c r="AQ453" s="32" t="str">
        <f>IF($A453="","",IF(AQ452="","",IF(Main!AS$87=0,0,IF(Main!AY$127="","",IF($C$28="PM",Main!AY$127/Main!AS$87*Main!AS98,ROUND(Main!AY$127/Main!AS$87*Main!AS98*$B42,0))))))</f>
        <v/>
      </c>
      <c r="AR453" s="32" t="str">
        <f>IF($A453="","",IF(AR452="","",IF(Main!AT$87=0,0,IF(Main!AZ$127="","",IF($C$28="PM",Main!AZ$127/Main!AT$87*Main!AT98,ROUND(Main!AZ$127/Main!AT$87*Main!AT98*$B42,0))))))</f>
        <v/>
      </c>
      <c r="AS453" s="32" t="str">
        <f>IF($A453="","",IF(AS452="","",IF(Main!AU$87=0,0,IF(Main!BA$127="","",IF($C$28="PM",Main!BA$127/Main!AU$87*Main!AU98,ROUND(Main!BA$127/Main!AU$87*Main!AU98*$B42,0))))))</f>
        <v/>
      </c>
      <c r="AT453" s="32" t="str">
        <f>IF($A453="","",IF(AT452="","",IF(Main!AV$87=0,0,IF(Main!BB$127="","",IF($C$28="PM",Main!BB$127/Main!AV$87*Main!AV98,ROUND(Main!BB$127/Main!AV$87*Main!AV98*$B42,0))))))</f>
        <v/>
      </c>
      <c r="AU453" s="32" t="str">
        <f>IF($A453="","",IF(AU452="","",IF(Main!AW$87=0,0,IF(Main!BC$127="","",IF($C$28="PM",Main!BC$127/Main!AW$87*Main!AW98,ROUND(Main!BC$127/Main!AW$87*Main!AW98*$B42,0))))))</f>
        <v/>
      </c>
      <c r="AV453" s="32" t="str">
        <f>IF($A453="","",IF(AV452="","",IF(Main!AX$87=0,0,IF(Main!BD$127="","",IF($C$28="PM",Main!BD$127/Main!AX$87*Main!AX98,ROUND(Main!BD$127/Main!AX$87*Main!AX98*$B42,0))))))</f>
        <v/>
      </c>
      <c r="AW453" s="32" t="str">
        <f>IF($A453="","",IF(AW452="","",IF(Main!AY$87=0,0,IF(Main!BE$127="","",IF($C$28="PM",Main!BE$127/Main!AY$87*Main!AY98,ROUND(Main!BE$127/Main!AY$87*Main!AY98*$B42,0))))))</f>
        <v/>
      </c>
      <c r="AX453" s="51" t="str">
        <f>IF($A453="","",IF(AX452="","",IF(Main!AZ$87=0,0,IF(Main!BF$127="","",IF($C$28="PM",Main!BF$127/Main!AZ$87*Main!AZ98,ROUND(Main!BF$127/Main!AZ$87*Main!AZ98*$B42,0))))))</f>
        <v/>
      </c>
    </row>
    <row r="454" spans="1:50" x14ac:dyDescent="0.2">
      <c r="A454" s="72" t="str">
        <f>IF(Main!A$43="","",Main!A$43)</f>
        <v/>
      </c>
      <c r="B454" s="75" t="str">
        <f t="shared" si="106"/>
        <v/>
      </c>
      <c r="C454" s="50" t="str">
        <f>IF($A454="","",IF(C453="","",IF(Main!E$87=0,0,IF(Main!K$127="","",IF($C$28="PM",Main!K$127/Main!E$87*Main!E99,ROUND(Main!K$127/Main!E$87*Main!E99*$B43,0))))))</f>
        <v/>
      </c>
      <c r="D454" s="32" t="str">
        <f>IF($A454="","",IF(D453="","",IF(Main!F$87=0,0,IF(Main!L$127="","",IF($C$28="PM",Main!L$127/Main!F$87*Main!F99,ROUND(Main!L$127/Main!F$87*Main!F99*$B43,0))))))</f>
        <v/>
      </c>
      <c r="E454" s="32" t="str">
        <f>IF($A454="","",IF(E453="","",IF(Main!G$87=0,0,IF(Main!M$127="","",IF($C$28="PM",Main!M$127/Main!G$87*Main!G99,ROUND(Main!M$127/Main!G$87*Main!G99*$B43,0))))))</f>
        <v/>
      </c>
      <c r="F454" s="32" t="str">
        <f>IF($A454="","",IF(F453="","",IF(Main!H$87=0,0,IF(Main!N$127="","",IF($C$28="PM",Main!N$127/Main!H$87*Main!H99,ROUND(Main!N$127/Main!H$87*Main!H99*$B43,0))))))</f>
        <v/>
      </c>
      <c r="G454" s="32" t="str">
        <f>IF($A454="","",IF(G453="","",IF(Main!I$87=0,0,IF(Main!O$127="","",IF($C$28="PM",Main!O$127/Main!I$87*Main!I99,ROUND(Main!O$127/Main!I$87*Main!I99*$B43,0))))))</f>
        <v/>
      </c>
      <c r="H454" s="32" t="str">
        <f>IF($A454="","",IF(H453="","",IF(Main!J$87=0,0,IF(Main!P$127="","",IF($C$28="PM",Main!P$127/Main!J$87*Main!J99,ROUND(Main!P$127/Main!J$87*Main!J99*$B43,0))))))</f>
        <v/>
      </c>
      <c r="I454" s="32" t="str">
        <f>IF($A454="","",IF(I453="","",IF(Main!K$87=0,0,IF(Main!Q$127="","",IF($C$28="PM",Main!Q$127/Main!K$87*Main!K99,ROUND(Main!Q$127/Main!K$87*Main!K99*$B43,0))))))</f>
        <v/>
      </c>
      <c r="J454" s="32" t="str">
        <f>IF($A454="","",IF(J453="","",IF(Main!L$87=0,0,IF(Main!R$127="","",IF($C$28="PM",Main!R$127/Main!L$87*Main!L99,ROUND(Main!R$127/Main!L$87*Main!L99*$B43,0))))))</f>
        <v/>
      </c>
      <c r="K454" s="32" t="str">
        <f>IF($A454="","",IF(K453="","",IF(Main!M$87=0,0,IF(Main!S$127="","",IF($C$28="PM",Main!S$127/Main!M$87*Main!M99,ROUND(Main!S$127/Main!M$87*Main!M99*$B43,0))))))</f>
        <v/>
      </c>
      <c r="L454" s="32" t="str">
        <f>IF($A454="","",IF(L453="","",IF(Main!N$87=0,0,IF(Main!T$127="","",IF($C$28="PM",Main!T$127/Main!N$87*Main!N99,ROUND(Main!T$127/Main!N$87*Main!N99*$B43,0))))))</f>
        <v/>
      </c>
      <c r="M454" s="32" t="str">
        <f>IF($A454="","",IF(M453="","",IF(Main!O$87=0,0,IF(Main!U$127="","",IF($C$28="PM",Main!U$127/Main!O$87*Main!O99,ROUND(Main!U$127/Main!O$87*Main!O99*$B43,0))))))</f>
        <v/>
      </c>
      <c r="N454" s="51" t="str">
        <f>IF($A454="","",IF(N453="","",IF(Main!P$87=0,0,IF(Main!V$127="","",IF($C$28="PM",Main!V$127/Main!P$87*Main!P99,ROUND(Main!V$127/Main!P$87*Main!P99*$B43,0))))))</f>
        <v/>
      </c>
      <c r="O454" s="32" t="str">
        <f>IF($A454="","",IF(O453="","",IF(Main!Q$87=0,0,IF(Main!W$127="","",IF($C$28="PM",Main!W$127/Main!Q$87*Main!Q99,ROUND(Main!W$127/Main!Q$87*Main!Q99*$B43,0))))))</f>
        <v/>
      </c>
      <c r="P454" s="32" t="str">
        <f>IF($A454="","",IF(P453="","",IF(Main!R$87=0,0,IF(Main!X$127="","",IF($C$28="PM",Main!X$127/Main!R$87*Main!R99,ROUND(Main!X$127/Main!R$87*Main!R99*$B43,0))))))</f>
        <v/>
      </c>
      <c r="Q454" s="32" t="str">
        <f>IF($A454="","",IF(Q453="","",IF(Main!S$87=0,0,IF(Main!Y$127="","",IF($C$28="PM",Main!Y$127/Main!S$87*Main!S99,ROUND(Main!Y$127/Main!S$87*Main!S99*$B43,0))))))</f>
        <v/>
      </c>
      <c r="R454" s="32" t="str">
        <f>IF($A454="","",IF(R453="","",IF(Main!T$87=0,0,IF(Main!Z$127="","",IF($C$28="PM",Main!Z$127/Main!T$87*Main!T99,ROUND(Main!Z$127/Main!T$87*Main!T99*$B43,0))))))</f>
        <v/>
      </c>
      <c r="S454" s="32" t="str">
        <f>IF($A454="","",IF(S453="","",IF(Main!U$87=0,0,IF(Main!AA$127="","",IF($C$28="PM",Main!AA$127/Main!U$87*Main!U99,ROUND(Main!AA$127/Main!U$87*Main!U99*$B43,0))))))</f>
        <v/>
      </c>
      <c r="T454" s="32" t="str">
        <f>IF($A454="","",IF(T453="","",IF(Main!V$87=0,0,IF(Main!AB$127="","",IF($C$28="PM",Main!AB$127/Main!V$87*Main!V99,ROUND(Main!AB$127/Main!V$87*Main!V99*$B43,0))))))</f>
        <v/>
      </c>
      <c r="U454" s="32" t="str">
        <f>IF($A454="","",IF(U453="","",IF(Main!W$87=0,0,IF(Main!AC$127="","",IF($C$28="PM",Main!AC$127/Main!W$87*Main!W99,ROUND(Main!AC$127/Main!W$87*Main!W99*$B43,0))))))</f>
        <v/>
      </c>
      <c r="V454" s="32" t="str">
        <f>IF($A454="","",IF(V453="","",IF(Main!X$87=0,0,IF(Main!AD$127="","",IF($C$28="PM",Main!AD$127/Main!X$87*Main!X99,ROUND(Main!AD$127/Main!X$87*Main!X99*$B43,0))))))</f>
        <v/>
      </c>
      <c r="W454" s="32" t="str">
        <f>IF($A454="","",IF(W453="","",IF(Main!Y$87=0,0,IF(Main!AE$127="","",IF($C$28="PM",Main!AE$127/Main!Y$87*Main!Y99,ROUND(Main!AE$127/Main!Y$87*Main!Y99*$B43,0))))))</f>
        <v/>
      </c>
      <c r="X454" s="32" t="str">
        <f>IF($A454="","",IF(X453="","",IF(Main!Z$87=0,0,IF(Main!AF$127="","",IF($C$28="PM",Main!AF$127/Main!Z$87*Main!Z99,ROUND(Main!AF$127/Main!Z$87*Main!Z99*$B43,0))))))</f>
        <v/>
      </c>
      <c r="Y454" s="32" t="str">
        <f>IF($A454="","",IF(Y453="","",IF(Main!AA$87=0,0,IF(Main!AG$127="","",IF($C$28="PM",Main!AG$127/Main!AA$87*Main!AA99,ROUND(Main!AG$127/Main!AA$87*Main!AA99*$B43,0))))))</f>
        <v/>
      </c>
      <c r="Z454" s="32" t="str">
        <f>IF($A454="","",IF(Z453="","",IF(Main!AB$87=0,0,IF(Main!AH$127="","",IF($C$28="PM",Main!AH$127/Main!AB$87*Main!AB99,ROUND(Main!AH$127/Main!AB$87*Main!AB99*$B43,0))))))</f>
        <v/>
      </c>
      <c r="AA454" s="50" t="str">
        <f>IF($A454="","",IF(AA453="","",IF(Main!AC$87=0,0,IF(Main!AI$127="","",IF($C$28="PM",Main!AI$127/Main!AC$87*Main!AC99,ROUND(Main!AI$127/Main!AC$87*Main!AC99*$B43,0))))))</f>
        <v/>
      </c>
      <c r="AB454" s="32" t="str">
        <f>IF($A454="","",IF(AB453="","",IF(Main!AD$87=0,0,IF(Main!AJ$127="","",IF($C$28="PM",Main!AJ$127/Main!AD$87*Main!AD99,ROUND(Main!AJ$127/Main!AD$87*Main!AD99*$B43,0))))))</f>
        <v/>
      </c>
      <c r="AC454" s="32" t="str">
        <f>IF($A454="","",IF(AC453="","",IF(Main!AE$87=0,0,IF(Main!AK$127="","",IF($C$28="PM",Main!AK$127/Main!AE$87*Main!AE99,ROUND(Main!AK$127/Main!AE$87*Main!AE99*$B43,0))))))</f>
        <v/>
      </c>
      <c r="AD454" s="32" t="str">
        <f>IF($A454="","",IF(AD453="","",IF(Main!AF$87=0,0,IF(Main!AL$127="","",IF($C$28="PM",Main!AL$127/Main!AF$87*Main!AF99,ROUND(Main!AL$127/Main!AF$87*Main!AF99*$B43,0))))))</f>
        <v/>
      </c>
      <c r="AE454" s="32" t="str">
        <f>IF($A454="","",IF(AE453="","",IF(Main!AG$87=0,0,IF(Main!AM$127="","",IF($C$28="PM",Main!AM$127/Main!AG$87*Main!AG99,ROUND(Main!AM$127/Main!AG$87*Main!AG99*$B43,0))))))</f>
        <v/>
      </c>
      <c r="AF454" s="32" t="str">
        <f>IF($A454="","",IF(AF453="","",IF(Main!AH$87=0,0,IF(Main!AN$127="","",IF($C$28="PM",Main!AN$127/Main!AH$87*Main!AH99,ROUND(Main!AN$127/Main!AH$87*Main!AH99*$B43,0))))))</f>
        <v/>
      </c>
      <c r="AG454" s="32" t="str">
        <f>IF($A454="","",IF(AG453="","",IF(Main!AI$87=0,0,IF(Main!AO$127="","",IF($C$28="PM",Main!AO$127/Main!AI$87*Main!AI99,ROUND(Main!AO$127/Main!AI$87*Main!AI99*$B43,0))))))</f>
        <v/>
      </c>
      <c r="AH454" s="32" t="str">
        <f>IF($A454="","",IF(AH453="","",IF(Main!AJ$87=0,0,IF(Main!AP$127="","",IF($C$28="PM",Main!AP$127/Main!AJ$87*Main!AJ99,ROUND(Main!AP$127/Main!AJ$87*Main!AJ99*$B43,0))))))</f>
        <v/>
      </c>
      <c r="AI454" s="32" t="str">
        <f>IF($A454="","",IF(AI453="","",IF(Main!AK$87=0,0,IF(Main!AQ$127="","",IF($C$28="PM",Main!AQ$127/Main!AK$87*Main!AK99,ROUND(Main!AQ$127/Main!AK$87*Main!AK99*$B43,0))))))</f>
        <v/>
      </c>
      <c r="AJ454" s="32" t="str">
        <f>IF($A454="","",IF(AJ453="","",IF(Main!AL$87=0,0,IF(Main!AR$127="","",IF($C$28="PM",Main!AR$127/Main!AL$87*Main!AL99,ROUND(Main!AR$127/Main!AL$87*Main!AL99*$B43,0))))))</f>
        <v/>
      </c>
      <c r="AK454" s="32" t="str">
        <f>IF($A454="","",IF(AK453="","",IF(Main!AM$87=0,0,IF(Main!AS$127="","",IF($C$28="PM",Main!AS$127/Main!AM$87*Main!AM99,ROUND(Main!AS$127/Main!AM$87*Main!AM99*$B43,0))))))</f>
        <v/>
      </c>
      <c r="AL454" s="51" t="str">
        <f>IF($A454="","",IF(AL453="","",IF(Main!AN$87=0,0,IF(Main!AT$127="","",IF($C$28="PM",Main!AT$127/Main!AN$87*Main!AN99,ROUND(Main!AT$127/Main!AN$87*Main!AN99*$B43,0))))))</f>
        <v/>
      </c>
      <c r="AM454" s="32" t="str">
        <f>IF($A454="","",IF(AM453="","",IF(Main!AO$87=0,0,IF(Main!AU$127="","",IF($C$28="PM",Main!AU$127/Main!AO$87*Main!AO99,ROUND(Main!AU$127/Main!AO$87*Main!AO99*$B43,0))))))</f>
        <v/>
      </c>
      <c r="AN454" s="32" t="str">
        <f>IF($A454="","",IF(AN453="","",IF(Main!AP$87=0,0,IF(Main!AV$127="","",IF($C$28="PM",Main!AV$127/Main!AP$87*Main!AP99,ROUND(Main!AV$127/Main!AP$87*Main!AP99*$B43,0))))))</f>
        <v/>
      </c>
      <c r="AO454" s="32" t="str">
        <f>IF($A454="","",IF(AO453="","",IF(Main!AQ$87=0,0,IF(Main!AW$127="","",IF($C$28="PM",Main!AW$127/Main!AQ$87*Main!AQ99,ROUND(Main!AW$127/Main!AQ$87*Main!AQ99*$B43,0))))))</f>
        <v/>
      </c>
      <c r="AP454" s="32" t="str">
        <f>IF($A454="","",IF(AP453="","",IF(Main!AR$87=0,0,IF(Main!AX$127="","",IF($C$28="PM",Main!AX$127/Main!AR$87*Main!AR99,ROUND(Main!AX$127/Main!AR$87*Main!AR99*$B43,0))))))</f>
        <v/>
      </c>
      <c r="AQ454" s="32" t="str">
        <f>IF($A454="","",IF(AQ453="","",IF(Main!AS$87=0,0,IF(Main!AY$127="","",IF($C$28="PM",Main!AY$127/Main!AS$87*Main!AS99,ROUND(Main!AY$127/Main!AS$87*Main!AS99*$B43,0))))))</f>
        <v/>
      </c>
      <c r="AR454" s="32" t="str">
        <f>IF($A454="","",IF(AR453="","",IF(Main!AT$87=0,0,IF(Main!AZ$127="","",IF($C$28="PM",Main!AZ$127/Main!AT$87*Main!AT99,ROUND(Main!AZ$127/Main!AT$87*Main!AT99*$B43,0))))))</f>
        <v/>
      </c>
      <c r="AS454" s="32" t="str">
        <f>IF($A454="","",IF(AS453="","",IF(Main!AU$87=0,0,IF(Main!BA$127="","",IF($C$28="PM",Main!BA$127/Main!AU$87*Main!AU99,ROUND(Main!BA$127/Main!AU$87*Main!AU99*$B43,0))))))</f>
        <v/>
      </c>
      <c r="AT454" s="32" t="str">
        <f>IF($A454="","",IF(AT453="","",IF(Main!AV$87=0,0,IF(Main!BB$127="","",IF($C$28="PM",Main!BB$127/Main!AV$87*Main!AV99,ROUND(Main!BB$127/Main!AV$87*Main!AV99*$B43,0))))))</f>
        <v/>
      </c>
      <c r="AU454" s="32" t="str">
        <f>IF($A454="","",IF(AU453="","",IF(Main!AW$87=0,0,IF(Main!BC$127="","",IF($C$28="PM",Main!BC$127/Main!AW$87*Main!AW99,ROUND(Main!BC$127/Main!AW$87*Main!AW99*$B43,0))))))</f>
        <v/>
      </c>
      <c r="AV454" s="32" t="str">
        <f>IF($A454="","",IF(AV453="","",IF(Main!AX$87=0,0,IF(Main!BD$127="","",IF($C$28="PM",Main!BD$127/Main!AX$87*Main!AX99,ROUND(Main!BD$127/Main!AX$87*Main!AX99*$B43,0))))))</f>
        <v/>
      </c>
      <c r="AW454" s="32" t="str">
        <f>IF($A454="","",IF(AW453="","",IF(Main!AY$87=0,0,IF(Main!BE$127="","",IF($C$28="PM",Main!BE$127/Main!AY$87*Main!AY99,ROUND(Main!BE$127/Main!AY$87*Main!AY99*$B43,0))))))</f>
        <v/>
      </c>
      <c r="AX454" s="51" t="str">
        <f>IF($A454="","",IF(AX453="","",IF(Main!AZ$87=0,0,IF(Main!BF$127="","",IF($C$28="PM",Main!BF$127/Main!AZ$87*Main!AZ99,ROUND(Main!BF$127/Main!AZ$87*Main!AZ99*$B43,0))))))</f>
        <v/>
      </c>
    </row>
    <row r="455" spans="1:50" x14ac:dyDescent="0.2">
      <c r="A455" s="72" t="str">
        <f>IF(Main!A$44="","",Main!A$44)</f>
        <v/>
      </c>
      <c r="B455" s="75" t="str">
        <f t="shared" si="106"/>
        <v/>
      </c>
      <c r="C455" s="50" t="str">
        <f>IF($A455="","",IF(C454="","",IF(Main!E$87=0,0,IF(Main!K$127="","",IF($C$28="PM",Main!K$127/Main!E$87*Main!E100,ROUND(Main!K$127/Main!E$87*Main!E100*$B44,0))))))</f>
        <v/>
      </c>
      <c r="D455" s="32" t="str">
        <f>IF($A455="","",IF(D454="","",IF(Main!F$87=0,0,IF(Main!L$127="","",IF($C$28="PM",Main!L$127/Main!F$87*Main!F100,ROUND(Main!L$127/Main!F$87*Main!F100*$B44,0))))))</f>
        <v/>
      </c>
      <c r="E455" s="32" t="str">
        <f>IF($A455="","",IF(E454="","",IF(Main!G$87=0,0,IF(Main!M$127="","",IF($C$28="PM",Main!M$127/Main!G$87*Main!G100,ROUND(Main!M$127/Main!G$87*Main!G100*$B44,0))))))</f>
        <v/>
      </c>
      <c r="F455" s="32" t="str">
        <f>IF($A455="","",IF(F454="","",IF(Main!H$87=0,0,IF(Main!N$127="","",IF($C$28="PM",Main!N$127/Main!H$87*Main!H100,ROUND(Main!N$127/Main!H$87*Main!H100*$B44,0))))))</f>
        <v/>
      </c>
      <c r="G455" s="32" t="str">
        <f>IF($A455="","",IF(G454="","",IF(Main!I$87=0,0,IF(Main!O$127="","",IF($C$28="PM",Main!O$127/Main!I$87*Main!I100,ROUND(Main!O$127/Main!I$87*Main!I100*$B44,0))))))</f>
        <v/>
      </c>
      <c r="H455" s="32" t="str">
        <f>IF($A455="","",IF(H454="","",IF(Main!J$87=0,0,IF(Main!P$127="","",IF($C$28="PM",Main!P$127/Main!J$87*Main!J100,ROUND(Main!P$127/Main!J$87*Main!J100*$B44,0))))))</f>
        <v/>
      </c>
      <c r="I455" s="32" t="str">
        <f>IF($A455="","",IF(I454="","",IF(Main!K$87=0,0,IF(Main!Q$127="","",IF($C$28="PM",Main!Q$127/Main!K$87*Main!K100,ROUND(Main!Q$127/Main!K$87*Main!K100*$B44,0))))))</f>
        <v/>
      </c>
      <c r="J455" s="32" t="str">
        <f>IF($A455="","",IF(J454="","",IF(Main!L$87=0,0,IF(Main!R$127="","",IF($C$28="PM",Main!R$127/Main!L$87*Main!L100,ROUND(Main!R$127/Main!L$87*Main!L100*$B44,0))))))</f>
        <v/>
      </c>
      <c r="K455" s="32" t="str">
        <f>IF($A455="","",IF(K454="","",IF(Main!M$87=0,0,IF(Main!S$127="","",IF($C$28="PM",Main!S$127/Main!M$87*Main!M100,ROUND(Main!S$127/Main!M$87*Main!M100*$B44,0))))))</f>
        <v/>
      </c>
      <c r="L455" s="32" t="str">
        <f>IF($A455="","",IF(L454="","",IF(Main!N$87=0,0,IF(Main!T$127="","",IF($C$28="PM",Main!T$127/Main!N$87*Main!N100,ROUND(Main!T$127/Main!N$87*Main!N100*$B44,0))))))</f>
        <v/>
      </c>
      <c r="M455" s="32" t="str">
        <f>IF($A455="","",IF(M454="","",IF(Main!O$87=0,0,IF(Main!U$127="","",IF($C$28="PM",Main!U$127/Main!O$87*Main!O100,ROUND(Main!U$127/Main!O$87*Main!O100*$B44,0))))))</f>
        <v/>
      </c>
      <c r="N455" s="51" t="str">
        <f>IF($A455="","",IF(N454="","",IF(Main!P$87=0,0,IF(Main!V$127="","",IF($C$28="PM",Main!V$127/Main!P$87*Main!P100,ROUND(Main!V$127/Main!P$87*Main!P100*$B44,0))))))</f>
        <v/>
      </c>
      <c r="O455" s="32" t="str">
        <f>IF($A455="","",IF(O454="","",IF(Main!Q$87=0,0,IF(Main!W$127="","",IF($C$28="PM",Main!W$127/Main!Q$87*Main!Q100,ROUND(Main!W$127/Main!Q$87*Main!Q100*$B44,0))))))</f>
        <v/>
      </c>
      <c r="P455" s="32" t="str">
        <f>IF($A455="","",IF(P454="","",IF(Main!R$87=0,0,IF(Main!X$127="","",IF($C$28="PM",Main!X$127/Main!R$87*Main!R100,ROUND(Main!X$127/Main!R$87*Main!R100*$B44,0))))))</f>
        <v/>
      </c>
      <c r="Q455" s="32" t="str">
        <f>IF($A455="","",IF(Q454="","",IF(Main!S$87=0,0,IF(Main!Y$127="","",IF($C$28="PM",Main!Y$127/Main!S$87*Main!S100,ROUND(Main!Y$127/Main!S$87*Main!S100*$B44,0))))))</f>
        <v/>
      </c>
      <c r="R455" s="32" t="str">
        <f>IF($A455="","",IF(R454="","",IF(Main!T$87=0,0,IF(Main!Z$127="","",IF($C$28="PM",Main!Z$127/Main!T$87*Main!T100,ROUND(Main!Z$127/Main!T$87*Main!T100*$B44,0))))))</f>
        <v/>
      </c>
      <c r="S455" s="32" t="str">
        <f>IF($A455="","",IF(S454="","",IF(Main!U$87=0,0,IF(Main!AA$127="","",IF($C$28="PM",Main!AA$127/Main!U$87*Main!U100,ROUND(Main!AA$127/Main!U$87*Main!U100*$B44,0))))))</f>
        <v/>
      </c>
      <c r="T455" s="32" t="str">
        <f>IF($A455="","",IF(T454="","",IF(Main!V$87=0,0,IF(Main!AB$127="","",IF($C$28="PM",Main!AB$127/Main!V$87*Main!V100,ROUND(Main!AB$127/Main!V$87*Main!V100*$B44,0))))))</f>
        <v/>
      </c>
      <c r="U455" s="32" t="str">
        <f>IF($A455="","",IF(U454="","",IF(Main!W$87=0,0,IF(Main!AC$127="","",IF($C$28="PM",Main!AC$127/Main!W$87*Main!W100,ROUND(Main!AC$127/Main!W$87*Main!W100*$B44,0))))))</f>
        <v/>
      </c>
      <c r="V455" s="32" t="str">
        <f>IF($A455="","",IF(V454="","",IF(Main!X$87=0,0,IF(Main!AD$127="","",IF($C$28="PM",Main!AD$127/Main!X$87*Main!X100,ROUND(Main!AD$127/Main!X$87*Main!X100*$B44,0))))))</f>
        <v/>
      </c>
      <c r="W455" s="32" t="str">
        <f>IF($A455="","",IF(W454="","",IF(Main!Y$87=0,0,IF(Main!AE$127="","",IF($C$28="PM",Main!AE$127/Main!Y$87*Main!Y100,ROUND(Main!AE$127/Main!Y$87*Main!Y100*$B44,0))))))</f>
        <v/>
      </c>
      <c r="X455" s="32" t="str">
        <f>IF($A455="","",IF(X454="","",IF(Main!Z$87=0,0,IF(Main!AF$127="","",IF($C$28="PM",Main!AF$127/Main!Z$87*Main!Z100,ROUND(Main!AF$127/Main!Z$87*Main!Z100*$B44,0))))))</f>
        <v/>
      </c>
      <c r="Y455" s="32" t="str">
        <f>IF($A455="","",IF(Y454="","",IF(Main!AA$87=0,0,IF(Main!AG$127="","",IF($C$28="PM",Main!AG$127/Main!AA$87*Main!AA100,ROUND(Main!AG$127/Main!AA$87*Main!AA100*$B44,0))))))</f>
        <v/>
      </c>
      <c r="Z455" s="32" t="str">
        <f>IF($A455="","",IF(Z454="","",IF(Main!AB$87=0,0,IF(Main!AH$127="","",IF($C$28="PM",Main!AH$127/Main!AB$87*Main!AB100,ROUND(Main!AH$127/Main!AB$87*Main!AB100*$B44,0))))))</f>
        <v/>
      </c>
      <c r="AA455" s="50" t="str">
        <f>IF($A455="","",IF(AA454="","",IF(Main!AC$87=0,0,IF(Main!AI$127="","",IF($C$28="PM",Main!AI$127/Main!AC$87*Main!AC100,ROUND(Main!AI$127/Main!AC$87*Main!AC100*$B44,0))))))</f>
        <v/>
      </c>
      <c r="AB455" s="32" t="str">
        <f>IF($A455="","",IF(AB454="","",IF(Main!AD$87=0,0,IF(Main!AJ$127="","",IF($C$28="PM",Main!AJ$127/Main!AD$87*Main!AD100,ROUND(Main!AJ$127/Main!AD$87*Main!AD100*$B44,0))))))</f>
        <v/>
      </c>
      <c r="AC455" s="32" t="str">
        <f>IF($A455="","",IF(AC454="","",IF(Main!AE$87=0,0,IF(Main!AK$127="","",IF($C$28="PM",Main!AK$127/Main!AE$87*Main!AE100,ROUND(Main!AK$127/Main!AE$87*Main!AE100*$B44,0))))))</f>
        <v/>
      </c>
      <c r="AD455" s="32" t="str">
        <f>IF($A455="","",IF(AD454="","",IF(Main!AF$87=0,0,IF(Main!AL$127="","",IF($C$28="PM",Main!AL$127/Main!AF$87*Main!AF100,ROUND(Main!AL$127/Main!AF$87*Main!AF100*$B44,0))))))</f>
        <v/>
      </c>
      <c r="AE455" s="32" t="str">
        <f>IF($A455="","",IF(AE454="","",IF(Main!AG$87=0,0,IF(Main!AM$127="","",IF($C$28="PM",Main!AM$127/Main!AG$87*Main!AG100,ROUND(Main!AM$127/Main!AG$87*Main!AG100*$B44,0))))))</f>
        <v/>
      </c>
      <c r="AF455" s="32" t="str">
        <f>IF($A455="","",IF(AF454="","",IF(Main!AH$87=0,0,IF(Main!AN$127="","",IF($C$28="PM",Main!AN$127/Main!AH$87*Main!AH100,ROUND(Main!AN$127/Main!AH$87*Main!AH100*$B44,0))))))</f>
        <v/>
      </c>
      <c r="AG455" s="32" t="str">
        <f>IF($A455="","",IF(AG454="","",IF(Main!AI$87=0,0,IF(Main!AO$127="","",IF($C$28="PM",Main!AO$127/Main!AI$87*Main!AI100,ROUND(Main!AO$127/Main!AI$87*Main!AI100*$B44,0))))))</f>
        <v/>
      </c>
      <c r="AH455" s="32" t="str">
        <f>IF($A455="","",IF(AH454="","",IF(Main!AJ$87=0,0,IF(Main!AP$127="","",IF($C$28="PM",Main!AP$127/Main!AJ$87*Main!AJ100,ROUND(Main!AP$127/Main!AJ$87*Main!AJ100*$B44,0))))))</f>
        <v/>
      </c>
      <c r="AI455" s="32" t="str">
        <f>IF($A455="","",IF(AI454="","",IF(Main!AK$87=0,0,IF(Main!AQ$127="","",IF($C$28="PM",Main!AQ$127/Main!AK$87*Main!AK100,ROUND(Main!AQ$127/Main!AK$87*Main!AK100*$B44,0))))))</f>
        <v/>
      </c>
      <c r="AJ455" s="32" t="str">
        <f>IF($A455="","",IF(AJ454="","",IF(Main!AL$87=0,0,IF(Main!AR$127="","",IF($C$28="PM",Main!AR$127/Main!AL$87*Main!AL100,ROUND(Main!AR$127/Main!AL$87*Main!AL100*$B44,0))))))</f>
        <v/>
      </c>
      <c r="AK455" s="32" t="str">
        <f>IF($A455="","",IF(AK454="","",IF(Main!AM$87=0,0,IF(Main!AS$127="","",IF($C$28="PM",Main!AS$127/Main!AM$87*Main!AM100,ROUND(Main!AS$127/Main!AM$87*Main!AM100*$B44,0))))))</f>
        <v/>
      </c>
      <c r="AL455" s="51" t="str">
        <f>IF($A455="","",IF(AL454="","",IF(Main!AN$87=0,0,IF(Main!AT$127="","",IF($C$28="PM",Main!AT$127/Main!AN$87*Main!AN100,ROUND(Main!AT$127/Main!AN$87*Main!AN100*$B44,0))))))</f>
        <v/>
      </c>
      <c r="AM455" s="32" t="str">
        <f>IF($A455="","",IF(AM454="","",IF(Main!AO$87=0,0,IF(Main!AU$127="","",IF($C$28="PM",Main!AU$127/Main!AO$87*Main!AO100,ROUND(Main!AU$127/Main!AO$87*Main!AO100*$B44,0))))))</f>
        <v/>
      </c>
      <c r="AN455" s="32" t="str">
        <f>IF($A455="","",IF(AN454="","",IF(Main!AP$87=0,0,IF(Main!AV$127="","",IF($C$28="PM",Main!AV$127/Main!AP$87*Main!AP100,ROUND(Main!AV$127/Main!AP$87*Main!AP100*$B44,0))))))</f>
        <v/>
      </c>
      <c r="AO455" s="32" t="str">
        <f>IF($A455="","",IF(AO454="","",IF(Main!AQ$87=0,0,IF(Main!AW$127="","",IF($C$28="PM",Main!AW$127/Main!AQ$87*Main!AQ100,ROUND(Main!AW$127/Main!AQ$87*Main!AQ100*$B44,0))))))</f>
        <v/>
      </c>
      <c r="AP455" s="32" t="str">
        <f>IF($A455="","",IF(AP454="","",IF(Main!AR$87=0,0,IF(Main!AX$127="","",IF($C$28="PM",Main!AX$127/Main!AR$87*Main!AR100,ROUND(Main!AX$127/Main!AR$87*Main!AR100*$B44,0))))))</f>
        <v/>
      </c>
      <c r="AQ455" s="32" t="str">
        <f>IF($A455="","",IF(AQ454="","",IF(Main!AS$87=0,0,IF(Main!AY$127="","",IF($C$28="PM",Main!AY$127/Main!AS$87*Main!AS100,ROUND(Main!AY$127/Main!AS$87*Main!AS100*$B44,0))))))</f>
        <v/>
      </c>
      <c r="AR455" s="32" t="str">
        <f>IF($A455="","",IF(AR454="","",IF(Main!AT$87=0,0,IF(Main!AZ$127="","",IF($C$28="PM",Main!AZ$127/Main!AT$87*Main!AT100,ROUND(Main!AZ$127/Main!AT$87*Main!AT100*$B44,0))))))</f>
        <v/>
      </c>
      <c r="AS455" s="32" t="str">
        <f>IF($A455="","",IF(AS454="","",IF(Main!AU$87=0,0,IF(Main!BA$127="","",IF($C$28="PM",Main!BA$127/Main!AU$87*Main!AU100,ROUND(Main!BA$127/Main!AU$87*Main!AU100*$B44,0))))))</f>
        <v/>
      </c>
      <c r="AT455" s="32" t="str">
        <f>IF($A455="","",IF(AT454="","",IF(Main!AV$87=0,0,IF(Main!BB$127="","",IF($C$28="PM",Main!BB$127/Main!AV$87*Main!AV100,ROUND(Main!BB$127/Main!AV$87*Main!AV100*$B44,0))))))</f>
        <v/>
      </c>
      <c r="AU455" s="32" t="str">
        <f>IF($A455="","",IF(AU454="","",IF(Main!AW$87=0,0,IF(Main!BC$127="","",IF($C$28="PM",Main!BC$127/Main!AW$87*Main!AW100,ROUND(Main!BC$127/Main!AW$87*Main!AW100*$B44,0))))))</f>
        <v/>
      </c>
      <c r="AV455" s="32" t="str">
        <f>IF($A455="","",IF(AV454="","",IF(Main!AX$87=0,0,IF(Main!BD$127="","",IF($C$28="PM",Main!BD$127/Main!AX$87*Main!AX100,ROUND(Main!BD$127/Main!AX$87*Main!AX100*$B44,0))))))</f>
        <v/>
      </c>
      <c r="AW455" s="32" t="str">
        <f>IF($A455="","",IF(AW454="","",IF(Main!AY$87=0,0,IF(Main!BE$127="","",IF($C$28="PM",Main!BE$127/Main!AY$87*Main!AY100,ROUND(Main!BE$127/Main!AY$87*Main!AY100*$B44,0))))))</f>
        <v/>
      </c>
      <c r="AX455" s="51" t="str">
        <f>IF($A455="","",IF(AX454="","",IF(Main!AZ$87=0,0,IF(Main!BF$127="","",IF($C$28="PM",Main!BF$127/Main!AZ$87*Main!AZ100,ROUND(Main!BF$127/Main!AZ$87*Main!AZ100*$B44,0))))))</f>
        <v/>
      </c>
    </row>
    <row r="456" spans="1:50" x14ac:dyDescent="0.2">
      <c r="A456" s="72" t="str">
        <f>IF(Main!A$45="","",Main!A$45)</f>
        <v/>
      </c>
      <c r="B456" s="75" t="str">
        <f t="shared" si="106"/>
        <v/>
      </c>
      <c r="C456" s="50" t="str">
        <f>IF($A456="","",IF(C455="","",IF(Main!E$87=0,0,IF(Main!K$127="","",IF($C$28="PM",Main!K$127/Main!E$87*Main!E101,ROUND(Main!K$127/Main!E$87*Main!E101*$B45,0))))))</f>
        <v/>
      </c>
      <c r="D456" s="32" t="str">
        <f>IF($A456="","",IF(D455="","",IF(Main!F$87=0,0,IF(Main!L$127="","",IF($C$28="PM",Main!L$127/Main!F$87*Main!F101,ROUND(Main!L$127/Main!F$87*Main!F101*$B45,0))))))</f>
        <v/>
      </c>
      <c r="E456" s="32" t="str">
        <f>IF($A456="","",IF(E455="","",IF(Main!G$87=0,0,IF(Main!M$127="","",IF($C$28="PM",Main!M$127/Main!G$87*Main!G101,ROUND(Main!M$127/Main!G$87*Main!G101*$B45,0))))))</f>
        <v/>
      </c>
      <c r="F456" s="32" t="str">
        <f>IF($A456="","",IF(F455="","",IF(Main!H$87=0,0,IF(Main!N$127="","",IF($C$28="PM",Main!N$127/Main!H$87*Main!H101,ROUND(Main!N$127/Main!H$87*Main!H101*$B45,0))))))</f>
        <v/>
      </c>
      <c r="G456" s="32" t="str">
        <f>IF($A456="","",IF(G455="","",IF(Main!I$87=0,0,IF(Main!O$127="","",IF($C$28="PM",Main!O$127/Main!I$87*Main!I101,ROUND(Main!O$127/Main!I$87*Main!I101*$B45,0))))))</f>
        <v/>
      </c>
      <c r="H456" s="32" t="str">
        <f>IF($A456="","",IF(H455="","",IF(Main!J$87=0,0,IF(Main!P$127="","",IF($C$28="PM",Main!P$127/Main!J$87*Main!J101,ROUND(Main!P$127/Main!J$87*Main!J101*$B45,0))))))</f>
        <v/>
      </c>
      <c r="I456" s="32" t="str">
        <f>IF($A456="","",IF(I455="","",IF(Main!K$87=0,0,IF(Main!Q$127="","",IF($C$28="PM",Main!Q$127/Main!K$87*Main!K101,ROUND(Main!Q$127/Main!K$87*Main!K101*$B45,0))))))</f>
        <v/>
      </c>
      <c r="J456" s="32" t="str">
        <f>IF($A456="","",IF(J455="","",IF(Main!L$87=0,0,IF(Main!R$127="","",IF($C$28="PM",Main!R$127/Main!L$87*Main!L101,ROUND(Main!R$127/Main!L$87*Main!L101*$B45,0))))))</f>
        <v/>
      </c>
      <c r="K456" s="32" t="str">
        <f>IF($A456="","",IF(K455="","",IF(Main!M$87=0,0,IF(Main!S$127="","",IF($C$28="PM",Main!S$127/Main!M$87*Main!M101,ROUND(Main!S$127/Main!M$87*Main!M101*$B45,0))))))</f>
        <v/>
      </c>
      <c r="L456" s="32" t="str">
        <f>IF($A456="","",IF(L455="","",IF(Main!N$87=0,0,IF(Main!T$127="","",IF($C$28="PM",Main!T$127/Main!N$87*Main!N101,ROUND(Main!T$127/Main!N$87*Main!N101*$B45,0))))))</f>
        <v/>
      </c>
      <c r="M456" s="32" t="str">
        <f>IF($A456="","",IF(M455="","",IF(Main!O$87=0,0,IF(Main!U$127="","",IF($C$28="PM",Main!U$127/Main!O$87*Main!O101,ROUND(Main!U$127/Main!O$87*Main!O101*$B45,0))))))</f>
        <v/>
      </c>
      <c r="N456" s="51" t="str">
        <f>IF($A456="","",IF(N455="","",IF(Main!P$87=0,0,IF(Main!V$127="","",IF($C$28="PM",Main!V$127/Main!P$87*Main!P101,ROUND(Main!V$127/Main!P$87*Main!P101*$B45,0))))))</f>
        <v/>
      </c>
      <c r="O456" s="32" t="str">
        <f>IF($A456="","",IF(O455="","",IF(Main!Q$87=0,0,IF(Main!W$127="","",IF($C$28="PM",Main!W$127/Main!Q$87*Main!Q101,ROUND(Main!W$127/Main!Q$87*Main!Q101*$B45,0))))))</f>
        <v/>
      </c>
      <c r="P456" s="32" t="str">
        <f>IF($A456="","",IF(P455="","",IF(Main!R$87=0,0,IF(Main!X$127="","",IF($C$28="PM",Main!X$127/Main!R$87*Main!R101,ROUND(Main!X$127/Main!R$87*Main!R101*$B45,0))))))</f>
        <v/>
      </c>
      <c r="Q456" s="32" t="str">
        <f>IF($A456="","",IF(Q455="","",IF(Main!S$87=0,0,IF(Main!Y$127="","",IF($C$28="PM",Main!Y$127/Main!S$87*Main!S101,ROUND(Main!Y$127/Main!S$87*Main!S101*$B45,0))))))</f>
        <v/>
      </c>
      <c r="R456" s="32" t="str">
        <f>IF($A456="","",IF(R455="","",IF(Main!T$87=0,0,IF(Main!Z$127="","",IF($C$28="PM",Main!Z$127/Main!T$87*Main!T101,ROUND(Main!Z$127/Main!T$87*Main!T101*$B45,0))))))</f>
        <v/>
      </c>
      <c r="S456" s="32" t="str">
        <f>IF($A456="","",IF(S455="","",IF(Main!U$87=0,0,IF(Main!AA$127="","",IF($C$28="PM",Main!AA$127/Main!U$87*Main!U101,ROUND(Main!AA$127/Main!U$87*Main!U101*$B45,0))))))</f>
        <v/>
      </c>
      <c r="T456" s="32" t="str">
        <f>IF($A456="","",IF(T455="","",IF(Main!V$87=0,0,IF(Main!AB$127="","",IF($C$28="PM",Main!AB$127/Main!V$87*Main!V101,ROUND(Main!AB$127/Main!V$87*Main!V101*$B45,0))))))</f>
        <v/>
      </c>
      <c r="U456" s="32" t="str">
        <f>IF($A456="","",IF(U455="","",IF(Main!W$87=0,0,IF(Main!AC$127="","",IF($C$28="PM",Main!AC$127/Main!W$87*Main!W101,ROUND(Main!AC$127/Main!W$87*Main!W101*$B45,0))))))</f>
        <v/>
      </c>
      <c r="V456" s="32" t="str">
        <f>IF($A456="","",IF(V455="","",IF(Main!X$87=0,0,IF(Main!AD$127="","",IF($C$28="PM",Main!AD$127/Main!X$87*Main!X101,ROUND(Main!AD$127/Main!X$87*Main!X101*$B45,0))))))</f>
        <v/>
      </c>
      <c r="W456" s="32" t="str">
        <f>IF($A456="","",IF(W455="","",IF(Main!Y$87=0,0,IF(Main!AE$127="","",IF($C$28="PM",Main!AE$127/Main!Y$87*Main!Y101,ROUND(Main!AE$127/Main!Y$87*Main!Y101*$B45,0))))))</f>
        <v/>
      </c>
      <c r="X456" s="32" t="str">
        <f>IF($A456="","",IF(X455="","",IF(Main!Z$87=0,0,IF(Main!AF$127="","",IF($C$28="PM",Main!AF$127/Main!Z$87*Main!Z101,ROUND(Main!AF$127/Main!Z$87*Main!Z101*$B45,0))))))</f>
        <v/>
      </c>
      <c r="Y456" s="32" t="str">
        <f>IF($A456="","",IF(Y455="","",IF(Main!AA$87=0,0,IF(Main!AG$127="","",IF($C$28="PM",Main!AG$127/Main!AA$87*Main!AA101,ROUND(Main!AG$127/Main!AA$87*Main!AA101*$B45,0))))))</f>
        <v/>
      </c>
      <c r="Z456" s="32" t="str">
        <f>IF($A456="","",IF(Z455="","",IF(Main!AB$87=0,0,IF(Main!AH$127="","",IF($C$28="PM",Main!AH$127/Main!AB$87*Main!AB101,ROUND(Main!AH$127/Main!AB$87*Main!AB101*$B45,0))))))</f>
        <v/>
      </c>
      <c r="AA456" s="50" t="str">
        <f>IF($A456="","",IF(AA455="","",IF(Main!AC$87=0,0,IF(Main!AI$127="","",IF($C$28="PM",Main!AI$127/Main!AC$87*Main!AC101,ROUND(Main!AI$127/Main!AC$87*Main!AC101*$B45,0))))))</f>
        <v/>
      </c>
      <c r="AB456" s="32" t="str">
        <f>IF($A456="","",IF(AB455="","",IF(Main!AD$87=0,0,IF(Main!AJ$127="","",IF($C$28="PM",Main!AJ$127/Main!AD$87*Main!AD101,ROUND(Main!AJ$127/Main!AD$87*Main!AD101*$B45,0))))))</f>
        <v/>
      </c>
      <c r="AC456" s="32" t="str">
        <f>IF($A456="","",IF(AC455="","",IF(Main!AE$87=0,0,IF(Main!AK$127="","",IF($C$28="PM",Main!AK$127/Main!AE$87*Main!AE101,ROUND(Main!AK$127/Main!AE$87*Main!AE101*$B45,0))))))</f>
        <v/>
      </c>
      <c r="AD456" s="32" t="str">
        <f>IF($A456="","",IF(AD455="","",IF(Main!AF$87=0,0,IF(Main!AL$127="","",IF($C$28="PM",Main!AL$127/Main!AF$87*Main!AF101,ROUND(Main!AL$127/Main!AF$87*Main!AF101*$B45,0))))))</f>
        <v/>
      </c>
      <c r="AE456" s="32" t="str">
        <f>IF($A456="","",IF(AE455="","",IF(Main!AG$87=0,0,IF(Main!AM$127="","",IF($C$28="PM",Main!AM$127/Main!AG$87*Main!AG101,ROUND(Main!AM$127/Main!AG$87*Main!AG101*$B45,0))))))</f>
        <v/>
      </c>
      <c r="AF456" s="32" t="str">
        <f>IF($A456="","",IF(AF455="","",IF(Main!AH$87=0,0,IF(Main!AN$127="","",IF($C$28="PM",Main!AN$127/Main!AH$87*Main!AH101,ROUND(Main!AN$127/Main!AH$87*Main!AH101*$B45,0))))))</f>
        <v/>
      </c>
      <c r="AG456" s="32" t="str">
        <f>IF($A456="","",IF(AG455="","",IF(Main!AI$87=0,0,IF(Main!AO$127="","",IF($C$28="PM",Main!AO$127/Main!AI$87*Main!AI101,ROUND(Main!AO$127/Main!AI$87*Main!AI101*$B45,0))))))</f>
        <v/>
      </c>
      <c r="AH456" s="32" t="str">
        <f>IF($A456="","",IF(AH455="","",IF(Main!AJ$87=0,0,IF(Main!AP$127="","",IF($C$28="PM",Main!AP$127/Main!AJ$87*Main!AJ101,ROUND(Main!AP$127/Main!AJ$87*Main!AJ101*$B45,0))))))</f>
        <v/>
      </c>
      <c r="AI456" s="32" t="str">
        <f>IF($A456="","",IF(AI455="","",IF(Main!AK$87=0,0,IF(Main!AQ$127="","",IF($C$28="PM",Main!AQ$127/Main!AK$87*Main!AK101,ROUND(Main!AQ$127/Main!AK$87*Main!AK101*$B45,0))))))</f>
        <v/>
      </c>
      <c r="AJ456" s="32" t="str">
        <f>IF($A456="","",IF(AJ455="","",IF(Main!AL$87=0,0,IF(Main!AR$127="","",IF($C$28="PM",Main!AR$127/Main!AL$87*Main!AL101,ROUND(Main!AR$127/Main!AL$87*Main!AL101*$B45,0))))))</f>
        <v/>
      </c>
      <c r="AK456" s="32" t="str">
        <f>IF($A456="","",IF(AK455="","",IF(Main!AM$87=0,0,IF(Main!AS$127="","",IF($C$28="PM",Main!AS$127/Main!AM$87*Main!AM101,ROUND(Main!AS$127/Main!AM$87*Main!AM101*$B45,0))))))</f>
        <v/>
      </c>
      <c r="AL456" s="51" t="str">
        <f>IF($A456="","",IF(AL455="","",IF(Main!AN$87=0,0,IF(Main!AT$127="","",IF($C$28="PM",Main!AT$127/Main!AN$87*Main!AN101,ROUND(Main!AT$127/Main!AN$87*Main!AN101*$B45,0))))))</f>
        <v/>
      </c>
      <c r="AM456" s="32" t="str">
        <f>IF($A456="","",IF(AM455="","",IF(Main!AO$87=0,0,IF(Main!AU$127="","",IF($C$28="PM",Main!AU$127/Main!AO$87*Main!AO101,ROUND(Main!AU$127/Main!AO$87*Main!AO101*$B45,0))))))</f>
        <v/>
      </c>
      <c r="AN456" s="32" t="str">
        <f>IF($A456="","",IF(AN455="","",IF(Main!AP$87=0,0,IF(Main!AV$127="","",IF($C$28="PM",Main!AV$127/Main!AP$87*Main!AP101,ROUND(Main!AV$127/Main!AP$87*Main!AP101*$B45,0))))))</f>
        <v/>
      </c>
      <c r="AO456" s="32" t="str">
        <f>IF($A456="","",IF(AO455="","",IF(Main!AQ$87=0,0,IF(Main!AW$127="","",IF($C$28="PM",Main!AW$127/Main!AQ$87*Main!AQ101,ROUND(Main!AW$127/Main!AQ$87*Main!AQ101*$B45,0))))))</f>
        <v/>
      </c>
      <c r="AP456" s="32" t="str">
        <f>IF($A456="","",IF(AP455="","",IF(Main!AR$87=0,0,IF(Main!AX$127="","",IF($C$28="PM",Main!AX$127/Main!AR$87*Main!AR101,ROUND(Main!AX$127/Main!AR$87*Main!AR101*$B45,0))))))</f>
        <v/>
      </c>
      <c r="AQ456" s="32" t="str">
        <f>IF($A456="","",IF(AQ455="","",IF(Main!AS$87=0,0,IF(Main!AY$127="","",IF($C$28="PM",Main!AY$127/Main!AS$87*Main!AS101,ROUND(Main!AY$127/Main!AS$87*Main!AS101*$B45,0))))))</f>
        <v/>
      </c>
      <c r="AR456" s="32" t="str">
        <f>IF($A456="","",IF(AR455="","",IF(Main!AT$87=0,0,IF(Main!AZ$127="","",IF($C$28="PM",Main!AZ$127/Main!AT$87*Main!AT101,ROUND(Main!AZ$127/Main!AT$87*Main!AT101*$B45,0))))))</f>
        <v/>
      </c>
      <c r="AS456" s="32" t="str">
        <f>IF($A456="","",IF(AS455="","",IF(Main!AU$87=0,0,IF(Main!BA$127="","",IF($C$28="PM",Main!BA$127/Main!AU$87*Main!AU101,ROUND(Main!BA$127/Main!AU$87*Main!AU101*$B45,0))))))</f>
        <v/>
      </c>
      <c r="AT456" s="32" t="str">
        <f>IF($A456="","",IF(AT455="","",IF(Main!AV$87=0,0,IF(Main!BB$127="","",IF($C$28="PM",Main!BB$127/Main!AV$87*Main!AV101,ROUND(Main!BB$127/Main!AV$87*Main!AV101*$B45,0))))))</f>
        <v/>
      </c>
      <c r="AU456" s="32" t="str">
        <f>IF($A456="","",IF(AU455="","",IF(Main!AW$87=0,0,IF(Main!BC$127="","",IF($C$28="PM",Main!BC$127/Main!AW$87*Main!AW101,ROUND(Main!BC$127/Main!AW$87*Main!AW101*$B45,0))))))</f>
        <v/>
      </c>
      <c r="AV456" s="32" t="str">
        <f>IF($A456="","",IF(AV455="","",IF(Main!AX$87=0,0,IF(Main!BD$127="","",IF($C$28="PM",Main!BD$127/Main!AX$87*Main!AX101,ROUND(Main!BD$127/Main!AX$87*Main!AX101*$B45,0))))))</f>
        <v/>
      </c>
      <c r="AW456" s="32" t="str">
        <f>IF($A456="","",IF(AW455="","",IF(Main!AY$87=0,0,IF(Main!BE$127="","",IF($C$28="PM",Main!BE$127/Main!AY$87*Main!AY101,ROUND(Main!BE$127/Main!AY$87*Main!AY101*$B45,0))))))</f>
        <v/>
      </c>
      <c r="AX456" s="51" t="str">
        <f>IF($A456="","",IF(AX455="","",IF(Main!AZ$87=0,0,IF(Main!BF$127="","",IF($C$28="PM",Main!BF$127/Main!AZ$87*Main!AZ101,ROUND(Main!BF$127/Main!AZ$87*Main!AZ101*$B45,0))))))</f>
        <v/>
      </c>
    </row>
    <row r="457" spans="1:50" x14ac:dyDescent="0.2">
      <c r="A457" s="72" t="str">
        <f>IF(Main!A$46="","",Main!A$46)</f>
        <v/>
      </c>
      <c r="B457" s="75" t="str">
        <f t="shared" si="106"/>
        <v/>
      </c>
      <c r="C457" s="50" t="str">
        <f>IF($A457="","",IF(C456="","",IF(Main!E$87=0,0,IF(Main!K$127="","",IF($C$28="PM",Main!K$127/Main!E$87*Main!E102,ROUND(Main!K$127/Main!E$87*Main!E102*$B46,0))))))</f>
        <v/>
      </c>
      <c r="D457" s="32" t="str">
        <f>IF($A457="","",IF(D456="","",IF(Main!F$87=0,0,IF(Main!L$127="","",IF($C$28="PM",Main!L$127/Main!F$87*Main!F102,ROUND(Main!L$127/Main!F$87*Main!F102*$B46,0))))))</f>
        <v/>
      </c>
      <c r="E457" s="32" t="str">
        <f>IF($A457="","",IF(E456="","",IF(Main!G$87=0,0,IF(Main!M$127="","",IF($C$28="PM",Main!M$127/Main!G$87*Main!G102,ROUND(Main!M$127/Main!G$87*Main!G102*$B46,0))))))</f>
        <v/>
      </c>
      <c r="F457" s="32" t="str">
        <f>IF($A457="","",IF(F456="","",IF(Main!H$87=0,0,IF(Main!N$127="","",IF($C$28="PM",Main!N$127/Main!H$87*Main!H102,ROUND(Main!N$127/Main!H$87*Main!H102*$B46,0))))))</f>
        <v/>
      </c>
      <c r="G457" s="32" t="str">
        <f>IF($A457="","",IF(G456="","",IF(Main!I$87=0,0,IF(Main!O$127="","",IF($C$28="PM",Main!O$127/Main!I$87*Main!I102,ROUND(Main!O$127/Main!I$87*Main!I102*$B46,0))))))</f>
        <v/>
      </c>
      <c r="H457" s="32" t="str">
        <f>IF($A457="","",IF(H456="","",IF(Main!J$87=0,0,IF(Main!P$127="","",IF($C$28="PM",Main!P$127/Main!J$87*Main!J102,ROUND(Main!P$127/Main!J$87*Main!J102*$B46,0))))))</f>
        <v/>
      </c>
      <c r="I457" s="32" t="str">
        <f>IF($A457="","",IF(I456="","",IF(Main!K$87=0,0,IF(Main!Q$127="","",IF($C$28="PM",Main!Q$127/Main!K$87*Main!K102,ROUND(Main!Q$127/Main!K$87*Main!K102*$B46,0))))))</f>
        <v/>
      </c>
      <c r="J457" s="32" t="str">
        <f>IF($A457="","",IF(J456="","",IF(Main!L$87=0,0,IF(Main!R$127="","",IF($C$28="PM",Main!R$127/Main!L$87*Main!L102,ROUND(Main!R$127/Main!L$87*Main!L102*$B46,0))))))</f>
        <v/>
      </c>
      <c r="K457" s="32" t="str">
        <f>IF($A457="","",IF(K456="","",IF(Main!M$87=0,0,IF(Main!S$127="","",IF($C$28="PM",Main!S$127/Main!M$87*Main!M102,ROUND(Main!S$127/Main!M$87*Main!M102*$B46,0))))))</f>
        <v/>
      </c>
      <c r="L457" s="32" t="str">
        <f>IF($A457="","",IF(L456="","",IF(Main!N$87=0,0,IF(Main!T$127="","",IF($C$28="PM",Main!T$127/Main!N$87*Main!N102,ROUND(Main!T$127/Main!N$87*Main!N102*$B46,0))))))</f>
        <v/>
      </c>
      <c r="M457" s="32" t="str">
        <f>IF($A457="","",IF(M456="","",IF(Main!O$87=0,0,IF(Main!U$127="","",IF($C$28="PM",Main!U$127/Main!O$87*Main!O102,ROUND(Main!U$127/Main!O$87*Main!O102*$B46,0))))))</f>
        <v/>
      </c>
      <c r="N457" s="51" t="str">
        <f>IF($A457="","",IF(N456="","",IF(Main!P$87=0,0,IF(Main!V$127="","",IF($C$28="PM",Main!V$127/Main!P$87*Main!P102,ROUND(Main!V$127/Main!P$87*Main!P102*$B46,0))))))</f>
        <v/>
      </c>
      <c r="O457" s="32" t="str">
        <f>IF($A457="","",IF(O456="","",IF(Main!Q$87=0,0,IF(Main!W$127="","",IF($C$28="PM",Main!W$127/Main!Q$87*Main!Q102,ROUND(Main!W$127/Main!Q$87*Main!Q102*$B46,0))))))</f>
        <v/>
      </c>
      <c r="P457" s="32" t="str">
        <f>IF($A457="","",IF(P456="","",IF(Main!R$87=0,0,IF(Main!X$127="","",IF($C$28="PM",Main!X$127/Main!R$87*Main!R102,ROUND(Main!X$127/Main!R$87*Main!R102*$B46,0))))))</f>
        <v/>
      </c>
      <c r="Q457" s="32" t="str">
        <f>IF($A457="","",IF(Q456="","",IF(Main!S$87=0,0,IF(Main!Y$127="","",IF($C$28="PM",Main!Y$127/Main!S$87*Main!S102,ROUND(Main!Y$127/Main!S$87*Main!S102*$B46,0))))))</f>
        <v/>
      </c>
      <c r="R457" s="32" t="str">
        <f>IF($A457="","",IF(R456="","",IF(Main!T$87=0,0,IF(Main!Z$127="","",IF($C$28="PM",Main!Z$127/Main!T$87*Main!T102,ROUND(Main!Z$127/Main!T$87*Main!T102*$B46,0))))))</f>
        <v/>
      </c>
      <c r="S457" s="32" t="str">
        <f>IF($A457="","",IF(S456="","",IF(Main!U$87=0,0,IF(Main!AA$127="","",IF($C$28="PM",Main!AA$127/Main!U$87*Main!U102,ROUND(Main!AA$127/Main!U$87*Main!U102*$B46,0))))))</f>
        <v/>
      </c>
      <c r="T457" s="32" t="str">
        <f>IF($A457="","",IF(T456="","",IF(Main!V$87=0,0,IF(Main!AB$127="","",IF($C$28="PM",Main!AB$127/Main!V$87*Main!V102,ROUND(Main!AB$127/Main!V$87*Main!V102*$B46,0))))))</f>
        <v/>
      </c>
      <c r="U457" s="32" t="str">
        <f>IF($A457="","",IF(U456="","",IF(Main!W$87=0,0,IF(Main!AC$127="","",IF($C$28="PM",Main!AC$127/Main!W$87*Main!W102,ROUND(Main!AC$127/Main!W$87*Main!W102*$B46,0))))))</f>
        <v/>
      </c>
      <c r="V457" s="32" t="str">
        <f>IF($A457="","",IF(V456="","",IF(Main!X$87=0,0,IF(Main!AD$127="","",IF($C$28="PM",Main!AD$127/Main!X$87*Main!X102,ROUND(Main!AD$127/Main!X$87*Main!X102*$B46,0))))))</f>
        <v/>
      </c>
      <c r="W457" s="32" t="str">
        <f>IF($A457="","",IF(W456="","",IF(Main!Y$87=0,0,IF(Main!AE$127="","",IF($C$28="PM",Main!AE$127/Main!Y$87*Main!Y102,ROUND(Main!AE$127/Main!Y$87*Main!Y102*$B46,0))))))</f>
        <v/>
      </c>
      <c r="X457" s="32" t="str">
        <f>IF($A457="","",IF(X456="","",IF(Main!Z$87=0,0,IF(Main!AF$127="","",IF($C$28="PM",Main!AF$127/Main!Z$87*Main!Z102,ROUND(Main!AF$127/Main!Z$87*Main!Z102*$B46,0))))))</f>
        <v/>
      </c>
      <c r="Y457" s="32" t="str">
        <f>IF($A457="","",IF(Y456="","",IF(Main!AA$87=0,0,IF(Main!AG$127="","",IF($C$28="PM",Main!AG$127/Main!AA$87*Main!AA102,ROUND(Main!AG$127/Main!AA$87*Main!AA102*$B46,0))))))</f>
        <v/>
      </c>
      <c r="Z457" s="32" t="str">
        <f>IF($A457="","",IF(Z456="","",IF(Main!AB$87=0,0,IF(Main!AH$127="","",IF($C$28="PM",Main!AH$127/Main!AB$87*Main!AB102,ROUND(Main!AH$127/Main!AB$87*Main!AB102*$B46,0))))))</f>
        <v/>
      </c>
      <c r="AA457" s="50" t="str">
        <f>IF($A457="","",IF(AA456="","",IF(Main!AC$87=0,0,IF(Main!AI$127="","",IF($C$28="PM",Main!AI$127/Main!AC$87*Main!AC102,ROUND(Main!AI$127/Main!AC$87*Main!AC102*$B46,0))))))</f>
        <v/>
      </c>
      <c r="AB457" s="32" t="str">
        <f>IF($A457="","",IF(AB456="","",IF(Main!AD$87=0,0,IF(Main!AJ$127="","",IF($C$28="PM",Main!AJ$127/Main!AD$87*Main!AD102,ROUND(Main!AJ$127/Main!AD$87*Main!AD102*$B46,0))))))</f>
        <v/>
      </c>
      <c r="AC457" s="32" t="str">
        <f>IF($A457="","",IF(AC456="","",IF(Main!AE$87=0,0,IF(Main!AK$127="","",IF($C$28="PM",Main!AK$127/Main!AE$87*Main!AE102,ROUND(Main!AK$127/Main!AE$87*Main!AE102*$B46,0))))))</f>
        <v/>
      </c>
      <c r="AD457" s="32" t="str">
        <f>IF($A457="","",IF(AD456="","",IF(Main!AF$87=0,0,IF(Main!AL$127="","",IF($C$28="PM",Main!AL$127/Main!AF$87*Main!AF102,ROUND(Main!AL$127/Main!AF$87*Main!AF102*$B46,0))))))</f>
        <v/>
      </c>
      <c r="AE457" s="32" t="str">
        <f>IF($A457="","",IF(AE456="","",IF(Main!AG$87=0,0,IF(Main!AM$127="","",IF($C$28="PM",Main!AM$127/Main!AG$87*Main!AG102,ROUND(Main!AM$127/Main!AG$87*Main!AG102*$B46,0))))))</f>
        <v/>
      </c>
      <c r="AF457" s="32" t="str">
        <f>IF($A457="","",IF(AF456="","",IF(Main!AH$87=0,0,IF(Main!AN$127="","",IF($C$28="PM",Main!AN$127/Main!AH$87*Main!AH102,ROUND(Main!AN$127/Main!AH$87*Main!AH102*$B46,0))))))</f>
        <v/>
      </c>
      <c r="AG457" s="32" t="str">
        <f>IF($A457="","",IF(AG456="","",IF(Main!AI$87=0,0,IF(Main!AO$127="","",IF($C$28="PM",Main!AO$127/Main!AI$87*Main!AI102,ROUND(Main!AO$127/Main!AI$87*Main!AI102*$B46,0))))))</f>
        <v/>
      </c>
      <c r="AH457" s="32" t="str">
        <f>IF($A457="","",IF(AH456="","",IF(Main!AJ$87=0,0,IF(Main!AP$127="","",IF($C$28="PM",Main!AP$127/Main!AJ$87*Main!AJ102,ROUND(Main!AP$127/Main!AJ$87*Main!AJ102*$B46,0))))))</f>
        <v/>
      </c>
      <c r="AI457" s="32" t="str">
        <f>IF($A457="","",IF(AI456="","",IF(Main!AK$87=0,0,IF(Main!AQ$127="","",IF($C$28="PM",Main!AQ$127/Main!AK$87*Main!AK102,ROUND(Main!AQ$127/Main!AK$87*Main!AK102*$B46,0))))))</f>
        <v/>
      </c>
      <c r="AJ457" s="32" t="str">
        <f>IF($A457="","",IF(AJ456="","",IF(Main!AL$87=0,0,IF(Main!AR$127="","",IF($C$28="PM",Main!AR$127/Main!AL$87*Main!AL102,ROUND(Main!AR$127/Main!AL$87*Main!AL102*$B46,0))))))</f>
        <v/>
      </c>
      <c r="AK457" s="32" t="str">
        <f>IF($A457="","",IF(AK456="","",IF(Main!AM$87=0,0,IF(Main!AS$127="","",IF($C$28="PM",Main!AS$127/Main!AM$87*Main!AM102,ROUND(Main!AS$127/Main!AM$87*Main!AM102*$B46,0))))))</f>
        <v/>
      </c>
      <c r="AL457" s="51" t="str">
        <f>IF($A457="","",IF(AL456="","",IF(Main!AN$87=0,0,IF(Main!AT$127="","",IF($C$28="PM",Main!AT$127/Main!AN$87*Main!AN102,ROUND(Main!AT$127/Main!AN$87*Main!AN102*$B46,0))))))</f>
        <v/>
      </c>
      <c r="AM457" s="32" t="str">
        <f>IF($A457="","",IF(AM456="","",IF(Main!AO$87=0,0,IF(Main!AU$127="","",IF($C$28="PM",Main!AU$127/Main!AO$87*Main!AO102,ROUND(Main!AU$127/Main!AO$87*Main!AO102*$B46,0))))))</f>
        <v/>
      </c>
      <c r="AN457" s="32" t="str">
        <f>IF($A457="","",IF(AN456="","",IF(Main!AP$87=0,0,IF(Main!AV$127="","",IF($C$28="PM",Main!AV$127/Main!AP$87*Main!AP102,ROUND(Main!AV$127/Main!AP$87*Main!AP102*$B46,0))))))</f>
        <v/>
      </c>
      <c r="AO457" s="32" t="str">
        <f>IF($A457="","",IF(AO456="","",IF(Main!AQ$87=0,0,IF(Main!AW$127="","",IF($C$28="PM",Main!AW$127/Main!AQ$87*Main!AQ102,ROUND(Main!AW$127/Main!AQ$87*Main!AQ102*$B46,0))))))</f>
        <v/>
      </c>
      <c r="AP457" s="32" t="str">
        <f>IF($A457="","",IF(AP456="","",IF(Main!AR$87=0,0,IF(Main!AX$127="","",IF($C$28="PM",Main!AX$127/Main!AR$87*Main!AR102,ROUND(Main!AX$127/Main!AR$87*Main!AR102*$B46,0))))))</f>
        <v/>
      </c>
      <c r="AQ457" s="32" t="str">
        <f>IF($A457="","",IF(AQ456="","",IF(Main!AS$87=0,0,IF(Main!AY$127="","",IF($C$28="PM",Main!AY$127/Main!AS$87*Main!AS102,ROUND(Main!AY$127/Main!AS$87*Main!AS102*$B46,0))))))</f>
        <v/>
      </c>
      <c r="AR457" s="32" t="str">
        <f>IF($A457="","",IF(AR456="","",IF(Main!AT$87=0,0,IF(Main!AZ$127="","",IF($C$28="PM",Main!AZ$127/Main!AT$87*Main!AT102,ROUND(Main!AZ$127/Main!AT$87*Main!AT102*$B46,0))))))</f>
        <v/>
      </c>
      <c r="AS457" s="32" t="str">
        <f>IF($A457="","",IF(AS456="","",IF(Main!AU$87=0,0,IF(Main!BA$127="","",IF($C$28="PM",Main!BA$127/Main!AU$87*Main!AU102,ROUND(Main!BA$127/Main!AU$87*Main!AU102*$B46,0))))))</f>
        <v/>
      </c>
      <c r="AT457" s="32" t="str">
        <f>IF($A457="","",IF(AT456="","",IF(Main!AV$87=0,0,IF(Main!BB$127="","",IF($C$28="PM",Main!BB$127/Main!AV$87*Main!AV102,ROUND(Main!BB$127/Main!AV$87*Main!AV102*$B46,0))))))</f>
        <v/>
      </c>
      <c r="AU457" s="32" t="str">
        <f>IF($A457="","",IF(AU456="","",IF(Main!AW$87=0,0,IF(Main!BC$127="","",IF($C$28="PM",Main!BC$127/Main!AW$87*Main!AW102,ROUND(Main!BC$127/Main!AW$87*Main!AW102*$B46,0))))))</f>
        <v/>
      </c>
      <c r="AV457" s="32" t="str">
        <f>IF($A457="","",IF(AV456="","",IF(Main!AX$87=0,0,IF(Main!BD$127="","",IF($C$28="PM",Main!BD$127/Main!AX$87*Main!AX102,ROUND(Main!BD$127/Main!AX$87*Main!AX102*$B46,0))))))</f>
        <v/>
      </c>
      <c r="AW457" s="32" t="str">
        <f>IF($A457="","",IF(AW456="","",IF(Main!AY$87=0,0,IF(Main!BE$127="","",IF($C$28="PM",Main!BE$127/Main!AY$87*Main!AY102,ROUND(Main!BE$127/Main!AY$87*Main!AY102*$B46,0))))))</f>
        <v/>
      </c>
      <c r="AX457" s="51" t="str">
        <f>IF($A457="","",IF(AX456="","",IF(Main!AZ$87=0,0,IF(Main!BF$127="","",IF($C$28="PM",Main!BF$127/Main!AZ$87*Main!AZ102,ROUND(Main!BF$127/Main!AZ$87*Main!AZ102*$B46,0))))))</f>
        <v/>
      </c>
    </row>
    <row r="458" spans="1:50" x14ac:dyDescent="0.2">
      <c r="A458" s="72" t="str">
        <f>IF(Main!A$47="","",Main!A$47)</f>
        <v/>
      </c>
      <c r="B458" s="75" t="str">
        <f t="shared" si="106"/>
        <v/>
      </c>
      <c r="C458" s="50" t="str">
        <f>IF($A458="","",IF(C457="","",IF(Main!E$87=0,0,IF(Main!K$127="","",IF($C$28="PM",Main!K$127/Main!E$87*Main!E103,ROUND(Main!K$127/Main!E$87*Main!E103*$B47,0))))))</f>
        <v/>
      </c>
      <c r="D458" s="32" t="str">
        <f>IF($A458="","",IF(D457="","",IF(Main!F$87=0,0,IF(Main!L$127="","",IF($C$28="PM",Main!L$127/Main!F$87*Main!F103,ROUND(Main!L$127/Main!F$87*Main!F103*$B47,0))))))</f>
        <v/>
      </c>
      <c r="E458" s="32" t="str">
        <f>IF($A458="","",IF(E457="","",IF(Main!G$87=0,0,IF(Main!M$127="","",IF($C$28="PM",Main!M$127/Main!G$87*Main!G103,ROUND(Main!M$127/Main!G$87*Main!G103*$B47,0))))))</f>
        <v/>
      </c>
      <c r="F458" s="32" t="str">
        <f>IF($A458="","",IF(F457="","",IF(Main!H$87=0,0,IF(Main!N$127="","",IF($C$28="PM",Main!N$127/Main!H$87*Main!H103,ROUND(Main!N$127/Main!H$87*Main!H103*$B47,0))))))</f>
        <v/>
      </c>
      <c r="G458" s="32" t="str">
        <f>IF($A458="","",IF(G457="","",IF(Main!I$87=0,0,IF(Main!O$127="","",IF($C$28="PM",Main!O$127/Main!I$87*Main!I103,ROUND(Main!O$127/Main!I$87*Main!I103*$B47,0))))))</f>
        <v/>
      </c>
      <c r="H458" s="32" t="str">
        <f>IF($A458="","",IF(H457="","",IF(Main!J$87=0,0,IF(Main!P$127="","",IF($C$28="PM",Main!P$127/Main!J$87*Main!J103,ROUND(Main!P$127/Main!J$87*Main!J103*$B47,0))))))</f>
        <v/>
      </c>
      <c r="I458" s="32" t="str">
        <f>IF($A458="","",IF(I457="","",IF(Main!K$87=0,0,IF(Main!Q$127="","",IF($C$28="PM",Main!Q$127/Main!K$87*Main!K103,ROUND(Main!Q$127/Main!K$87*Main!K103*$B47,0))))))</f>
        <v/>
      </c>
      <c r="J458" s="32" t="str">
        <f>IF($A458="","",IF(J457="","",IF(Main!L$87=0,0,IF(Main!R$127="","",IF($C$28="PM",Main!R$127/Main!L$87*Main!L103,ROUND(Main!R$127/Main!L$87*Main!L103*$B47,0))))))</f>
        <v/>
      </c>
      <c r="K458" s="32" t="str">
        <f>IF($A458="","",IF(K457="","",IF(Main!M$87=0,0,IF(Main!S$127="","",IF($C$28="PM",Main!S$127/Main!M$87*Main!M103,ROUND(Main!S$127/Main!M$87*Main!M103*$B47,0))))))</f>
        <v/>
      </c>
      <c r="L458" s="32" t="str">
        <f>IF($A458="","",IF(L457="","",IF(Main!N$87=0,0,IF(Main!T$127="","",IF($C$28="PM",Main!T$127/Main!N$87*Main!N103,ROUND(Main!T$127/Main!N$87*Main!N103*$B47,0))))))</f>
        <v/>
      </c>
      <c r="M458" s="32" t="str">
        <f>IF($A458="","",IF(M457="","",IF(Main!O$87=0,0,IF(Main!U$127="","",IF($C$28="PM",Main!U$127/Main!O$87*Main!O103,ROUND(Main!U$127/Main!O$87*Main!O103*$B47,0))))))</f>
        <v/>
      </c>
      <c r="N458" s="51" t="str">
        <f>IF($A458="","",IF(N457="","",IF(Main!P$87=0,0,IF(Main!V$127="","",IF($C$28="PM",Main!V$127/Main!P$87*Main!P103,ROUND(Main!V$127/Main!P$87*Main!P103*$B47,0))))))</f>
        <v/>
      </c>
      <c r="O458" s="32" t="str">
        <f>IF($A458="","",IF(O457="","",IF(Main!Q$87=0,0,IF(Main!W$127="","",IF($C$28="PM",Main!W$127/Main!Q$87*Main!Q103,ROUND(Main!W$127/Main!Q$87*Main!Q103*$B47,0))))))</f>
        <v/>
      </c>
      <c r="P458" s="32" t="str">
        <f>IF($A458="","",IF(P457="","",IF(Main!R$87=0,0,IF(Main!X$127="","",IF($C$28="PM",Main!X$127/Main!R$87*Main!R103,ROUND(Main!X$127/Main!R$87*Main!R103*$B47,0))))))</f>
        <v/>
      </c>
      <c r="Q458" s="32" t="str">
        <f>IF($A458="","",IF(Q457="","",IF(Main!S$87=0,0,IF(Main!Y$127="","",IF($C$28="PM",Main!Y$127/Main!S$87*Main!S103,ROUND(Main!Y$127/Main!S$87*Main!S103*$B47,0))))))</f>
        <v/>
      </c>
      <c r="R458" s="32" t="str">
        <f>IF($A458="","",IF(R457="","",IF(Main!T$87=0,0,IF(Main!Z$127="","",IF($C$28="PM",Main!Z$127/Main!T$87*Main!T103,ROUND(Main!Z$127/Main!T$87*Main!T103*$B47,0))))))</f>
        <v/>
      </c>
      <c r="S458" s="32" t="str">
        <f>IF($A458="","",IF(S457="","",IF(Main!U$87=0,0,IF(Main!AA$127="","",IF($C$28="PM",Main!AA$127/Main!U$87*Main!U103,ROUND(Main!AA$127/Main!U$87*Main!U103*$B47,0))))))</f>
        <v/>
      </c>
      <c r="T458" s="32" t="str">
        <f>IF($A458="","",IF(T457="","",IF(Main!V$87=0,0,IF(Main!AB$127="","",IF($C$28="PM",Main!AB$127/Main!V$87*Main!V103,ROUND(Main!AB$127/Main!V$87*Main!V103*$B47,0))))))</f>
        <v/>
      </c>
      <c r="U458" s="32" t="str">
        <f>IF($A458="","",IF(U457="","",IF(Main!W$87=0,0,IF(Main!AC$127="","",IF($C$28="PM",Main!AC$127/Main!W$87*Main!W103,ROUND(Main!AC$127/Main!W$87*Main!W103*$B47,0))))))</f>
        <v/>
      </c>
      <c r="V458" s="32" t="str">
        <f>IF($A458="","",IF(V457="","",IF(Main!X$87=0,0,IF(Main!AD$127="","",IF($C$28="PM",Main!AD$127/Main!X$87*Main!X103,ROUND(Main!AD$127/Main!X$87*Main!X103*$B47,0))))))</f>
        <v/>
      </c>
      <c r="W458" s="32" t="str">
        <f>IF($A458="","",IF(W457="","",IF(Main!Y$87=0,0,IF(Main!AE$127="","",IF($C$28="PM",Main!AE$127/Main!Y$87*Main!Y103,ROUND(Main!AE$127/Main!Y$87*Main!Y103*$B47,0))))))</f>
        <v/>
      </c>
      <c r="X458" s="32" t="str">
        <f>IF($A458="","",IF(X457="","",IF(Main!Z$87=0,0,IF(Main!AF$127="","",IF($C$28="PM",Main!AF$127/Main!Z$87*Main!Z103,ROUND(Main!AF$127/Main!Z$87*Main!Z103*$B47,0))))))</f>
        <v/>
      </c>
      <c r="Y458" s="32" t="str">
        <f>IF($A458="","",IF(Y457="","",IF(Main!AA$87=0,0,IF(Main!AG$127="","",IF($C$28="PM",Main!AG$127/Main!AA$87*Main!AA103,ROUND(Main!AG$127/Main!AA$87*Main!AA103*$B47,0))))))</f>
        <v/>
      </c>
      <c r="Z458" s="32" t="str">
        <f>IF($A458="","",IF(Z457="","",IF(Main!AB$87=0,0,IF(Main!AH$127="","",IF($C$28="PM",Main!AH$127/Main!AB$87*Main!AB103,ROUND(Main!AH$127/Main!AB$87*Main!AB103*$B47,0))))))</f>
        <v/>
      </c>
      <c r="AA458" s="50" t="str">
        <f>IF($A458="","",IF(AA457="","",IF(Main!AC$87=0,0,IF(Main!AI$127="","",IF($C$28="PM",Main!AI$127/Main!AC$87*Main!AC103,ROUND(Main!AI$127/Main!AC$87*Main!AC103*$B47,0))))))</f>
        <v/>
      </c>
      <c r="AB458" s="32" t="str">
        <f>IF($A458="","",IF(AB457="","",IF(Main!AD$87=0,0,IF(Main!AJ$127="","",IF($C$28="PM",Main!AJ$127/Main!AD$87*Main!AD103,ROUND(Main!AJ$127/Main!AD$87*Main!AD103*$B47,0))))))</f>
        <v/>
      </c>
      <c r="AC458" s="32" t="str">
        <f>IF($A458="","",IF(AC457="","",IF(Main!AE$87=0,0,IF(Main!AK$127="","",IF($C$28="PM",Main!AK$127/Main!AE$87*Main!AE103,ROUND(Main!AK$127/Main!AE$87*Main!AE103*$B47,0))))))</f>
        <v/>
      </c>
      <c r="AD458" s="32" t="str">
        <f>IF($A458="","",IF(AD457="","",IF(Main!AF$87=0,0,IF(Main!AL$127="","",IF($C$28="PM",Main!AL$127/Main!AF$87*Main!AF103,ROUND(Main!AL$127/Main!AF$87*Main!AF103*$B47,0))))))</f>
        <v/>
      </c>
      <c r="AE458" s="32" t="str">
        <f>IF($A458="","",IF(AE457="","",IF(Main!AG$87=0,0,IF(Main!AM$127="","",IF($C$28="PM",Main!AM$127/Main!AG$87*Main!AG103,ROUND(Main!AM$127/Main!AG$87*Main!AG103*$B47,0))))))</f>
        <v/>
      </c>
      <c r="AF458" s="32" t="str">
        <f>IF($A458="","",IF(AF457="","",IF(Main!AH$87=0,0,IF(Main!AN$127="","",IF($C$28="PM",Main!AN$127/Main!AH$87*Main!AH103,ROUND(Main!AN$127/Main!AH$87*Main!AH103*$B47,0))))))</f>
        <v/>
      </c>
      <c r="AG458" s="32" t="str">
        <f>IF($A458="","",IF(AG457="","",IF(Main!AI$87=0,0,IF(Main!AO$127="","",IF($C$28="PM",Main!AO$127/Main!AI$87*Main!AI103,ROUND(Main!AO$127/Main!AI$87*Main!AI103*$B47,0))))))</f>
        <v/>
      </c>
      <c r="AH458" s="32" t="str">
        <f>IF($A458="","",IF(AH457="","",IF(Main!AJ$87=0,0,IF(Main!AP$127="","",IF($C$28="PM",Main!AP$127/Main!AJ$87*Main!AJ103,ROUND(Main!AP$127/Main!AJ$87*Main!AJ103*$B47,0))))))</f>
        <v/>
      </c>
      <c r="AI458" s="32" t="str">
        <f>IF($A458="","",IF(AI457="","",IF(Main!AK$87=0,0,IF(Main!AQ$127="","",IF($C$28="PM",Main!AQ$127/Main!AK$87*Main!AK103,ROUND(Main!AQ$127/Main!AK$87*Main!AK103*$B47,0))))))</f>
        <v/>
      </c>
      <c r="AJ458" s="32" t="str">
        <f>IF($A458="","",IF(AJ457="","",IF(Main!AL$87=0,0,IF(Main!AR$127="","",IF($C$28="PM",Main!AR$127/Main!AL$87*Main!AL103,ROUND(Main!AR$127/Main!AL$87*Main!AL103*$B47,0))))))</f>
        <v/>
      </c>
      <c r="AK458" s="32" t="str">
        <f>IF($A458="","",IF(AK457="","",IF(Main!AM$87=0,0,IF(Main!AS$127="","",IF($C$28="PM",Main!AS$127/Main!AM$87*Main!AM103,ROUND(Main!AS$127/Main!AM$87*Main!AM103*$B47,0))))))</f>
        <v/>
      </c>
      <c r="AL458" s="51" t="str">
        <f>IF($A458="","",IF(AL457="","",IF(Main!AN$87=0,0,IF(Main!AT$127="","",IF($C$28="PM",Main!AT$127/Main!AN$87*Main!AN103,ROUND(Main!AT$127/Main!AN$87*Main!AN103*$B47,0))))))</f>
        <v/>
      </c>
      <c r="AM458" s="32" t="str">
        <f>IF($A458="","",IF(AM457="","",IF(Main!AO$87=0,0,IF(Main!AU$127="","",IF($C$28="PM",Main!AU$127/Main!AO$87*Main!AO103,ROUND(Main!AU$127/Main!AO$87*Main!AO103*$B47,0))))))</f>
        <v/>
      </c>
      <c r="AN458" s="32" t="str">
        <f>IF($A458="","",IF(AN457="","",IF(Main!AP$87=0,0,IF(Main!AV$127="","",IF($C$28="PM",Main!AV$127/Main!AP$87*Main!AP103,ROUND(Main!AV$127/Main!AP$87*Main!AP103*$B47,0))))))</f>
        <v/>
      </c>
      <c r="AO458" s="32" t="str">
        <f>IF($A458="","",IF(AO457="","",IF(Main!AQ$87=0,0,IF(Main!AW$127="","",IF($C$28="PM",Main!AW$127/Main!AQ$87*Main!AQ103,ROUND(Main!AW$127/Main!AQ$87*Main!AQ103*$B47,0))))))</f>
        <v/>
      </c>
      <c r="AP458" s="32" t="str">
        <f>IF($A458="","",IF(AP457="","",IF(Main!AR$87=0,0,IF(Main!AX$127="","",IF($C$28="PM",Main!AX$127/Main!AR$87*Main!AR103,ROUND(Main!AX$127/Main!AR$87*Main!AR103*$B47,0))))))</f>
        <v/>
      </c>
      <c r="AQ458" s="32" t="str">
        <f>IF($A458="","",IF(AQ457="","",IF(Main!AS$87=0,0,IF(Main!AY$127="","",IF($C$28="PM",Main!AY$127/Main!AS$87*Main!AS103,ROUND(Main!AY$127/Main!AS$87*Main!AS103*$B47,0))))))</f>
        <v/>
      </c>
      <c r="AR458" s="32" t="str">
        <f>IF($A458="","",IF(AR457="","",IF(Main!AT$87=0,0,IF(Main!AZ$127="","",IF($C$28="PM",Main!AZ$127/Main!AT$87*Main!AT103,ROUND(Main!AZ$127/Main!AT$87*Main!AT103*$B47,0))))))</f>
        <v/>
      </c>
      <c r="AS458" s="32" t="str">
        <f>IF($A458="","",IF(AS457="","",IF(Main!AU$87=0,0,IF(Main!BA$127="","",IF($C$28="PM",Main!BA$127/Main!AU$87*Main!AU103,ROUND(Main!BA$127/Main!AU$87*Main!AU103*$B47,0))))))</f>
        <v/>
      </c>
      <c r="AT458" s="32" t="str">
        <f>IF($A458="","",IF(AT457="","",IF(Main!AV$87=0,0,IF(Main!BB$127="","",IF($C$28="PM",Main!BB$127/Main!AV$87*Main!AV103,ROUND(Main!BB$127/Main!AV$87*Main!AV103*$B47,0))))))</f>
        <v/>
      </c>
      <c r="AU458" s="32" t="str">
        <f>IF($A458="","",IF(AU457="","",IF(Main!AW$87=0,0,IF(Main!BC$127="","",IF($C$28="PM",Main!BC$127/Main!AW$87*Main!AW103,ROUND(Main!BC$127/Main!AW$87*Main!AW103*$B47,0))))))</f>
        <v/>
      </c>
      <c r="AV458" s="32" t="str">
        <f>IF($A458="","",IF(AV457="","",IF(Main!AX$87=0,0,IF(Main!BD$127="","",IF($C$28="PM",Main!BD$127/Main!AX$87*Main!AX103,ROUND(Main!BD$127/Main!AX$87*Main!AX103*$B47,0))))))</f>
        <v/>
      </c>
      <c r="AW458" s="32" t="str">
        <f>IF($A458="","",IF(AW457="","",IF(Main!AY$87=0,0,IF(Main!BE$127="","",IF($C$28="PM",Main!BE$127/Main!AY$87*Main!AY103,ROUND(Main!BE$127/Main!AY$87*Main!AY103*$B47,0))))))</f>
        <v/>
      </c>
      <c r="AX458" s="51" t="str">
        <f>IF($A458="","",IF(AX457="","",IF(Main!AZ$87=0,0,IF(Main!BF$127="","",IF($C$28="PM",Main!BF$127/Main!AZ$87*Main!AZ103,ROUND(Main!BF$127/Main!AZ$87*Main!AZ103*$B47,0))))))</f>
        <v/>
      </c>
    </row>
    <row r="459" spans="1:50" x14ac:dyDescent="0.2">
      <c r="A459" s="72" t="str">
        <f>IF(Main!A$48="","",Main!A$48)</f>
        <v/>
      </c>
      <c r="B459" s="75" t="str">
        <f t="shared" si="106"/>
        <v/>
      </c>
      <c r="C459" s="50" t="str">
        <f>IF($A459="","",IF(C458="","",IF(Main!E$87=0,0,IF(Main!K$127="","",IF($C$28="PM",Main!K$127/Main!E$87*Main!E104,ROUND(Main!K$127/Main!E$87*Main!E104*$B48,0))))))</f>
        <v/>
      </c>
      <c r="D459" s="32" t="str">
        <f>IF($A459="","",IF(D458="","",IF(Main!F$87=0,0,IF(Main!L$127="","",IF($C$28="PM",Main!L$127/Main!F$87*Main!F104,ROUND(Main!L$127/Main!F$87*Main!F104*$B48,0))))))</f>
        <v/>
      </c>
      <c r="E459" s="32" t="str">
        <f>IF($A459="","",IF(E458="","",IF(Main!G$87=0,0,IF(Main!M$127="","",IF($C$28="PM",Main!M$127/Main!G$87*Main!G104,ROUND(Main!M$127/Main!G$87*Main!G104*$B48,0))))))</f>
        <v/>
      </c>
      <c r="F459" s="32" t="str">
        <f>IF($A459="","",IF(F458="","",IF(Main!H$87=0,0,IF(Main!N$127="","",IF($C$28="PM",Main!N$127/Main!H$87*Main!H104,ROUND(Main!N$127/Main!H$87*Main!H104*$B48,0))))))</f>
        <v/>
      </c>
      <c r="G459" s="32" t="str">
        <f>IF($A459="","",IF(G458="","",IF(Main!I$87=0,0,IF(Main!O$127="","",IF($C$28="PM",Main!O$127/Main!I$87*Main!I104,ROUND(Main!O$127/Main!I$87*Main!I104*$B48,0))))))</f>
        <v/>
      </c>
      <c r="H459" s="32" t="str">
        <f>IF($A459="","",IF(H458="","",IF(Main!J$87=0,0,IF(Main!P$127="","",IF($C$28="PM",Main!P$127/Main!J$87*Main!J104,ROUND(Main!P$127/Main!J$87*Main!J104*$B48,0))))))</f>
        <v/>
      </c>
      <c r="I459" s="32" t="str">
        <f>IF($A459="","",IF(I458="","",IF(Main!K$87=0,0,IF(Main!Q$127="","",IF($C$28="PM",Main!Q$127/Main!K$87*Main!K104,ROUND(Main!Q$127/Main!K$87*Main!K104*$B48,0))))))</f>
        <v/>
      </c>
      <c r="J459" s="32" t="str">
        <f>IF($A459="","",IF(J458="","",IF(Main!L$87=0,0,IF(Main!R$127="","",IF($C$28="PM",Main!R$127/Main!L$87*Main!L104,ROUND(Main!R$127/Main!L$87*Main!L104*$B48,0))))))</f>
        <v/>
      </c>
      <c r="K459" s="32" t="str">
        <f>IF($A459="","",IF(K458="","",IF(Main!M$87=0,0,IF(Main!S$127="","",IF($C$28="PM",Main!S$127/Main!M$87*Main!M104,ROUND(Main!S$127/Main!M$87*Main!M104*$B48,0))))))</f>
        <v/>
      </c>
      <c r="L459" s="32" t="str">
        <f>IF($A459="","",IF(L458="","",IF(Main!N$87=0,0,IF(Main!T$127="","",IF($C$28="PM",Main!T$127/Main!N$87*Main!N104,ROUND(Main!T$127/Main!N$87*Main!N104*$B48,0))))))</f>
        <v/>
      </c>
      <c r="M459" s="32" t="str">
        <f>IF($A459="","",IF(M458="","",IF(Main!O$87=0,0,IF(Main!U$127="","",IF($C$28="PM",Main!U$127/Main!O$87*Main!O104,ROUND(Main!U$127/Main!O$87*Main!O104*$B48,0))))))</f>
        <v/>
      </c>
      <c r="N459" s="51" t="str">
        <f>IF($A459="","",IF(N458="","",IF(Main!P$87=0,0,IF(Main!V$127="","",IF($C$28="PM",Main!V$127/Main!P$87*Main!P104,ROUND(Main!V$127/Main!P$87*Main!P104*$B48,0))))))</f>
        <v/>
      </c>
      <c r="O459" s="32" t="str">
        <f>IF($A459="","",IF(O458="","",IF(Main!Q$87=0,0,IF(Main!W$127="","",IF($C$28="PM",Main!W$127/Main!Q$87*Main!Q104,ROUND(Main!W$127/Main!Q$87*Main!Q104*$B48,0))))))</f>
        <v/>
      </c>
      <c r="P459" s="32" t="str">
        <f>IF($A459="","",IF(P458="","",IF(Main!R$87=0,0,IF(Main!X$127="","",IF($C$28="PM",Main!X$127/Main!R$87*Main!R104,ROUND(Main!X$127/Main!R$87*Main!R104*$B48,0))))))</f>
        <v/>
      </c>
      <c r="Q459" s="32" t="str">
        <f>IF($A459="","",IF(Q458="","",IF(Main!S$87=0,0,IF(Main!Y$127="","",IF($C$28="PM",Main!Y$127/Main!S$87*Main!S104,ROUND(Main!Y$127/Main!S$87*Main!S104*$B48,0))))))</f>
        <v/>
      </c>
      <c r="R459" s="32" t="str">
        <f>IF($A459="","",IF(R458="","",IF(Main!T$87=0,0,IF(Main!Z$127="","",IF($C$28="PM",Main!Z$127/Main!T$87*Main!T104,ROUND(Main!Z$127/Main!T$87*Main!T104*$B48,0))))))</f>
        <v/>
      </c>
      <c r="S459" s="32" t="str">
        <f>IF($A459="","",IF(S458="","",IF(Main!U$87=0,0,IF(Main!AA$127="","",IF($C$28="PM",Main!AA$127/Main!U$87*Main!U104,ROUND(Main!AA$127/Main!U$87*Main!U104*$B48,0))))))</f>
        <v/>
      </c>
      <c r="T459" s="32" t="str">
        <f>IF($A459="","",IF(T458="","",IF(Main!V$87=0,0,IF(Main!AB$127="","",IF($C$28="PM",Main!AB$127/Main!V$87*Main!V104,ROUND(Main!AB$127/Main!V$87*Main!V104*$B48,0))))))</f>
        <v/>
      </c>
      <c r="U459" s="32" t="str">
        <f>IF($A459="","",IF(U458="","",IF(Main!W$87=0,0,IF(Main!AC$127="","",IF($C$28="PM",Main!AC$127/Main!W$87*Main!W104,ROUND(Main!AC$127/Main!W$87*Main!W104*$B48,0))))))</f>
        <v/>
      </c>
      <c r="V459" s="32" t="str">
        <f>IF($A459="","",IF(V458="","",IF(Main!X$87=0,0,IF(Main!AD$127="","",IF($C$28="PM",Main!AD$127/Main!X$87*Main!X104,ROUND(Main!AD$127/Main!X$87*Main!X104*$B48,0))))))</f>
        <v/>
      </c>
      <c r="W459" s="32" t="str">
        <f>IF($A459="","",IF(W458="","",IF(Main!Y$87=0,0,IF(Main!AE$127="","",IF($C$28="PM",Main!AE$127/Main!Y$87*Main!Y104,ROUND(Main!AE$127/Main!Y$87*Main!Y104*$B48,0))))))</f>
        <v/>
      </c>
      <c r="X459" s="32" t="str">
        <f>IF($A459="","",IF(X458="","",IF(Main!Z$87=0,0,IF(Main!AF$127="","",IF($C$28="PM",Main!AF$127/Main!Z$87*Main!Z104,ROUND(Main!AF$127/Main!Z$87*Main!Z104*$B48,0))))))</f>
        <v/>
      </c>
      <c r="Y459" s="32" t="str">
        <f>IF($A459="","",IF(Y458="","",IF(Main!AA$87=0,0,IF(Main!AG$127="","",IF($C$28="PM",Main!AG$127/Main!AA$87*Main!AA104,ROUND(Main!AG$127/Main!AA$87*Main!AA104*$B48,0))))))</f>
        <v/>
      </c>
      <c r="Z459" s="32" t="str">
        <f>IF($A459="","",IF(Z458="","",IF(Main!AB$87=0,0,IF(Main!AH$127="","",IF($C$28="PM",Main!AH$127/Main!AB$87*Main!AB104,ROUND(Main!AH$127/Main!AB$87*Main!AB104*$B48,0))))))</f>
        <v/>
      </c>
      <c r="AA459" s="50" t="str">
        <f>IF($A459="","",IF(AA458="","",IF(Main!AC$87=0,0,IF(Main!AI$127="","",IF($C$28="PM",Main!AI$127/Main!AC$87*Main!AC104,ROUND(Main!AI$127/Main!AC$87*Main!AC104*$B48,0))))))</f>
        <v/>
      </c>
      <c r="AB459" s="32" t="str">
        <f>IF($A459="","",IF(AB458="","",IF(Main!AD$87=0,0,IF(Main!AJ$127="","",IF($C$28="PM",Main!AJ$127/Main!AD$87*Main!AD104,ROUND(Main!AJ$127/Main!AD$87*Main!AD104*$B48,0))))))</f>
        <v/>
      </c>
      <c r="AC459" s="32" t="str">
        <f>IF($A459="","",IF(AC458="","",IF(Main!AE$87=0,0,IF(Main!AK$127="","",IF($C$28="PM",Main!AK$127/Main!AE$87*Main!AE104,ROUND(Main!AK$127/Main!AE$87*Main!AE104*$B48,0))))))</f>
        <v/>
      </c>
      <c r="AD459" s="32" t="str">
        <f>IF($A459="","",IF(AD458="","",IF(Main!AF$87=0,0,IF(Main!AL$127="","",IF($C$28="PM",Main!AL$127/Main!AF$87*Main!AF104,ROUND(Main!AL$127/Main!AF$87*Main!AF104*$B48,0))))))</f>
        <v/>
      </c>
      <c r="AE459" s="32" t="str">
        <f>IF($A459="","",IF(AE458="","",IF(Main!AG$87=0,0,IF(Main!AM$127="","",IF($C$28="PM",Main!AM$127/Main!AG$87*Main!AG104,ROUND(Main!AM$127/Main!AG$87*Main!AG104*$B48,0))))))</f>
        <v/>
      </c>
      <c r="AF459" s="32" t="str">
        <f>IF($A459="","",IF(AF458="","",IF(Main!AH$87=0,0,IF(Main!AN$127="","",IF($C$28="PM",Main!AN$127/Main!AH$87*Main!AH104,ROUND(Main!AN$127/Main!AH$87*Main!AH104*$B48,0))))))</f>
        <v/>
      </c>
      <c r="AG459" s="32" t="str">
        <f>IF($A459="","",IF(AG458="","",IF(Main!AI$87=0,0,IF(Main!AO$127="","",IF($C$28="PM",Main!AO$127/Main!AI$87*Main!AI104,ROUND(Main!AO$127/Main!AI$87*Main!AI104*$B48,0))))))</f>
        <v/>
      </c>
      <c r="AH459" s="32" t="str">
        <f>IF($A459="","",IF(AH458="","",IF(Main!AJ$87=0,0,IF(Main!AP$127="","",IF($C$28="PM",Main!AP$127/Main!AJ$87*Main!AJ104,ROUND(Main!AP$127/Main!AJ$87*Main!AJ104*$B48,0))))))</f>
        <v/>
      </c>
      <c r="AI459" s="32" t="str">
        <f>IF($A459="","",IF(AI458="","",IF(Main!AK$87=0,0,IF(Main!AQ$127="","",IF($C$28="PM",Main!AQ$127/Main!AK$87*Main!AK104,ROUND(Main!AQ$127/Main!AK$87*Main!AK104*$B48,0))))))</f>
        <v/>
      </c>
      <c r="AJ459" s="32" t="str">
        <f>IF($A459="","",IF(AJ458="","",IF(Main!AL$87=0,0,IF(Main!AR$127="","",IF($C$28="PM",Main!AR$127/Main!AL$87*Main!AL104,ROUND(Main!AR$127/Main!AL$87*Main!AL104*$B48,0))))))</f>
        <v/>
      </c>
      <c r="AK459" s="32" t="str">
        <f>IF($A459="","",IF(AK458="","",IF(Main!AM$87=0,0,IF(Main!AS$127="","",IF($C$28="PM",Main!AS$127/Main!AM$87*Main!AM104,ROUND(Main!AS$127/Main!AM$87*Main!AM104*$B48,0))))))</f>
        <v/>
      </c>
      <c r="AL459" s="51" t="str">
        <f>IF($A459="","",IF(AL458="","",IF(Main!AN$87=0,0,IF(Main!AT$127="","",IF($C$28="PM",Main!AT$127/Main!AN$87*Main!AN104,ROUND(Main!AT$127/Main!AN$87*Main!AN104*$B48,0))))))</f>
        <v/>
      </c>
      <c r="AM459" s="32" t="str">
        <f>IF($A459="","",IF(AM458="","",IF(Main!AO$87=0,0,IF(Main!AU$127="","",IF($C$28="PM",Main!AU$127/Main!AO$87*Main!AO104,ROUND(Main!AU$127/Main!AO$87*Main!AO104*$B48,0))))))</f>
        <v/>
      </c>
      <c r="AN459" s="32" t="str">
        <f>IF($A459="","",IF(AN458="","",IF(Main!AP$87=0,0,IF(Main!AV$127="","",IF($C$28="PM",Main!AV$127/Main!AP$87*Main!AP104,ROUND(Main!AV$127/Main!AP$87*Main!AP104*$B48,0))))))</f>
        <v/>
      </c>
      <c r="AO459" s="32" t="str">
        <f>IF($A459="","",IF(AO458="","",IF(Main!AQ$87=0,0,IF(Main!AW$127="","",IF($C$28="PM",Main!AW$127/Main!AQ$87*Main!AQ104,ROUND(Main!AW$127/Main!AQ$87*Main!AQ104*$B48,0))))))</f>
        <v/>
      </c>
      <c r="AP459" s="32" t="str">
        <f>IF($A459="","",IF(AP458="","",IF(Main!AR$87=0,0,IF(Main!AX$127="","",IF($C$28="PM",Main!AX$127/Main!AR$87*Main!AR104,ROUND(Main!AX$127/Main!AR$87*Main!AR104*$B48,0))))))</f>
        <v/>
      </c>
      <c r="AQ459" s="32" t="str">
        <f>IF($A459="","",IF(AQ458="","",IF(Main!AS$87=0,0,IF(Main!AY$127="","",IF($C$28="PM",Main!AY$127/Main!AS$87*Main!AS104,ROUND(Main!AY$127/Main!AS$87*Main!AS104*$B48,0))))))</f>
        <v/>
      </c>
      <c r="AR459" s="32" t="str">
        <f>IF($A459="","",IF(AR458="","",IF(Main!AT$87=0,0,IF(Main!AZ$127="","",IF($C$28="PM",Main!AZ$127/Main!AT$87*Main!AT104,ROUND(Main!AZ$127/Main!AT$87*Main!AT104*$B48,0))))))</f>
        <v/>
      </c>
      <c r="AS459" s="32" t="str">
        <f>IF($A459="","",IF(AS458="","",IF(Main!AU$87=0,0,IF(Main!BA$127="","",IF($C$28="PM",Main!BA$127/Main!AU$87*Main!AU104,ROUND(Main!BA$127/Main!AU$87*Main!AU104*$B48,0))))))</f>
        <v/>
      </c>
      <c r="AT459" s="32" t="str">
        <f>IF($A459="","",IF(AT458="","",IF(Main!AV$87=0,0,IF(Main!BB$127="","",IF($C$28="PM",Main!BB$127/Main!AV$87*Main!AV104,ROUND(Main!BB$127/Main!AV$87*Main!AV104*$B48,0))))))</f>
        <v/>
      </c>
      <c r="AU459" s="32" t="str">
        <f>IF($A459="","",IF(AU458="","",IF(Main!AW$87=0,0,IF(Main!BC$127="","",IF($C$28="PM",Main!BC$127/Main!AW$87*Main!AW104,ROUND(Main!BC$127/Main!AW$87*Main!AW104*$B48,0))))))</f>
        <v/>
      </c>
      <c r="AV459" s="32" t="str">
        <f>IF($A459="","",IF(AV458="","",IF(Main!AX$87=0,0,IF(Main!BD$127="","",IF($C$28="PM",Main!BD$127/Main!AX$87*Main!AX104,ROUND(Main!BD$127/Main!AX$87*Main!AX104*$B48,0))))))</f>
        <v/>
      </c>
      <c r="AW459" s="32" t="str">
        <f>IF($A459="","",IF(AW458="","",IF(Main!AY$87=0,0,IF(Main!BE$127="","",IF($C$28="PM",Main!BE$127/Main!AY$87*Main!AY104,ROUND(Main!BE$127/Main!AY$87*Main!AY104*$B48,0))))))</f>
        <v/>
      </c>
      <c r="AX459" s="51" t="str">
        <f>IF($A459="","",IF(AX458="","",IF(Main!AZ$87=0,0,IF(Main!BF$127="","",IF($C$28="PM",Main!BF$127/Main!AZ$87*Main!AZ104,ROUND(Main!BF$127/Main!AZ$87*Main!AZ104*$B48,0))))))</f>
        <v/>
      </c>
    </row>
    <row r="460" spans="1:50" x14ac:dyDescent="0.2">
      <c r="A460" s="72" t="str">
        <f>IF(Main!A$49="","",Main!A$49)</f>
        <v/>
      </c>
      <c r="B460" s="75" t="str">
        <f t="shared" si="106"/>
        <v/>
      </c>
      <c r="C460" s="50" t="str">
        <f>IF($A460="","",IF(C459="","",IF(Main!E$87=0,0,IF(Main!K$127="","",IF($C$28="PM",Main!K$127/Main!E$87*Main!E105,ROUND(Main!K$127/Main!E$87*Main!E105*$B49,0))))))</f>
        <v/>
      </c>
      <c r="D460" s="32" t="str">
        <f>IF($A460="","",IF(D459="","",IF(Main!F$87=0,0,IF(Main!L$127="","",IF($C$28="PM",Main!L$127/Main!F$87*Main!F105,ROUND(Main!L$127/Main!F$87*Main!F105*$B49,0))))))</f>
        <v/>
      </c>
      <c r="E460" s="32" t="str">
        <f>IF($A460="","",IF(E459="","",IF(Main!G$87=0,0,IF(Main!M$127="","",IF($C$28="PM",Main!M$127/Main!G$87*Main!G105,ROUND(Main!M$127/Main!G$87*Main!G105*$B49,0))))))</f>
        <v/>
      </c>
      <c r="F460" s="32" t="str">
        <f>IF($A460="","",IF(F459="","",IF(Main!H$87=0,0,IF(Main!N$127="","",IF($C$28="PM",Main!N$127/Main!H$87*Main!H105,ROUND(Main!N$127/Main!H$87*Main!H105*$B49,0))))))</f>
        <v/>
      </c>
      <c r="G460" s="32" t="str">
        <f>IF($A460="","",IF(G459="","",IF(Main!I$87=0,0,IF(Main!O$127="","",IF($C$28="PM",Main!O$127/Main!I$87*Main!I105,ROUND(Main!O$127/Main!I$87*Main!I105*$B49,0))))))</f>
        <v/>
      </c>
      <c r="H460" s="32" t="str">
        <f>IF($A460="","",IF(H459="","",IF(Main!J$87=0,0,IF(Main!P$127="","",IF($C$28="PM",Main!P$127/Main!J$87*Main!J105,ROUND(Main!P$127/Main!J$87*Main!J105*$B49,0))))))</f>
        <v/>
      </c>
      <c r="I460" s="32" t="str">
        <f>IF($A460="","",IF(I459="","",IF(Main!K$87=0,0,IF(Main!Q$127="","",IF($C$28="PM",Main!Q$127/Main!K$87*Main!K105,ROUND(Main!Q$127/Main!K$87*Main!K105*$B49,0))))))</f>
        <v/>
      </c>
      <c r="J460" s="32" t="str">
        <f>IF($A460="","",IF(J459="","",IF(Main!L$87=0,0,IF(Main!R$127="","",IF($C$28="PM",Main!R$127/Main!L$87*Main!L105,ROUND(Main!R$127/Main!L$87*Main!L105*$B49,0))))))</f>
        <v/>
      </c>
      <c r="K460" s="32" t="str">
        <f>IF($A460="","",IF(K459="","",IF(Main!M$87=0,0,IF(Main!S$127="","",IF($C$28="PM",Main!S$127/Main!M$87*Main!M105,ROUND(Main!S$127/Main!M$87*Main!M105*$B49,0))))))</f>
        <v/>
      </c>
      <c r="L460" s="32" t="str">
        <f>IF($A460="","",IF(L459="","",IF(Main!N$87=0,0,IF(Main!T$127="","",IF($C$28="PM",Main!T$127/Main!N$87*Main!N105,ROUND(Main!T$127/Main!N$87*Main!N105*$B49,0))))))</f>
        <v/>
      </c>
      <c r="M460" s="32" t="str">
        <f>IF($A460="","",IF(M459="","",IF(Main!O$87=0,0,IF(Main!U$127="","",IF($C$28="PM",Main!U$127/Main!O$87*Main!O105,ROUND(Main!U$127/Main!O$87*Main!O105*$B49,0))))))</f>
        <v/>
      </c>
      <c r="N460" s="51" t="str">
        <f>IF($A460="","",IF(N459="","",IF(Main!P$87=0,0,IF(Main!V$127="","",IF($C$28="PM",Main!V$127/Main!P$87*Main!P105,ROUND(Main!V$127/Main!P$87*Main!P105*$B49,0))))))</f>
        <v/>
      </c>
      <c r="O460" s="32" t="str">
        <f>IF($A460="","",IF(O459="","",IF(Main!Q$87=0,0,IF(Main!W$127="","",IF($C$28="PM",Main!W$127/Main!Q$87*Main!Q105,ROUND(Main!W$127/Main!Q$87*Main!Q105*$B49,0))))))</f>
        <v/>
      </c>
      <c r="P460" s="32" t="str">
        <f>IF($A460="","",IF(P459="","",IF(Main!R$87=0,0,IF(Main!X$127="","",IF($C$28="PM",Main!X$127/Main!R$87*Main!R105,ROUND(Main!X$127/Main!R$87*Main!R105*$B49,0))))))</f>
        <v/>
      </c>
      <c r="Q460" s="32" t="str">
        <f>IF($A460="","",IF(Q459="","",IF(Main!S$87=0,0,IF(Main!Y$127="","",IF($C$28="PM",Main!Y$127/Main!S$87*Main!S105,ROUND(Main!Y$127/Main!S$87*Main!S105*$B49,0))))))</f>
        <v/>
      </c>
      <c r="R460" s="32" t="str">
        <f>IF($A460="","",IF(R459="","",IF(Main!T$87=0,0,IF(Main!Z$127="","",IF($C$28="PM",Main!Z$127/Main!T$87*Main!T105,ROUND(Main!Z$127/Main!T$87*Main!T105*$B49,0))))))</f>
        <v/>
      </c>
      <c r="S460" s="32" t="str">
        <f>IF($A460="","",IF(S459="","",IF(Main!U$87=0,0,IF(Main!AA$127="","",IF($C$28="PM",Main!AA$127/Main!U$87*Main!U105,ROUND(Main!AA$127/Main!U$87*Main!U105*$B49,0))))))</f>
        <v/>
      </c>
      <c r="T460" s="32" t="str">
        <f>IF($A460="","",IF(T459="","",IF(Main!V$87=0,0,IF(Main!AB$127="","",IF($C$28="PM",Main!AB$127/Main!V$87*Main!V105,ROUND(Main!AB$127/Main!V$87*Main!V105*$B49,0))))))</f>
        <v/>
      </c>
      <c r="U460" s="32" t="str">
        <f>IF($A460="","",IF(U459="","",IF(Main!W$87=0,0,IF(Main!AC$127="","",IF($C$28="PM",Main!AC$127/Main!W$87*Main!W105,ROUND(Main!AC$127/Main!W$87*Main!W105*$B49,0))))))</f>
        <v/>
      </c>
      <c r="V460" s="32" t="str">
        <f>IF($A460="","",IF(V459="","",IF(Main!X$87=0,0,IF(Main!AD$127="","",IF($C$28="PM",Main!AD$127/Main!X$87*Main!X105,ROUND(Main!AD$127/Main!X$87*Main!X105*$B49,0))))))</f>
        <v/>
      </c>
      <c r="W460" s="32" t="str">
        <f>IF($A460="","",IF(W459="","",IF(Main!Y$87=0,0,IF(Main!AE$127="","",IF($C$28="PM",Main!AE$127/Main!Y$87*Main!Y105,ROUND(Main!AE$127/Main!Y$87*Main!Y105*$B49,0))))))</f>
        <v/>
      </c>
      <c r="X460" s="32" t="str">
        <f>IF($A460="","",IF(X459="","",IF(Main!Z$87=0,0,IF(Main!AF$127="","",IF($C$28="PM",Main!AF$127/Main!Z$87*Main!Z105,ROUND(Main!AF$127/Main!Z$87*Main!Z105*$B49,0))))))</f>
        <v/>
      </c>
      <c r="Y460" s="32" t="str">
        <f>IF($A460="","",IF(Y459="","",IF(Main!AA$87=0,0,IF(Main!AG$127="","",IF($C$28="PM",Main!AG$127/Main!AA$87*Main!AA105,ROUND(Main!AG$127/Main!AA$87*Main!AA105*$B49,0))))))</f>
        <v/>
      </c>
      <c r="Z460" s="32" t="str">
        <f>IF($A460="","",IF(Z459="","",IF(Main!AB$87=0,0,IF(Main!AH$127="","",IF($C$28="PM",Main!AH$127/Main!AB$87*Main!AB105,ROUND(Main!AH$127/Main!AB$87*Main!AB105*$B49,0))))))</f>
        <v/>
      </c>
      <c r="AA460" s="50" t="str">
        <f>IF($A460="","",IF(AA459="","",IF(Main!AC$87=0,0,IF(Main!AI$127="","",IF($C$28="PM",Main!AI$127/Main!AC$87*Main!AC105,ROUND(Main!AI$127/Main!AC$87*Main!AC105*$B49,0))))))</f>
        <v/>
      </c>
      <c r="AB460" s="32" t="str">
        <f>IF($A460="","",IF(AB459="","",IF(Main!AD$87=0,0,IF(Main!AJ$127="","",IF($C$28="PM",Main!AJ$127/Main!AD$87*Main!AD105,ROUND(Main!AJ$127/Main!AD$87*Main!AD105*$B49,0))))))</f>
        <v/>
      </c>
      <c r="AC460" s="32" t="str">
        <f>IF($A460="","",IF(AC459="","",IF(Main!AE$87=0,0,IF(Main!AK$127="","",IF($C$28="PM",Main!AK$127/Main!AE$87*Main!AE105,ROUND(Main!AK$127/Main!AE$87*Main!AE105*$B49,0))))))</f>
        <v/>
      </c>
      <c r="AD460" s="32" t="str">
        <f>IF($A460="","",IF(AD459="","",IF(Main!AF$87=0,0,IF(Main!AL$127="","",IF($C$28="PM",Main!AL$127/Main!AF$87*Main!AF105,ROUND(Main!AL$127/Main!AF$87*Main!AF105*$B49,0))))))</f>
        <v/>
      </c>
      <c r="AE460" s="32" t="str">
        <f>IF($A460="","",IF(AE459="","",IF(Main!AG$87=0,0,IF(Main!AM$127="","",IF($C$28="PM",Main!AM$127/Main!AG$87*Main!AG105,ROUND(Main!AM$127/Main!AG$87*Main!AG105*$B49,0))))))</f>
        <v/>
      </c>
      <c r="AF460" s="32" t="str">
        <f>IF($A460="","",IF(AF459="","",IF(Main!AH$87=0,0,IF(Main!AN$127="","",IF($C$28="PM",Main!AN$127/Main!AH$87*Main!AH105,ROUND(Main!AN$127/Main!AH$87*Main!AH105*$B49,0))))))</f>
        <v/>
      </c>
      <c r="AG460" s="32" t="str">
        <f>IF($A460="","",IF(AG459="","",IF(Main!AI$87=0,0,IF(Main!AO$127="","",IF($C$28="PM",Main!AO$127/Main!AI$87*Main!AI105,ROUND(Main!AO$127/Main!AI$87*Main!AI105*$B49,0))))))</f>
        <v/>
      </c>
      <c r="AH460" s="32" t="str">
        <f>IF($A460="","",IF(AH459="","",IF(Main!AJ$87=0,0,IF(Main!AP$127="","",IF($C$28="PM",Main!AP$127/Main!AJ$87*Main!AJ105,ROUND(Main!AP$127/Main!AJ$87*Main!AJ105*$B49,0))))))</f>
        <v/>
      </c>
      <c r="AI460" s="32" t="str">
        <f>IF($A460="","",IF(AI459="","",IF(Main!AK$87=0,0,IF(Main!AQ$127="","",IF($C$28="PM",Main!AQ$127/Main!AK$87*Main!AK105,ROUND(Main!AQ$127/Main!AK$87*Main!AK105*$B49,0))))))</f>
        <v/>
      </c>
      <c r="AJ460" s="32" t="str">
        <f>IF($A460="","",IF(AJ459="","",IF(Main!AL$87=0,0,IF(Main!AR$127="","",IF($C$28="PM",Main!AR$127/Main!AL$87*Main!AL105,ROUND(Main!AR$127/Main!AL$87*Main!AL105*$B49,0))))))</f>
        <v/>
      </c>
      <c r="AK460" s="32" t="str">
        <f>IF($A460="","",IF(AK459="","",IF(Main!AM$87=0,0,IF(Main!AS$127="","",IF($C$28="PM",Main!AS$127/Main!AM$87*Main!AM105,ROUND(Main!AS$127/Main!AM$87*Main!AM105*$B49,0))))))</f>
        <v/>
      </c>
      <c r="AL460" s="51" t="str">
        <f>IF($A460="","",IF(AL459="","",IF(Main!AN$87=0,0,IF(Main!AT$127="","",IF($C$28="PM",Main!AT$127/Main!AN$87*Main!AN105,ROUND(Main!AT$127/Main!AN$87*Main!AN105*$B49,0))))))</f>
        <v/>
      </c>
      <c r="AM460" s="32" t="str">
        <f>IF($A460="","",IF(AM459="","",IF(Main!AO$87=0,0,IF(Main!AU$127="","",IF($C$28="PM",Main!AU$127/Main!AO$87*Main!AO105,ROUND(Main!AU$127/Main!AO$87*Main!AO105*$B49,0))))))</f>
        <v/>
      </c>
      <c r="AN460" s="32" t="str">
        <f>IF($A460="","",IF(AN459="","",IF(Main!AP$87=0,0,IF(Main!AV$127="","",IF($C$28="PM",Main!AV$127/Main!AP$87*Main!AP105,ROUND(Main!AV$127/Main!AP$87*Main!AP105*$B49,0))))))</f>
        <v/>
      </c>
      <c r="AO460" s="32" t="str">
        <f>IF($A460="","",IF(AO459="","",IF(Main!AQ$87=0,0,IF(Main!AW$127="","",IF($C$28="PM",Main!AW$127/Main!AQ$87*Main!AQ105,ROUND(Main!AW$127/Main!AQ$87*Main!AQ105*$B49,0))))))</f>
        <v/>
      </c>
      <c r="AP460" s="32" t="str">
        <f>IF($A460="","",IF(AP459="","",IF(Main!AR$87=0,0,IF(Main!AX$127="","",IF($C$28="PM",Main!AX$127/Main!AR$87*Main!AR105,ROUND(Main!AX$127/Main!AR$87*Main!AR105*$B49,0))))))</f>
        <v/>
      </c>
      <c r="AQ460" s="32" t="str">
        <f>IF($A460="","",IF(AQ459="","",IF(Main!AS$87=0,0,IF(Main!AY$127="","",IF($C$28="PM",Main!AY$127/Main!AS$87*Main!AS105,ROUND(Main!AY$127/Main!AS$87*Main!AS105*$B49,0))))))</f>
        <v/>
      </c>
      <c r="AR460" s="32" t="str">
        <f>IF($A460="","",IF(AR459="","",IF(Main!AT$87=0,0,IF(Main!AZ$127="","",IF($C$28="PM",Main!AZ$127/Main!AT$87*Main!AT105,ROUND(Main!AZ$127/Main!AT$87*Main!AT105*$B49,0))))))</f>
        <v/>
      </c>
      <c r="AS460" s="32" t="str">
        <f>IF($A460="","",IF(AS459="","",IF(Main!AU$87=0,0,IF(Main!BA$127="","",IF($C$28="PM",Main!BA$127/Main!AU$87*Main!AU105,ROUND(Main!BA$127/Main!AU$87*Main!AU105*$B49,0))))))</f>
        <v/>
      </c>
      <c r="AT460" s="32" t="str">
        <f>IF($A460="","",IF(AT459="","",IF(Main!AV$87=0,0,IF(Main!BB$127="","",IF($C$28="PM",Main!BB$127/Main!AV$87*Main!AV105,ROUND(Main!BB$127/Main!AV$87*Main!AV105*$B49,0))))))</f>
        <v/>
      </c>
      <c r="AU460" s="32" t="str">
        <f>IF($A460="","",IF(AU459="","",IF(Main!AW$87=0,0,IF(Main!BC$127="","",IF($C$28="PM",Main!BC$127/Main!AW$87*Main!AW105,ROUND(Main!BC$127/Main!AW$87*Main!AW105*$B49,0))))))</f>
        <v/>
      </c>
      <c r="AV460" s="32" t="str">
        <f>IF($A460="","",IF(AV459="","",IF(Main!AX$87=0,0,IF(Main!BD$127="","",IF($C$28="PM",Main!BD$127/Main!AX$87*Main!AX105,ROUND(Main!BD$127/Main!AX$87*Main!AX105*$B49,0))))))</f>
        <v/>
      </c>
      <c r="AW460" s="32" t="str">
        <f>IF($A460="","",IF(AW459="","",IF(Main!AY$87=0,0,IF(Main!BE$127="","",IF($C$28="PM",Main!BE$127/Main!AY$87*Main!AY105,ROUND(Main!BE$127/Main!AY$87*Main!AY105*$B49,0))))))</f>
        <v/>
      </c>
      <c r="AX460" s="51" t="str">
        <f>IF($A460="","",IF(AX459="","",IF(Main!AZ$87=0,0,IF(Main!BF$127="","",IF($C$28="PM",Main!BF$127/Main!AZ$87*Main!AZ105,ROUND(Main!BF$127/Main!AZ$87*Main!AZ105*$B49,0))))))</f>
        <v/>
      </c>
    </row>
    <row r="461" spans="1:50" x14ac:dyDescent="0.2">
      <c r="A461" s="72" t="str">
        <f>IF(Main!A$50="","",Main!A$50)</f>
        <v/>
      </c>
      <c r="B461" s="75" t="str">
        <f t="shared" si="106"/>
        <v/>
      </c>
      <c r="C461" s="50" t="str">
        <f>IF($A461="","",IF(C460="","",IF(Main!E$87=0,0,IF(Main!K$127="","",IF($C$28="PM",Main!K$127/Main!E$87*Main!E106,ROUND(Main!K$127/Main!E$87*Main!E106*$B50,0))))))</f>
        <v/>
      </c>
      <c r="D461" s="32" t="str">
        <f>IF($A461="","",IF(D460="","",IF(Main!F$87=0,0,IF(Main!L$127="","",IF($C$28="PM",Main!L$127/Main!F$87*Main!F106,ROUND(Main!L$127/Main!F$87*Main!F106*$B50,0))))))</f>
        <v/>
      </c>
      <c r="E461" s="32" t="str">
        <f>IF($A461="","",IF(E460="","",IF(Main!G$87=0,0,IF(Main!M$127="","",IF($C$28="PM",Main!M$127/Main!G$87*Main!G106,ROUND(Main!M$127/Main!G$87*Main!G106*$B50,0))))))</f>
        <v/>
      </c>
      <c r="F461" s="32" t="str">
        <f>IF($A461="","",IF(F460="","",IF(Main!H$87=0,0,IF(Main!N$127="","",IF($C$28="PM",Main!N$127/Main!H$87*Main!H106,ROUND(Main!N$127/Main!H$87*Main!H106*$B50,0))))))</f>
        <v/>
      </c>
      <c r="G461" s="32" t="str">
        <f>IF($A461="","",IF(G460="","",IF(Main!I$87=0,0,IF(Main!O$127="","",IF($C$28="PM",Main!O$127/Main!I$87*Main!I106,ROUND(Main!O$127/Main!I$87*Main!I106*$B50,0))))))</f>
        <v/>
      </c>
      <c r="H461" s="32" t="str">
        <f>IF($A461="","",IF(H460="","",IF(Main!J$87=0,0,IF(Main!P$127="","",IF($C$28="PM",Main!P$127/Main!J$87*Main!J106,ROUND(Main!P$127/Main!J$87*Main!J106*$B50,0))))))</f>
        <v/>
      </c>
      <c r="I461" s="32" t="str">
        <f>IF($A461="","",IF(I460="","",IF(Main!K$87=0,0,IF(Main!Q$127="","",IF($C$28="PM",Main!Q$127/Main!K$87*Main!K106,ROUND(Main!Q$127/Main!K$87*Main!K106*$B50,0))))))</f>
        <v/>
      </c>
      <c r="J461" s="32" t="str">
        <f>IF($A461="","",IF(J460="","",IF(Main!L$87=0,0,IF(Main!R$127="","",IF($C$28="PM",Main!R$127/Main!L$87*Main!L106,ROUND(Main!R$127/Main!L$87*Main!L106*$B50,0))))))</f>
        <v/>
      </c>
      <c r="K461" s="32" t="str">
        <f>IF($A461="","",IF(K460="","",IF(Main!M$87=0,0,IF(Main!S$127="","",IF($C$28="PM",Main!S$127/Main!M$87*Main!M106,ROUND(Main!S$127/Main!M$87*Main!M106*$B50,0))))))</f>
        <v/>
      </c>
      <c r="L461" s="32" t="str">
        <f>IF($A461="","",IF(L460="","",IF(Main!N$87=0,0,IF(Main!T$127="","",IF($C$28="PM",Main!T$127/Main!N$87*Main!N106,ROUND(Main!T$127/Main!N$87*Main!N106*$B50,0))))))</f>
        <v/>
      </c>
      <c r="M461" s="32" t="str">
        <f>IF($A461="","",IF(M460="","",IF(Main!O$87=0,0,IF(Main!U$127="","",IF($C$28="PM",Main!U$127/Main!O$87*Main!O106,ROUND(Main!U$127/Main!O$87*Main!O106*$B50,0))))))</f>
        <v/>
      </c>
      <c r="N461" s="51" t="str">
        <f>IF($A461="","",IF(N460="","",IF(Main!P$87=0,0,IF(Main!V$127="","",IF($C$28="PM",Main!V$127/Main!P$87*Main!P106,ROUND(Main!V$127/Main!P$87*Main!P106*$B50,0))))))</f>
        <v/>
      </c>
      <c r="O461" s="32" t="str">
        <f>IF($A461="","",IF(O460="","",IF(Main!Q$87=0,0,IF(Main!W$127="","",IF($C$28="PM",Main!W$127/Main!Q$87*Main!Q106,ROUND(Main!W$127/Main!Q$87*Main!Q106*$B50,0))))))</f>
        <v/>
      </c>
      <c r="P461" s="32" t="str">
        <f>IF($A461="","",IF(P460="","",IF(Main!R$87=0,0,IF(Main!X$127="","",IF($C$28="PM",Main!X$127/Main!R$87*Main!R106,ROUND(Main!X$127/Main!R$87*Main!R106*$B50,0))))))</f>
        <v/>
      </c>
      <c r="Q461" s="32" t="str">
        <f>IF($A461="","",IF(Q460="","",IF(Main!S$87=0,0,IF(Main!Y$127="","",IF($C$28="PM",Main!Y$127/Main!S$87*Main!S106,ROUND(Main!Y$127/Main!S$87*Main!S106*$B50,0))))))</f>
        <v/>
      </c>
      <c r="R461" s="32" t="str">
        <f>IF($A461="","",IF(R460="","",IF(Main!T$87=0,0,IF(Main!Z$127="","",IF($C$28="PM",Main!Z$127/Main!T$87*Main!T106,ROUND(Main!Z$127/Main!T$87*Main!T106*$B50,0))))))</f>
        <v/>
      </c>
      <c r="S461" s="32" t="str">
        <f>IF($A461="","",IF(S460="","",IF(Main!U$87=0,0,IF(Main!AA$127="","",IF($C$28="PM",Main!AA$127/Main!U$87*Main!U106,ROUND(Main!AA$127/Main!U$87*Main!U106*$B50,0))))))</f>
        <v/>
      </c>
      <c r="T461" s="32" t="str">
        <f>IF($A461="","",IF(T460="","",IF(Main!V$87=0,0,IF(Main!AB$127="","",IF($C$28="PM",Main!AB$127/Main!V$87*Main!V106,ROUND(Main!AB$127/Main!V$87*Main!V106*$B50,0))))))</f>
        <v/>
      </c>
      <c r="U461" s="32" t="str">
        <f>IF($A461="","",IF(U460="","",IF(Main!W$87=0,0,IF(Main!AC$127="","",IF($C$28="PM",Main!AC$127/Main!W$87*Main!W106,ROUND(Main!AC$127/Main!W$87*Main!W106*$B50,0))))))</f>
        <v/>
      </c>
      <c r="V461" s="32" t="str">
        <f>IF($A461="","",IF(V460="","",IF(Main!X$87=0,0,IF(Main!AD$127="","",IF($C$28="PM",Main!AD$127/Main!X$87*Main!X106,ROUND(Main!AD$127/Main!X$87*Main!X106*$B50,0))))))</f>
        <v/>
      </c>
      <c r="W461" s="32" t="str">
        <f>IF($A461="","",IF(W460="","",IF(Main!Y$87=0,0,IF(Main!AE$127="","",IF($C$28="PM",Main!AE$127/Main!Y$87*Main!Y106,ROUND(Main!AE$127/Main!Y$87*Main!Y106*$B50,0))))))</f>
        <v/>
      </c>
      <c r="X461" s="32" t="str">
        <f>IF($A461="","",IF(X460="","",IF(Main!Z$87=0,0,IF(Main!AF$127="","",IF($C$28="PM",Main!AF$127/Main!Z$87*Main!Z106,ROUND(Main!AF$127/Main!Z$87*Main!Z106*$B50,0))))))</f>
        <v/>
      </c>
      <c r="Y461" s="32" t="str">
        <f>IF($A461="","",IF(Y460="","",IF(Main!AA$87=0,0,IF(Main!AG$127="","",IF($C$28="PM",Main!AG$127/Main!AA$87*Main!AA106,ROUND(Main!AG$127/Main!AA$87*Main!AA106*$B50,0))))))</f>
        <v/>
      </c>
      <c r="Z461" s="32" t="str">
        <f>IF($A461="","",IF(Z460="","",IF(Main!AB$87=0,0,IF(Main!AH$127="","",IF($C$28="PM",Main!AH$127/Main!AB$87*Main!AB106,ROUND(Main!AH$127/Main!AB$87*Main!AB106*$B50,0))))))</f>
        <v/>
      </c>
      <c r="AA461" s="50" t="str">
        <f>IF($A461="","",IF(AA460="","",IF(Main!AC$87=0,0,IF(Main!AI$127="","",IF($C$28="PM",Main!AI$127/Main!AC$87*Main!AC106,ROUND(Main!AI$127/Main!AC$87*Main!AC106*$B50,0))))))</f>
        <v/>
      </c>
      <c r="AB461" s="32" t="str">
        <f>IF($A461="","",IF(AB460="","",IF(Main!AD$87=0,0,IF(Main!AJ$127="","",IF($C$28="PM",Main!AJ$127/Main!AD$87*Main!AD106,ROUND(Main!AJ$127/Main!AD$87*Main!AD106*$B50,0))))))</f>
        <v/>
      </c>
      <c r="AC461" s="32" t="str">
        <f>IF($A461="","",IF(AC460="","",IF(Main!AE$87=0,0,IF(Main!AK$127="","",IF($C$28="PM",Main!AK$127/Main!AE$87*Main!AE106,ROUND(Main!AK$127/Main!AE$87*Main!AE106*$B50,0))))))</f>
        <v/>
      </c>
      <c r="AD461" s="32" t="str">
        <f>IF($A461="","",IF(AD460="","",IF(Main!AF$87=0,0,IF(Main!AL$127="","",IF($C$28="PM",Main!AL$127/Main!AF$87*Main!AF106,ROUND(Main!AL$127/Main!AF$87*Main!AF106*$B50,0))))))</f>
        <v/>
      </c>
      <c r="AE461" s="32" t="str">
        <f>IF($A461="","",IF(AE460="","",IF(Main!AG$87=0,0,IF(Main!AM$127="","",IF($C$28="PM",Main!AM$127/Main!AG$87*Main!AG106,ROUND(Main!AM$127/Main!AG$87*Main!AG106*$B50,0))))))</f>
        <v/>
      </c>
      <c r="AF461" s="32" t="str">
        <f>IF($A461="","",IF(AF460="","",IF(Main!AH$87=0,0,IF(Main!AN$127="","",IF($C$28="PM",Main!AN$127/Main!AH$87*Main!AH106,ROUND(Main!AN$127/Main!AH$87*Main!AH106*$B50,0))))))</f>
        <v/>
      </c>
      <c r="AG461" s="32" t="str">
        <f>IF($A461="","",IF(AG460="","",IF(Main!AI$87=0,0,IF(Main!AO$127="","",IF($C$28="PM",Main!AO$127/Main!AI$87*Main!AI106,ROUND(Main!AO$127/Main!AI$87*Main!AI106*$B50,0))))))</f>
        <v/>
      </c>
      <c r="AH461" s="32" t="str">
        <f>IF($A461="","",IF(AH460="","",IF(Main!AJ$87=0,0,IF(Main!AP$127="","",IF($C$28="PM",Main!AP$127/Main!AJ$87*Main!AJ106,ROUND(Main!AP$127/Main!AJ$87*Main!AJ106*$B50,0))))))</f>
        <v/>
      </c>
      <c r="AI461" s="32" t="str">
        <f>IF($A461="","",IF(AI460="","",IF(Main!AK$87=0,0,IF(Main!AQ$127="","",IF($C$28="PM",Main!AQ$127/Main!AK$87*Main!AK106,ROUND(Main!AQ$127/Main!AK$87*Main!AK106*$B50,0))))))</f>
        <v/>
      </c>
      <c r="AJ461" s="32" t="str">
        <f>IF($A461="","",IF(AJ460="","",IF(Main!AL$87=0,0,IF(Main!AR$127="","",IF($C$28="PM",Main!AR$127/Main!AL$87*Main!AL106,ROUND(Main!AR$127/Main!AL$87*Main!AL106*$B50,0))))))</f>
        <v/>
      </c>
      <c r="AK461" s="32" t="str">
        <f>IF($A461="","",IF(AK460="","",IF(Main!AM$87=0,0,IF(Main!AS$127="","",IF($C$28="PM",Main!AS$127/Main!AM$87*Main!AM106,ROUND(Main!AS$127/Main!AM$87*Main!AM106*$B50,0))))))</f>
        <v/>
      </c>
      <c r="AL461" s="51" t="str">
        <f>IF($A461="","",IF(AL460="","",IF(Main!AN$87=0,0,IF(Main!AT$127="","",IF($C$28="PM",Main!AT$127/Main!AN$87*Main!AN106,ROUND(Main!AT$127/Main!AN$87*Main!AN106*$B50,0))))))</f>
        <v/>
      </c>
      <c r="AM461" s="32" t="str">
        <f>IF($A461="","",IF(AM460="","",IF(Main!AO$87=0,0,IF(Main!AU$127="","",IF($C$28="PM",Main!AU$127/Main!AO$87*Main!AO106,ROUND(Main!AU$127/Main!AO$87*Main!AO106*$B50,0))))))</f>
        <v/>
      </c>
      <c r="AN461" s="32" t="str">
        <f>IF($A461="","",IF(AN460="","",IF(Main!AP$87=0,0,IF(Main!AV$127="","",IF($C$28="PM",Main!AV$127/Main!AP$87*Main!AP106,ROUND(Main!AV$127/Main!AP$87*Main!AP106*$B50,0))))))</f>
        <v/>
      </c>
      <c r="AO461" s="32" t="str">
        <f>IF($A461="","",IF(AO460="","",IF(Main!AQ$87=0,0,IF(Main!AW$127="","",IF($C$28="PM",Main!AW$127/Main!AQ$87*Main!AQ106,ROUND(Main!AW$127/Main!AQ$87*Main!AQ106*$B50,0))))))</f>
        <v/>
      </c>
      <c r="AP461" s="32" t="str">
        <f>IF($A461="","",IF(AP460="","",IF(Main!AR$87=0,0,IF(Main!AX$127="","",IF($C$28="PM",Main!AX$127/Main!AR$87*Main!AR106,ROUND(Main!AX$127/Main!AR$87*Main!AR106*$B50,0))))))</f>
        <v/>
      </c>
      <c r="AQ461" s="32" t="str">
        <f>IF($A461="","",IF(AQ460="","",IF(Main!AS$87=0,0,IF(Main!AY$127="","",IF($C$28="PM",Main!AY$127/Main!AS$87*Main!AS106,ROUND(Main!AY$127/Main!AS$87*Main!AS106*$B50,0))))))</f>
        <v/>
      </c>
      <c r="AR461" s="32" t="str">
        <f>IF($A461="","",IF(AR460="","",IF(Main!AT$87=0,0,IF(Main!AZ$127="","",IF($C$28="PM",Main!AZ$127/Main!AT$87*Main!AT106,ROUND(Main!AZ$127/Main!AT$87*Main!AT106*$B50,0))))))</f>
        <v/>
      </c>
      <c r="AS461" s="32" t="str">
        <f>IF($A461="","",IF(AS460="","",IF(Main!AU$87=0,0,IF(Main!BA$127="","",IF($C$28="PM",Main!BA$127/Main!AU$87*Main!AU106,ROUND(Main!BA$127/Main!AU$87*Main!AU106*$B50,0))))))</f>
        <v/>
      </c>
      <c r="AT461" s="32" t="str">
        <f>IF($A461="","",IF(AT460="","",IF(Main!AV$87=0,0,IF(Main!BB$127="","",IF($C$28="PM",Main!BB$127/Main!AV$87*Main!AV106,ROUND(Main!BB$127/Main!AV$87*Main!AV106*$B50,0))))))</f>
        <v/>
      </c>
      <c r="AU461" s="32" t="str">
        <f>IF($A461="","",IF(AU460="","",IF(Main!AW$87=0,0,IF(Main!BC$127="","",IF($C$28="PM",Main!BC$127/Main!AW$87*Main!AW106,ROUND(Main!BC$127/Main!AW$87*Main!AW106*$B50,0))))))</f>
        <v/>
      </c>
      <c r="AV461" s="32" t="str">
        <f>IF($A461="","",IF(AV460="","",IF(Main!AX$87=0,0,IF(Main!BD$127="","",IF($C$28="PM",Main!BD$127/Main!AX$87*Main!AX106,ROUND(Main!BD$127/Main!AX$87*Main!AX106*$B50,0))))))</f>
        <v/>
      </c>
      <c r="AW461" s="32" t="str">
        <f>IF($A461="","",IF(AW460="","",IF(Main!AY$87=0,0,IF(Main!BE$127="","",IF($C$28="PM",Main!BE$127/Main!AY$87*Main!AY106,ROUND(Main!BE$127/Main!AY$87*Main!AY106*$B50,0))))))</f>
        <v/>
      </c>
      <c r="AX461" s="51" t="str">
        <f>IF($A461="","",IF(AX460="","",IF(Main!AZ$87=0,0,IF(Main!BF$127="","",IF($C$28="PM",Main!BF$127/Main!AZ$87*Main!AZ106,ROUND(Main!BF$127/Main!AZ$87*Main!AZ106*$B50,0))))))</f>
        <v/>
      </c>
    </row>
    <row r="462" spans="1:50" x14ac:dyDescent="0.2">
      <c r="A462" s="72" t="str">
        <f>IF(Main!A$51="","",Main!A$51)</f>
        <v/>
      </c>
      <c r="B462" s="75" t="str">
        <f t="shared" si="106"/>
        <v/>
      </c>
      <c r="C462" s="50" t="str">
        <f>IF($A462="","",IF(C461="","",IF(Main!E$87=0,0,IF(Main!K$127="","",IF($C$28="PM",Main!K$127/Main!E$87*Main!E107,ROUND(Main!K$127/Main!E$87*Main!E107*$B51,0))))))</f>
        <v/>
      </c>
      <c r="D462" s="32" t="str">
        <f>IF($A462="","",IF(D461="","",IF(Main!F$87=0,0,IF(Main!L$127="","",IF($C$28="PM",Main!L$127/Main!F$87*Main!F107,ROUND(Main!L$127/Main!F$87*Main!F107*$B51,0))))))</f>
        <v/>
      </c>
      <c r="E462" s="32" t="str">
        <f>IF($A462="","",IF(E461="","",IF(Main!G$87=0,0,IF(Main!M$127="","",IF($C$28="PM",Main!M$127/Main!G$87*Main!G107,ROUND(Main!M$127/Main!G$87*Main!G107*$B51,0))))))</f>
        <v/>
      </c>
      <c r="F462" s="32" t="str">
        <f>IF($A462="","",IF(F461="","",IF(Main!H$87=0,0,IF(Main!N$127="","",IF($C$28="PM",Main!N$127/Main!H$87*Main!H107,ROUND(Main!N$127/Main!H$87*Main!H107*$B51,0))))))</f>
        <v/>
      </c>
      <c r="G462" s="32" t="str">
        <f>IF($A462="","",IF(G461="","",IF(Main!I$87=0,0,IF(Main!O$127="","",IF($C$28="PM",Main!O$127/Main!I$87*Main!I107,ROUND(Main!O$127/Main!I$87*Main!I107*$B51,0))))))</f>
        <v/>
      </c>
      <c r="H462" s="32" t="str">
        <f>IF($A462="","",IF(H461="","",IF(Main!J$87=0,0,IF(Main!P$127="","",IF($C$28="PM",Main!P$127/Main!J$87*Main!J107,ROUND(Main!P$127/Main!J$87*Main!J107*$B51,0))))))</f>
        <v/>
      </c>
      <c r="I462" s="32" t="str">
        <f>IF($A462="","",IF(I461="","",IF(Main!K$87=0,0,IF(Main!Q$127="","",IF($C$28="PM",Main!Q$127/Main!K$87*Main!K107,ROUND(Main!Q$127/Main!K$87*Main!K107*$B51,0))))))</f>
        <v/>
      </c>
      <c r="J462" s="32" t="str">
        <f>IF($A462="","",IF(J461="","",IF(Main!L$87=0,0,IF(Main!R$127="","",IF($C$28="PM",Main!R$127/Main!L$87*Main!L107,ROUND(Main!R$127/Main!L$87*Main!L107*$B51,0))))))</f>
        <v/>
      </c>
      <c r="K462" s="32" t="str">
        <f>IF($A462="","",IF(K461="","",IF(Main!M$87=0,0,IF(Main!S$127="","",IF($C$28="PM",Main!S$127/Main!M$87*Main!M107,ROUND(Main!S$127/Main!M$87*Main!M107*$B51,0))))))</f>
        <v/>
      </c>
      <c r="L462" s="32" t="str">
        <f>IF($A462="","",IF(L461="","",IF(Main!N$87=0,0,IF(Main!T$127="","",IF($C$28="PM",Main!T$127/Main!N$87*Main!N107,ROUND(Main!T$127/Main!N$87*Main!N107*$B51,0))))))</f>
        <v/>
      </c>
      <c r="M462" s="32" t="str">
        <f>IF($A462="","",IF(M461="","",IF(Main!O$87=0,0,IF(Main!U$127="","",IF($C$28="PM",Main!U$127/Main!O$87*Main!O107,ROUND(Main!U$127/Main!O$87*Main!O107*$B51,0))))))</f>
        <v/>
      </c>
      <c r="N462" s="51" t="str">
        <f>IF($A462="","",IF(N461="","",IF(Main!P$87=0,0,IF(Main!V$127="","",IF($C$28="PM",Main!V$127/Main!P$87*Main!P107,ROUND(Main!V$127/Main!P$87*Main!P107*$B51,0))))))</f>
        <v/>
      </c>
      <c r="O462" s="32" t="str">
        <f>IF($A462="","",IF(O461="","",IF(Main!Q$87=0,0,IF(Main!W$127="","",IF($C$28="PM",Main!W$127/Main!Q$87*Main!Q107,ROUND(Main!W$127/Main!Q$87*Main!Q107*$B51,0))))))</f>
        <v/>
      </c>
      <c r="P462" s="32" t="str">
        <f>IF($A462="","",IF(P461="","",IF(Main!R$87=0,0,IF(Main!X$127="","",IF($C$28="PM",Main!X$127/Main!R$87*Main!R107,ROUND(Main!X$127/Main!R$87*Main!R107*$B51,0))))))</f>
        <v/>
      </c>
      <c r="Q462" s="32" t="str">
        <f>IF($A462="","",IF(Q461="","",IF(Main!S$87=0,0,IF(Main!Y$127="","",IF($C$28="PM",Main!Y$127/Main!S$87*Main!S107,ROUND(Main!Y$127/Main!S$87*Main!S107*$B51,0))))))</f>
        <v/>
      </c>
      <c r="R462" s="32" t="str">
        <f>IF($A462="","",IF(R461="","",IF(Main!T$87=0,0,IF(Main!Z$127="","",IF($C$28="PM",Main!Z$127/Main!T$87*Main!T107,ROUND(Main!Z$127/Main!T$87*Main!T107*$B51,0))))))</f>
        <v/>
      </c>
      <c r="S462" s="32" t="str">
        <f>IF($A462="","",IF(S461="","",IF(Main!U$87=0,0,IF(Main!AA$127="","",IF($C$28="PM",Main!AA$127/Main!U$87*Main!U107,ROUND(Main!AA$127/Main!U$87*Main!U107*$B51,0))))))</f>
        <v/>
      </c>
      <c r="T462" s="32" t="str">
        <f>IF($A462="","",IF(T461="","",IF(Main!V$87=0,0,IF(Main!AB$127="","",IF($C$28="PM",Main!AB$127/Main!V$87*Main!V107,ROUND(Main!AB$127/Main!V$87*Main!V107*$B51,0))))))</f>
        <v/>
      </c>
      <c r="U462" s="32" t="str">
        <f>IF($A462="","",IF(U461="","",IF(Main!W$87=0,0,IF(Main!AC$127="","",IF($C$28="PM",Main!AC$127/Main!W$87*Main!W107,ROUND(Main!AC$127/Main!W$87*Main!W107*$B51,0))))))</f>
        <v/>
      </c>
      <c r="V462" s="32" t="str">
        <f>IF($A462="","",IF(V461="","",IF(Main!X$87=0,0,IF(Main!AD$127="","",IF($C$28="PM",Main!AD$127/Main!X$87*Main!X107,ROUND(Main!AD$127/Main!X$87*Main!X107*$B51,0))))))</f>
        <v/>
      </c>
      <c r="W462" s="32" t="str">
        <f>IF($A462="","",IF(W461="","",IF(Main!Y$87=0,0,IF(Main!AE$127="","",IF($C$28="PM",Main!AE$127/Main!Y$87*Main!Y107,ROUND(Main!AE$127/Main!Y$87*Main!Y107*$B51,0))))))</f>
        <v/>
      </c>
      <c r="X462" s="32" t="str">
        <f>IF($A462="","",IF(X461="","",IF(Main!Z$87=0,0,IF(Main!AF$127="","",IF($C$28="PM",Main!AF$127/Main!Z$87*Main!Z107,ROUND(Main!AF$127/Main!Z$87*Main!Z107*$B51,0))))))</f>
        <v/>
      </c>
      <c r="Y462" s="32" t="str">
        <f>IF($A462="","",IF(Y461="","",IF(Main!AA$87=0,0,IF(Main!AG$127="","",IF($C$28="PM",Main!AG$127/Main!AA$87*Main!AA107,ROUND(Main!AG$127/Main!AA$87*Main!AA107*$B51,0))))))</f>
        <v/>
      </c>
      <c r="Z462" s="32" t="str">
        <f>IF($A462="","",IF(Z461="","",IF(Main!AB$87=0,0,IF(Main!AH$127="","",IF($C$28="PM",Main!AH$127/Main!AB$87*Main!AB107,ROUND(Main!AH$127/Main!AB$87*Main!AB107*$B51,0))))))</f>
        <v/>
      </c>
      <c r="AA462" s="50" t="str">
        <f>IF($A462="","",IF(AA461="","",IF(Main!AC$87=0,0,IF(Main!AI$127="","",IF($C$28="PM",Main!AI$127/Main!AC$87*Main!AC107,ROUND(Main!AI$127/Main!AC$87*Main!AC107*$B51,0))))))</f>
        <v/>
      </c>
      <c r="AB462" s="32" t="str">
        <f>IF($A462="","",IF(AB461="","",IF(Main!AD$87=0,0,IF(Main!AJ$127="","",IF($C$28="PM",Main!AJ$127/Main!AD$87*Main!AD107,ROUND(Main!AJ$127/Main!AD$87*Main!AD107*$B51,0))))))</f>
        <v/>
      </c>
      <c r="AC462" s="32" t="str">
        <f>IF($A462="","",IF(AC461="","",IF(Main!AE$87=0,0,IF(Main!AK$127="","",IF($C$28="PM",Main!AK$127/Main!AE$87*Main!AE107,ROUND(Main!AK$127/Main!AE$87*Main!AE107*$B51,0))))))</f>
        <v/>
      </c>
      <c r="AD462" s="32" t="str">
        <f>IF($A462="","",IF(AD461="","",IF(Main!AF$87=0,0,IF(Main!AL$127="","",IF($C$28="PM",Main!AL$127/Main!AF$87*Main!AF107,ROUND(Main!AL$127/Main!AF$87*Main!AF107*$B51,0))))))</f>
        <v/>
      </c>
      <c r="AE462" s="32" t="str">
        <f>IF($A462="","",IF(AE461="","",IF(Main!AG$87=0,0,IF(Main!AM$127="","",IF($C$28="PM",Main!AM$127/Main!AG$87*Main!AG107,ROUND(Main!AM$127/Main!AG$87*Main!AG107*$B51,0))))))</f>
        <v/>
      </c>
      <c r="AF462" s="32" t="str">
        <f>IF($A462="","",IF(AF461="","",IF(Main!AH$87=0,0,IF(Main!AN$127="","",IF($C$28="PM",Main!AN$127/Main!AH$87*Main!AH107,ROUND(Main!AN$127/Main!AH$87*Main!AH107*$B51,0))))))</f>
        <v/>
      </c>
      <c r="AG462" s="32" t="str">
        <f>IF($A462="","",IF(AG461="","",IF(Main!AI$87=0,0,IF(Main!AO$127="","",IF($C$28="PM",Main!AO$127/Main!AI$87*Main!AI107,ROUND(Main!AO$127/Main!AI$87*Main!AI107*$B51,0))))))</f>
        <v/>
      </c>
      <c r="AH462" s="32" t="str">
        <f>IF($A462="","",IF(AH461="","",IF(Main!AJ$87=0,0,IF(Main!AP$127="","",IF($C$28="PM",Main!AP$127/Main!AJ$87*Main!AJ107,ROUND(Main!AP$127/Main!AJ$87*Main!AJ107*$B51,0))))))</f>
        <v/>
      </c>
      <c r="AI462" s="32" t="str">
        <f>IF($A462="","",IF(AI461="","",IF(Main!AK$87=0,0,IF(Main!AQ$127="","",IF($C$28="PM",Main!AQ$127/Main!AK$87*Main!AK107,ROUND(Main!AQ$127/Main!AK$87*Main!AK107*$B51,0))))))</f>
        <v/>
      </c>
      <c r="AJ462" s="32" t="str">
        <f>IF($A462="","",IF(AJ461="","",IF(Main!AL$87=0,0,IF(Main!AR$127="","",IF($C$28="PM",Main!AR$127/Main!AL$87*Main!AL107,ROUND(Main!AR$127/Main!AL$87*Main!AL107*$B51,0))))))</f>
        <v/>
      </c>
      <c r="AK462" s="32" t="str">
        <f>IF($A462="","",IF(AK461="","",IF(Main!AM$87=0,0,IF(Main!AS$127="","",IF($C$28="PM",Main!AS$127/Main!AM$87*Main!AM107,ROUND(Main!AS$127/Main!AM$87*Main!AM107*$B51,0))))))</f>
        <v/>
      </c>
      <c r="AL462" s="51" t="str">
        <f>IF($A462="","",IF(AL461="","",IF(Main!AN$87=0,0,IF(Main!AT$127="","",IF($C$28="PM",Main!AT$127/Main!AN$87*Main!AN107,ROUND(Main!AT$127/Main!AN$87*Main!AN107*$B51,0))))))</f>
        <v/>
      </c>
      <c r="AM462" s="32" t="str">
        <f>IF($A462="","",IF(AM461="","",IF(Main!AO$87=0,0,IF(Main!AU$127="","",IF($C$28="PM",Main!AU$127/Main!AO$87*Main!AO107,ROUND(Main!AU$127/Main!AO$87*Main!AO107*$B51,0))))))</f>
        <v/>
      </c>
      <c r="AN462" s="32" t="str">
        <f>IF($A462="","",IF(AN461="","",IF(Main!AP$87=0,0,IF(Main!AV$127="","",IF($C$28="PM",Main!AV$127/Main!AP$87*Main!AP107,ROUND(Main!AV$127/Main!AP$87*Main!AP107*$B51,0))))))</f>
        <v/>
      </c>
      <c r="AO462" s="32" t="str">
        <f>IF($A462="","",IF(AO461="","",IF(Main!AQ$87=0,0,IF(Main!AW$127="","",IF($C$28="PM",Main!AW$127/Main!AQ$87*Main!AQ107,ROUND(Main!AW$127/Main!AQ$87*Main!AQ107*$B51,0))))))</f>
        <v/>
      </c>
      <c r="AP462" s="32" t="str">
        <f>IF($A462="","",IF(AP461="","",IF(Main!AR$87=0,0,IF(Main!AX$127="","",IF($C$28="PM",Main!AX$127/Main!AR$87*Main!AR107,ROUND(Main!AX$127/Main!AR$87*Main!AR107*$B51,0))))))</f>
        <v/>
      </c>
      <c r="AQ462" s="32" t="str">
        <f>IF($A462="","",IF(AQ461="","",IF(Main!AS$87=0,0,IF(Main!AY$127="","",IF($C$28="PM",Main!AY$127/Main!AS$87*Main!AS107,ROUND(Main!AY$127/Main!AS$87*Main!AS107*$B51,0))))))</f>
        <v/>
      </c>
      <c r="AR462" s="32" t="str">
        <f>IF($A462="","",IF(AR461="","",IF(Main!AT$87=0,0,IF(Main!AZ$127="","",IF($C$28="PM",Main!AZ$127/Main!AT$87*Main!AT107,ROUND(Main!AZ$127/Main!AT$87*Main!AT107*$B51,0))))))</f>
        <v/>
      </c>
      <c r="AS462" s="32" t="str">
        <f>IF($A462="","",IF(AS461="","",IF(Main!AU$87=0,0,IF(Main!BA$127="","",IF($C$28="PM",Main!BA$127/Main!AU$87*Main!AU107,ROUND(Main!BA$127/Main!AU$87*Main!AU107*$B51,0))))))</f>
        <v/>
      </c>
      <c r="AT462" s="32" t="str">
        <f>IF($A462="","",IF(AT461="","",IF(Main!AV$87=0,0,IF(Main!BB$127="","",IF($C$28="PM",Main!BB$127/Main!AV$87*Main!AV107,ROUND(Main!BB$127/Main!AV$87*Main!AV107*$B51,0))))))</f>
        <v/>
      </c>
      <c r="AU462" s="32" t="str">
        <f>IF($A462="","",IF(AU461="","",IF(Main!AW$87=0,0,IF(Main!BC$127="","",IF($C$28="PM",Main!BC$127/Main!AW$87*Main!AW107,ROUND(Main!BC$127/Main!AW$87*Main!AW107*$B51,0))))))</f>
        <v/>
      </c>
      <c r="AV462" s="32" t="str">
        <f>IF($A462="","",IF(AV461="","",IF(Main!AX$87=0,0,IF(Main!BD$127="","",IF($C$28="PM",Main!BD$127/Main!AX$87*Main!AX107,ROUND(Main!BD$127/Main!AX$87*Main!AX107*$B51,0))))))</f>
        <v/>
      </c>
      <c r="AW462" s="32" t="str">
        <f>IF($A462="","",IF(AW461="","",IF(Main!AY$87=0,0,IF(Main!BE$127="","",IF($C$28="PM",Main!BE$127/Main!AY$87*Main!AY107,ROUND(Main!BE$127/Main!AY$87*Main!AY107*$B51,0))))))</f>
        <v/>
      </c>
      <c r="AX462" s="51" t="str">
        <f>IF($A462="","",IF(AX461="","",IF(Main!AZ$87=0,0,IF(Main!BF$127="","",IF($C$28="PM",Main!BF$127/Main!AZ$87*Main!AZ107,ROUND(Main!BF$127/Main!AZ$87*Main!AZ107*$B51,0))))))</f>
        <v/>
      </c>
    </row>
    <row r="463" spans="1:50" x14ac:dyDescent="0.2">
      <c r="A463" s="72" t="str">
        <f>IF(Main!A$52="","",Main!A$52)</f>
        <v/>
      </c>
      <c r="B463" s="75" t="str">
        <f t="shared" si="106"/>
        <v/>
      </c>
      <c r="C463" s="50" t="str">
        <f>IF($A463="","",IF(C462="","",IF(Main!E$87=0,0,IF(Main!K$127="","",IF($C$28="PM",Main!K$127/Main!E$87*Main!E108,ROUND(Main!K$127/Main!E$87*Main!E108*$B52,0))))))</f>
        <v/>
      </c>
      <c r="D463" s="32" t="str">
        <f>IF($A463="","",IF(D462="","",IF(Main!F$87=0,0,IF(Main!L$127="","",IF($C$28="PM",Main!L$127/Main!F$87*Main!F108,ROUND(Main!L$127/Main!F$87*Main!F108*$B52,0))))))</f>
        <v/>
      </c>
      <c r="E463" s="32" t="str">
        <f>IF($A463="","",IF(E462="","",IF(Main!G$87=0,0,IF(Main!M$127="","",IF($C$28="PM",Main!M$127/Main!G$87*Main!G108,ROUND(Main!M$127/Main!G$87*Main!G108*$B52,0))))))</f>
        <v/>
      </c>
      <c r="F463" s="32" t="str">
        <f>IF($A463="","",IF(F462="","",IF(Main!H$87=0,0,IF(Main!N$127="","",IF($C$28="PM",Main!N$127/Main!H$87*Main!H108,ROUND(Main!N$127/Main!H$87*Main!H108*$B52,0))))))</f>
        <v/>
      </c>
      <c r="G463" s="32" t="str">
        <f>IF($A463="","",IF(G462="","",IF(Main!I$87=0,0,IF(Main!O$127="","",IF($C$28="PM",Main!O$127/Main!I$87*Main!I108,ROUND(Main!O$127/Main!I$87*Main!I108*$B52,0))))))</f>
        <v/>
      </c>
      <c r="H463" s="32" t="str">
        <f>IF($A463="","",IF(H462="","",IF(Main!J$87=0,0,IF(Main!P$127="","",IF($C$28="PM",Main!P$127/Main!J$87*Main!J108,ROUND(Main!P$127/Main!J$87*Main!J108*$B52,0))))))</f>
        <v/>
      </c>
      <c r="I463" s="32" t="str">
        <f>IF($A463="","",IF(I462="","",IF(Main!K$87=0,0,IF(Main!Q$127="","",IF($C$28="PM",Main!Q$127/Main!K$87*Main!K108,ROUND(Main!Q$127/Main!K$87*Main!K108*$B52,0))))))</f>
        <v/>
      </c>
      <c r="J463" s="32" t="str">
        <f>IF($A463="","",IF(J462="","",IF(Main!L$87=0,0,IF(Main!R$127="","",IF($C$28="PM",Main!R$127/Main!L$87*Main!L108,ROUND(Main!R$127/Main!L$87*Main!L108*$B52,0))))))</f>
        <v/>
      </c>
      <c r="K463" s="32" t="str">
        <f>IF($A463="","",IF(K462="","",IF(Main!M$87=0,0,IF(Main!S$127="","",IF($C$28="PM",Main!S$127/Main!M$87*Main!M108,ROUND(Main!S$127/Main!M$87*Main!M108*$B52,0))))))</f>
        <v/>
      </c>
      <c r="L463" s="32" t="str">
        <f>IF($A463="","",IF(L462="","",IF(Main!N$87=0,0,IF(Main!T$127="","",IF($C$28="PM",Main!T$127/Main!N$87*Main!N108,ROUND(Main!T$127/Main!N$87*Main!N108*$B52,0))))))</f>
        <v/>
      </c>
      <c r="M463" s="32" t="str">
        <f>IF($A463="","",IF(M462="","",IF(Main!O$87=0,0,IF(Main!U$127="","",IF($C$28="PM",Main!U$127/Main!O$87*Main!O108,ROUND(Main!U$127/Main!O$87*Main!O108*$B52,0))))))</f>
        <v/>
      </c>
      <c r="N463" s="51" t="str">
        <f>IF($A463="","",IF(N462="","",IF(Main!P$87=0,0,IF(Main!V$127="","",IF($C$28="PM",Main!V$127/Main!P$87*Main!P108,ROUND(Main!V$127/Main!P$87*Main!P108*$B52,0))))))</f>
        <v/>
      </c>
      <c r="O463" s="32" t="str">
        <f>IF($A463="","",IF(O462="","",IF(Main!Q$87=0,0,IF(Main!W$127="","",IF($C$28="PM",Main!W$127/Main!Q$87*Main!Q108,ROUND(Main!W$127/Main!Q$87*Main!Q108*$B52,0))))))</f>
        <v/>
      </c>
      <c r="P463" s="32" t="str">
        <f>IF($A463="","",IF(P462="","",IF(Main!R$87=0,0,IF(Main!X$127="","",IF($C$28="PM",Main!X$127/Main!R$87*Main!R108,ROUND(Main!X$127/Main!R$87*Main!R108*$B52,0))))))</f>
        <v/>
      </c>
      <c r="Q463" s="32" t="str">
        <f>IF($A463="","",IF(Q462="","",IF(Main!S$87=0,0,IF(Main!Y$127="","",IF($C$28="PM",Main!Y$127/Main!S$87*Main!S108,ROUND(Main!Y$127/Main!S$87*Main!S108*$B52,0))))))</f>
        <v/>
      </c>
      <c r="R463" s="32" t="str">
        <f>IF($A463="","",IF(R462="","",IF(Main!T$87=0,0,IF(Main!Z$127="","",IF($C$28="PM",Main!Z$127/Main!T$87*Main!T108,ROUND(Main!Z$127/Main!T$87*Main!T108*$B52,0))))))</f>
        <v/>
      </c>
      <c r="S463" s="32" t="str">
        <f>IF($A463="","",IF(S462="","",IF(Main!U$87=0,0,IF(Main!AA$127="","",IF($C$28="PM",Main!AA$127/Main!U$87*Main!U108,ROUND(Main!AA$127/Main!U$87*Main!U108*$B52,0))))))</f>
        <v/>
      </c>
      <c r="T463" s="32" t="str">
        <f>IF($A463="","",IF(T462="","",IF(Main!V$87=0,0,IF(Main!AB$127="","",IF($C$28="PM",Main!AB$127/Main!V$87*Main!V108,ROUND(Main!AB$127/Main!V$87*Main!V108*$B52,0))))))</f>
        <v/>
      </c>
      <c r="U463" s="32" t="str">
        <f>IF($A463="","",IF(U462="","",IF(Main!W$87=0,0,IF(Main!AC$127="","",IF($C$28="PM",Main!AC$127/Main!W$87*Main!W108,ROUND(Main!AC$127/Main!W$87*Main!W108*$B52,0))))))</f>
        <v/>
      </c>
      <c r="V463" s="32" t="str">
        <f>IF($A463="","",IF(V462="","",IF(Main!X$87=0,0,IF(Main!AD$127="","",IF($C$28="PM",Main!AD$127/Main!X$87*Main!X108,ROUND(Main!AD$127/Main!X$87*Main!X108*$B52,0))))))</f>
        <v/>
      </c>
      <c r="W463" s="32" t="str">
        <f>IF($A463="","",IF(W462="","",IF(Main!Y$87=0,0,IF(Main!AE$127="","",IF($C$28="PM",Main!AE$127/Main!Y$87*Main!Y108,ROUND(Main!AE$127/Main!Y$87*Main!Y108*$B52,0))))))</f>
        <v/>
      </c>
      <c r="X463" s="32" t="str">
        <f>IF($A463="","",IF(X462="","",IF(Main!Z$87=0,0,IF(Main!AF$127="","",IF($C$28="PM",Main!AF$127/Main!Z$87*Main!Z108,ROUND(Main!AF$127/Main!Z$87*Main!Z108*$B52,0))))))</f>
        <v/>
      </c>
      <c r="Y463" s="32" t="str">
        <f>IF($A463="","",IF(Y462="","",IF(Main!AA$87=0,0,IF(Main!AG$127="","",IF($C$28="PM",Main!AG$127/Main!AA$87*Main!AA108,ROUND(Main!AG$127/Main!AA$87*Main!AA108*$B52,0))))))</f>
        <v/>
      </c>
      <c r="Z463" s="32" t="str">
        <f>IF($A463="","",IF(Z462="","",IF(Main!AB$87=0,0,IF(Main!AH$127="","",IF($C$28="PM",Main!AH$127/Main!AB$87*Main!AB108,ROUND(Main!AH$127/Main!AB$87*Main!AB108*$B52,0))))))</f>
        <v/>
      </c>
      <c r="AA463" s="50" t="str">
        <f>IF($A463="","",IF(AA462="","",IF(Main!AC$87=0,0,IF(Main!AI$127="","",IF($C$28="PM",Main!AI$127/Main!AC$87*Main!AC108,ROUND(Main!AI$127/Main!AC$87*Main!AC108*$B52,0))))))</f>
        <v/>
      </c>
      <c r="AB463" s="32" t="str">
        <f>IF($A463="","",IF(AB462="","",IF(Main!AD$87=0,0,IF(Main!AJ$127="","",IF($C$28="PM",Main!AJ$127/Main!AD$87*Main!AD108,ROUND(Main!AJ$127/Main!AD$87*Main!AD108*$B52,0))))))</f>
        <v/>
      </c>
      <c r="AC463" s="32" t="str">
        <f>IF($A463="","",IF(AC462="","",IF(Main!AE$87=0,0,IF(Main!AK$127="","",IF($C$28="PM",Main!AK$127/Main!AE$87*Main!AE108,ROUND(Main!AK$127/Main!AE$87*Main!AE108*$B52,0))))))</f>
        <v/>
      </c>
      <c r="AD463" s="32" t="str">
        <f>IF($A463="","",IF(AD462="","",IF(Main!AF$87=0,0,IF(Main!AL$127="","",IF($C$28="PM",Main!AL$127/Main!AF$87*Main!AF108,ROUND(Main!AL$127/Main!AF$87*Main!AF108*$B52,0))))))</f>
        <v/>
      </c>
      <c r="AE463" s="32" t="str">
        <f>IF($A463="","",IF(AE462="","",IF(Main!AG$87=0,0,IF(Main!AM$127="","",IF($C$28="PM",Main!AM$127/Main!AG$87*Main!AG108,ROUND(Main!AM$127/Main!AG$87*Main!AG108*$B52,0))))))</f>
        <v/>
      </c>
      <c r="AF463" s="32" t="str">
        <f>IF($A463="","",IF(AF462="","",IF(Main!AH$87=0,0,IF(Main!AN$127="","",IF($C$28="PM",Main!AN$127/Main!AH$87*Main!AH108,ROUND(Main!AN$127/Main!AH$87*Main!AH108*$B52,0))))))</f>
        <v/>
      </c>
      <c r="AG463" s="32" t="str">
        <f>IF($A463="","",IF(AG462="","",IF(Main!AI$87=0,0,IF(Main!AO$127="","",IF($C$28="PM",Main!AO$127/Main!AI$87*Main!AI108,ROUND(Main!AO$127/Main!AI$87*Main!AI108*$B52,0))))))</f>
        <v/>
      </c>
      <c r="AH463" s="32" t="str">
        <f>IF($A463="","",IF(AH462="","",IF(Main!AJ$87=0,0,IF(Main!AP$127="","",IF($C$28="PM",Main!AP$127/Main!AJ$87*Main!AJ108,ROUND(Main!AP$127/Main!AJ$87*Main!AJ108*$B52,0))))))</f>
        <v/>
      </c>
      <c r="AI463" s="32" t="str">
        <f>IF($A463="","",IF(AI462="","",IF(Main!AK$87=0,0,IF(Main!AQ$127="","",IF($C$28="PM",Main!AQ$127/Main!AK$87*Main!AK108,ROUND(Main!AQ$127/Main!AK$87*Main!AK108*$B52,0))))))</f>
        <v/>
      </c>
      <c r="AJ463" s="32" t="str">
        <f>IF($A463="","",IF(AJ462="","",IF(Main!AL$87=0,0,IF(Main!AR$127="","",IF($C$28="PM",Main!AR$127/Main!AL$87*Main!AL108,ROUND(Main!AR$127/Main!AL$87*Main!AL108*$B52,0))))))</f>
        <v/>
      </c>
      <c r="AK463" s="32" t="str">
        <f>IF($A463="","",IF(AK462="","",IF(Main!AM$87=0,0,IF(Main!AS$127="","",IF($C$28="PM",Main!AS$127/Main!AM$87*Main!AM108,ROUND(Main!AS$127/Main!AM$87*Main!AM108*$B52,0))))))</f>
        <v/>
      </c>
      <c r="AL463" s="51" t="str">
        <f>IF($A463="","",IF(AL462="","",IF(Main!AN$87=0,0,IF(Main!AT$127="","",IF($C$28="PM",Main!AT$127/Main!AN$87*Main!AN108,ROUND(Main!AT$127/Main!AN$87*Main!AN108*$B52,0))))))</f>
        <v/>
      </c>
      <c r="AM463" s="32" t="str">
        <f>IF($A463="","",IF(AM462="","",IF(Main!AO$87=0,0,IF(Main!AU$127="","",IF($C$28="PM",Main!AU$127/Main!AO$87*Main!AO108,ROUND(Main!AU$127/Main!AO$87*Main!AO108*$B52,0))))))</f>
        <v/>
      </c>
      <c r="AN463" s="32" t="str">
        <f>IF($A463="","",IF(AN462="","",IF(Main!AP$87=0,0,IF(Main!AV$127="","",IF($C$28="PM",Main!AV$127/Main!AP$87*Main!AP108,ROUND(Main!AV$127/Main!AP$87*Main!AP108*$B52,0))))))</f>
        <v/>
      </c>
      <c r="AO463" s="32" t="str">
        <f>IF($A463="","",IF(AO462="","",IF(Main!AQ$87=0,0,IF(Main!AW$127="","",IF($C$28="PM",Main!AW$127/Main!AQ$87*Main!AQ108,ROUND(Main!AW$127/Main!AQ$87*Main!AQ108*$B52,0))))))</f>
        <v/>
      </c>
      <c r="AP463" s="32" t="str">
        <f>IF($A463="","",IF(AP462="","",IF(Main!AR$87=0,0,IF(Main!AX$127="","",IF($C$28="PM",Main!AX$127/Main!AR$87*Main!AR108,ROUND(Main!AX$127/Main!AR$87*Main!AR108*$B52,0))))))</f>
        <v/>
      </c>
      <c r="AQ463" s="32" t="str">
        <f>IF($A463="","",IF(AQ462="","",IF(Main!AS$87=0,0,IF(Main!AY$127="","",IF($C$28="PM",Main!AY$127/Main!AS$87*Main!AS108,ROUND(Main!AY$127/Main!AS$87*Main!AS108*$B52,0))))))</f>
        <v/>
      </c>
      <c r="AR463" s="32" t="str">
        <f>IF($A463="","",IF(AR462="","",IF(Main!AT$87=0,0,IF(Main!AZ$127="","",IF($C$28="PM",Main!AZ$127/Main!AT$87*Main!AT108,ROUND(Main!AZ$127/Main!AT$87*Main!AT108*$B52,0))))))</f>
        <v/>
      </c>
      <c r="AS463" s="32" t="str">
        <f>IF($A463="","",IF(AS462="","",IF(Main!AU$87=0,0,IF(Main!BA$127="","",IF($C$28="PM",Main!BA$127/Main!AU$87*Main!AU108,ROUND(Main!BA$127/Main!AU$87*Main!AU108*$B52,0))))))</f>
        <v/>
      </c>
      <c r="AT463" s="32" t="str">
        <f>IF($A463="","",IF(AT462="","",IF(Main!AV$87=0,0,IF(Main!BB$127="","",IF($C$28="PM",Main!BB$127/Main!AV$87*Main!AV108,ROUND(Main!BB$127/Main!AV$87*Main!AV108*$B52,0))))))</f>
        <v/>
      </c>
      <c r="AU463" s="32" t="str">
        <f>IF($A463="","",IF(AU462="","",IF(Main!AW$87=0,0,IF(Main!BC$127="","",IF($C$28="PM",Main!BC$127/Main!AW$87*Main!AW108,ROUND(Main!BC$127/Main!AW$87*Main!AW108*$B52,0))))))</f>
        <v/>
      </c>
      <c r="AV463" s="32" t="str">
        <f>IF($A463="","",IF(AV462="","",IF(Main!AX$87=0,0,IF(Main!BD$127="","",IF($C$28="PM",Main!BD$127/Main!AX$87*Main!AX108,ROUND(Main!BD$127/Main!AX$87*Main!AX108*$B52,0))))))</f>
        <v/>
      </c>
      <c r="AW463" s="32" t="str">
        <f>IF($A463="","",IF(AW462="","",IF(Main!AY$87=0,0,IF(Main!BE$127="","",IF($C$28="PM",Main!BE$127/Main!AY$87*Main!AY108,ROUND(Main!BE$127/Main!AY$87*Main!AY108*$B52,0))))))</f>
        <v/>
      </c>
      <c r="AX463" s="51" t="str">
        <f>IF($A463="","",IF(AX462="","",IF(Main!AZ$87=0,0,IF(Main!BF$127="","",IF($C$28="PM",Main!BF$127/Main!AZ$87*Main!AZ108,ROUND(Main!BF$127/Main!AZ$87*Main!AZ108*$B52,0))))))</f>
        <v/>
      </c>
    </row>
    <row r="464" spans="1:50" x14ac:dyDescent="0.2">
      <c r="A464" s="73" t="str">
        <f>IF(Main!A$53="","",Main!A$53)</f>
        <v/>
      </c>
      <c r="B464" s="76" t="str">
        <f t="shared" si="106"/>
        <v/>
      </c>
      <c r="C464" s="54" t="str">
        <f>IF($A464="","",IF(C463="","",IF(Main!E$87=0,0,IF(Main!K$127="","",IF($C$28="PM",Main!K$127/Main!E$87*Main!E109,ROUND(Main!K$127/Main!E$87*Main!E109*$B53,0))))))</f>
        <v/>
      </c>
      <c r="D464" s="52" t="str">
        <f>IF($A464="","",IF(D463="","",IF(Main!F$87=0,0,IF(Main!L$127="","",IF($C$28="PM",Main!L$127/Main!F$87*Main!F109,ROUND(Main!L$127/Main!F$87*Main!F109*$B53,0))))))</f>
        <v/>
      </c>
      <c r="E464" s="52" t="str">
        <f>IF($A464="","",IF(E463="","",IF(Main!G$87=0,0,IF(Main!M$127="","",IF($C$28="PM",Main!M$127/Main!G$87*Main!G109,ROUND(Main!M$127/Main!G$87*Main!G109*$B53,0))))))</f>
        <v/>
      </c>
      <c r="F464" s="52" t="str">
        <f>IF($A464="","",IF(F463="","",IF(Main!H$87=0,0,IF(Main!N$127="","",IF($C$28="PM",Main!N$127/Main!H$87*Main!H109,ROUND(Main!N$127/Main!H$87*Main!H109*$B53,0))))))</f>
        <v/>
      </c>
      <c r="G464" s="52" t="str">
        <f>IF($A464="","",IF(G463="","",IF(Main!I$87=0,0,IF(Main!O$127="","",IF($C$28="PM",Main!O$127/Main!I$87*Main!I109,ROUND(Main!O$127/Main!I$87*Main!I109*$B53,0))))))</f>
        <v/>
      </c>
      <c r="H464" s="52" t="str">
        <f>IF($A464="","",IF(H463="","",IF(Main!J$87=0,0,IF(Main!P$127="","",IF($C$28="PM",Main!P$127/Main!J$87*Main!J109,ROUND(Main!P$127/Main!J$87*Main!J109*$B53,0))))))</f>
        <v/>
      </c>
      <c r="I464" s="52" t="str">
        <f>IF($A464="","",IF(I463="","",IF(Main!K$87=0,0,IF(Main!Q$127="","",IF($C$28="PM",Main!Q$127/Main!K$87*Main!K109,ROUND(Main!Q$127/Main!K$87*Main!K109*$B53,0))))))</f>
        <v/>
      </c>
      <c r="J464" s="52" t="str">
        <f>IF($A464="","",IF(J463="","",IF(Main!L$87=0,0,IF(Main!R$127="","",IF($C$28="PM",Main!R$127/Main!L$87*Main!L109,ROUND(Main!R$127/Main!L$87*Main!L109*$B53,0))))))</f>
        <v/>
      </c>
      <c r="K464" s="52" t="str">
        <f>IF($A464="","",IF(K463="","",IF(Main!M$87=0,0,IF(Main!S$127="","",IF($C$28="PM",Main!S$127/Main!M$87*Main!M109,ROUND(Main!S$127/Main!M$87*Main!M109*$B53,0))))))</f>
        <v/>
      </c>
      <c r="L464" s="52" t="str">
        <f>IF($A464="","",IF(L463="","",IF(Main!N$87=0,0,IF(Main!T$127="","",IF($C$28="PM",Main!T$127/Main!N$87*Main!N109,ROUND(Main!T$127/Main!N$87*Main!N109*$B53,0))))))</f>
        <v/>
      </c>
      <c r="M464" s="52" t="str">
        <f>IF($A464="","",IF(M463="","",IF(Main!O$87=0,0,IF(Main!U$127="","",IF($C$28="PM",Main!U$127/Main!O$87*Main!O109,ROUND(Main!U$127/Main!O$87*Main!O109*$B53,0))))))</f>
        <v/>
      </c>
      <c r="N464" s="53" t="str">
        <f>IF($A464="","",IF(N463="","",IF(Main!P$87=0,0,IF(Main!V$127="","",IF($C$28="PM",Main!V$127/Main!P$87*Main!P109,ROUND(Main!V$127/Main!P$87*Main!P109*$B53,0))))))</f>
        <v/>
      </c>
      <c r="O464" s="52" t="str">
        <f>IF($A464="","",IF(O463="","",IF(Main!Q$87=0,0,IF(Main!W$127="","",IF($C$28="PM",Main!W$127/Main!Q$87*Main!Q109,ROUND(Main!W$127/Main!Q$87*Main!Q109*$B53,0))))))</f>
        <v/>
      </c>
      <c r="P464" s="52" t="str">
        <f>IF($A464="","",IF(P463="","",IF(Main!R$87=0,0,IF(Main!X$127="","",IF($C$28="PM",Main!X$127/Main!R$87*Main!R109,ROUND(Main!X$127/Main!R$87*Main!R109*$B53,0))))))</f>
        <v/>
      </c>
      <c r="Q464" s="52" t="str">
        <f>IF($A464="","",IF(Q463="","",IF(Main!S$87=0,0,IF(Main!Y$127="","",IF($C$28="PM",Main!Y$127/Main!S$87*Main!S109,ROUND(Main!Y$127/Main!S$87*Main!S109*$B53,0))))))</f>
        <v/>
      </c>
      <c r="R464" s="52" t="str">
        <f>IF($A464="","",IF(R463="","",IF(Main!T$87=0,0,IF(Main!Z$127="","",IF($C$28="PM",Main!Z$127/Main!T$87*Main!T109,ROUND(Main!Z$127/Main!T$87*Main!T109*$B53,0))))))</f>
        <v/>
      </c>
      <c r="S464" s="52" t="str">
        <f>IF($A464="","",IF(S463="","",IF(Main!U$87=0,0,IF(Main!AA$127="","",IF($C$28="PM",Main!AA$127/Main!U$87*Main!U109,ROUND(Main!AA$127/Main!U$87*Main!U109*$B53,0))))))</f>
        <v/>
      </c>
      <c r="T464" s="52" t="str">
        <f>IF($A464="","",IF(T463="","",IF(Main!V$87=0,0,IF(Main!AB$127="","",IF($C$28="PM",Main!AB$127/Main!V$87*Main!V109,ROUND(Main!AB$127/Main!V$87*Main!V109*$B53,0))))))</f>
        <v/>
      </c>
      <c r="U464" s="52" t="str">
        <f>IF($A464="","",IF(U463="","",IF(Main!W$87=0,0,IF(Main!AC$127="","",IF($C$28="PM",Main!AC$127/Main!W$87*Main!W109,ROUND(Main!AC$127/Main!W$87*Main!W109*$B53,0))))))</f>
        <v/>
      </c>
      <c r="V464" s="52" t="str">
        <f>IF($A464="","",IF(V463="","",IF(Main!X$87=0,0,IF(Main!AD$127="","",IF($C$28="PM",Main!AD$127/Main!X$87*Main!X109,ROUND(Main!AD$127/Main!X$87*Main!X109*$B53,0))))))</f>
        <v/>
      </c>
      <c r="W464" s="52" t="str">
        <f>IF($A464="","",IF(W463="","",IF(Main!Y$87=0,0,IF(Main!AE$127="","",IF($C$28="PM",Main!AE$127/Main!Y$87*Main!Y109,ROUND(Main!AE$127/Main!Y$87*Main!Y109*$B53,0))))))</f>
        <v/>
      </c>
      <c r="X464" s="52" t="str">
        <f>IF($A464="","",IF(X463="","",IF(Main!Z$87=0,0,IF(Main!AF$127="","",IF($C$28="PM",Main!AF$127/Main!Z$87*Main!Z109,ROUND(Main!AF$127/Main!Z$87*Main!Z109*$B53,0))))))</f>
        <v/>
      </c>
      <c r="Y464" s="52" t="str">
        <f>IF($A464="","",IF(Y463="","",IF(Main!AA$87=0,0,IF(Main!AG$127="","",IF($C$28="PM",Main!AG$127/Main!AA$87*Main!AA109,ROUND(Main!AG$127/Main!AA$87*Main!AA109*$B53,0))))))</f>
        <v/>
      </c>
      <c r="Z464" s="52" t="str">
        <f>IF($A464="","",IF(Z463="","",IF(Main!AB$87=0,0,IF(Main!AH$127="","",IF($C$28="PM",Main!AH$127/Main!AB$87*Main!AB109,ROUND(Main!AH$127/Main!AB$87*Main!AB109*$B53,0))))))</f>
        <v/>
      </c>
      <c r="AA464" s="54" t="str">
        <f>IF($A464="","",IF(AA463="","",IF(Main!AC$87=0,0,IF(Main!AI$127="","",IF($C$28="PM",Main!AI$127/Main!AC$87*Main!AC109,ROUND(Main!AI$127/Main!AC$87*Main!AC109*$B53,0))))))</f>
        <v/>
      </c>
      <c r="AB464" s="52" t="str">
        <f>IF($A464="","",IF(AB463="","",IF(Main!AD$87=0,0,IF(Main!AJ$127="","",IF($C$28="PM",Main!AJ$127/Main!AD$87*Main!AD109,ROUND(Main!AJ$127/Main!AD$87*Main!AD109*$B53,0))))))</f>
        <v/>
      </c>
      <c r="AC464" s="52" t="str">
        <f>IF($A464="","",IF(AC463="","",IF(Main!AE$87=0,0,IF(Main!AK$127="","",IF($C$28="PM",Main!AK$127/Main!AE$87*Main!AE109,ROUND(Main!AK$127/Main!AE$87*Main!AE109*$B53,0))))))</f>
        <v/>
      </c>
      <c r="AD464" s="52" t="str">
        <f>IF($A464="","",IF(AD463="","",IF(Main!AF$87=0,0,IF(Main!AL$127="","",IF($C$28="PM",Main!AL$127/Main!AF$87*Main!AF109,ROUND(Main!AL$127/Main!AF$87*Main!AF109*$B53,0))))))</f>
        <v/>
      </c>
      <c r="AE464" s="52" t="str">
        <f>IF($A464="","",IF(AE463="","",IF(Main!AG$87=0,0,IF(Main!AM$127="","",IF($C$28="PM",Main!AM$127/Main!AG$87*Main!AG109,ROUND(Main!AM$127/Main!AG$87*Main!AG109*$B53,0))))))</f>
        <v/>
      </c>
      <c r="AF464" s="52" t="str">
        <f>IF($A464="","",IF(AF463="","",IF(Main!AH$87=0,0,IF(Main!AN$127="","",IF($C$28="PM",Main!AN$127/Main!AH$87*Main!AH109,ROUND(Main!AN$127/Main!AH$87*Main!AH109*$B53,0))))))</f>
        <v/>
      </c>
      <c r="AG464" s="52" t="str">
        <f>IF($A464="","",IF(AG463="","",IF(Main!AI$87=0,0,IF(Main!AO$127="","",IF($C$28="PM",Main!AO$127/Main!AI$87*Main!AI109,ROUND(Main!AO$127/Main!AI$87*Main!AI109*$B53,0))))))</f>
        <v/>
      </c>
      <c r="AH464" s="52" t="str">
        <f>IF($A464="","",IF(AH463="","",IF(Main!AJ$87=0,0,IF(Main!AP$127="","",IF($C$28="PM",Main!AP$127/Main!AJ$87*Main!AJ109,ROUND(Main!AP$127/Main!AJ$87*Main!AJ109*$B53,0))))))</f>
        <v/>
      </c>
      <c r="AI464" s="52" t="str">
        <f>IF($A464="","",IF(AI463="","",IF(Main!AK$87=0,0,IF(Main!AQ$127="","",IF($C$28="PM",Main!AQ$127/Main!AK$87*Main!AK109,ROUND(Main!AQ$127/Main!AK$87*Main!AK109*$B53,0))))))</f>
        <v/>
      </c>
      <c r="AJ464" s="52" t="str">
        <f>IF($A464="","",IF(AJ463="","",IF(Main!AL$87=0,0,IF(Main!AR$127="","",IF($C$28="PM",Main!AR$127/Main!AL$87*Main!AL109,ROUND(Main!AR$127/Main!AL$87*Main!AL109*$B53,0))))))</f>
        <v/>
      </c>
      <c r="AK464" s="52" t="str">
        <f>IF($A464="","",IF(AK463="","",IF(Main!AM$87=0,0,IF(Main!AS$127="","",IF($C$28="PM",Main!AS$127/Main!AM$87*Main!AM109,ROUND(Main!AS$127/Main!AM$87*Main!AM109*$B53,0))))))</f>
        <v/>
      </c>
      <c r="AL464" s="53" t="str">
        <f>IF($A464="","",IF(AL463="","",IF(Main!AN$87=0,0,IF(Main!AT$127="","",IF($C$28="PM",Main!AT$127/Main!AN$87*Main!AN109,ROUND(Main!AT$127/Main!AN$87*Main!AN109*$B53,0))))))</f>
        <v/>
      </c>
      <c r="AM464" s="52" t="str">
        <f>IF($A464="","",IF(AM463="","",IF(Main!AO$87=0,0,IF(Main!AU$127="","",IF($C$28="PM",Main!AU$127/Main!AO$87*Main!AO109,ROUND(Main!AU$127/Main!AO$87*Main!AO109*$B53,0))))))</f>
        <v/>
      </c>
      <c r="AN464" s="52" t="str">
        <f>IF($A464="","",IF(AN463="","",IF(Main!AP$87=0,0,IF(Main!AV$127="","",IF($C$28="PM",Main!AV$127/Main!AP$87*Main!AP109,ROUND(Main!AV$127/Main!AP$87*Main!AP109*$B53,0))))))</f>
        <v/>
      </c>
      <c r="AO464" s="52" t="str">
        <f>IF($A464="","",IF(AO463="","",IF(Main!AQ$87=0,0,IF(Main!AW$127="","",IF($C$28="PM",Main!AW$127/Main!AQ$87*Main!AQ109,ROUND(Main!AW$127/Main!AQ$87*Main!AQ109*$B53,0))))))</f>
        <v/>
      </c>
      <c r="AP464" s="52" t="str">
        <f>IF($A464="","",IF(AP463="","",IF(Main!AR$87=0,0,IF(Main!AX$127="","",IF($C$28="PM",Main!AX$127/Main!AR$87*Main!AR109,ROUND(Main!AX$127/Main!AR$87*Main!AR109*$B53,0))))))</f>
        <v/>
      </c>
      <c r="AQ464" s="52" t="str">
        <f>IF($A464="","",IF(AQ463="","",IF(Main!AS$87=0,0,IF(Main!AY$127="","",IF($C$28="PM",Main!AY$127/Main!AS$87*Main!AS109,ROUND(Main!AY$127/Main!AS$87*Main!AS109*$B53,0))))))</f>
        <v/>
      </c>
      <c r="AR464" s="52" t="str">
        <f>IF($A464="","",IF(AR463="","",IF(Main!AT$87=0,0,IF(Main!AZ$127="","",IF($C$28="PM",Main!AZ$127/Main!AT$87*Main!AT109,ROUND(Main!AZ$127/Main!AT$87*Main!AT109*$B53,0))))))</f>
        <v/>
      </c>
      <c r="AS464" s="52" t="str">
        <f>IF($A464="","",IF(AS463="","",IF(Main!AU$87=0,0,IF(Main!BA$127="","",IF($C$28="PM",Main!BA$127/Main!AU$87*Main!AU109,ROUND(Main!BA$127/Main!AU$87*Main!AU109*$B53,0))))))</f>
        <v/>
      </c>
      <c r="AT464" s="52" t="str">
        <f>IF($A464="","",IF(AT463="","",IF(Main!AV$87=0,0,IF(Main!BB$127="","",IF($C$28="PM",Main!BB$127/Main!AV$87*Main!AV109,ROUND(Main!BB$127/Main!AV$87*Main!AV109*$B53,0))))))</f>
        <v/>
      </c>
      <c r="AU464" s="52" t="str">
        <f>IF($A464="","",IF(AU463="","",IF(Main!AW$87=0,0,IF(Main!BC$127="","",IF($C$28="PM",Main!BC$127/Main!AW$87*Main!AW109,ROUND(Main!BC$127/Main!AW$87*Main!AW109*$B53,0))))))</f>
        <v/>
      </c>
      <c r="AV464" s="52" t="str">
        <f>IF($A464="","",IF(AV463="","",IF(Main!AX$87=0,0,IF(Main!BD$127="","",IF($C$28="PM",Main!BD$127/Main!AX$87*Main!AX109,ROUND(Main!BD$127/Main!AX$87*Main!AX109*$B53,0))))))</f>
        <v/>
      </c>
      <c r="AW464" s="52" t="str">
        <f>IF($A464="","",IF(AW463="","",IF(Main!AY$87=0,0,IF(Main!BE$127="","",IF($C$28="PM",Main!BE$127/Main!AY$87*Main!AY109,ROUND(Main!BE$127/Main!AY$87*Main!AY109*$B53,0))))))</f>
        <v/>
      </c>
      <c r="AX464" s="53" t="str">
        <f>IF($A464="","",IF(AX463="","",IF(Main!AZ$87=0,0,IF(Main!BF$127="","",IF($C$28="PM",Main!BF$127/Main!AZ$87*Main!AZ109,ROUND(Main!BF$127/Main!AZ$87*Main!AZ109*$B53,0))))))</f>
        <v/>
      </c>
    </row>
    <row r="465" spans="1:50" s="87" customFormat="1" x14ac:dyDescent="0.2">
      <c r="A465" s="95" t="s">
        <v>39</v>
      </c>
      <c r="B465" s="77" t="str">
        <f>CONCATENATE("TOTAL ",$C$28)</f>
        <v>TOTAL Hours</v>
      </c>
      <c r="C465" s="96" t="str">
        <f t="shared" ref="C465:AX465" si="107">IF(C443="","",SUM(C444:C464))</f>
        <v/>
      </c>
      <c r="D465" s="97" t="str">
        <f t="shared" si="107"/>
        <v/>
      </c>
      <c r="E465" s="97" t="str">
        <f t="shared" si="107"/>
        <v/>
      </c>
      <c r="F465" s="97" t="str">
        <f t="shared" si="107"/>
        <v/>
      </c>
      <c r="G465" s="97" t="str">
        <f t="shared" si="107"/>
        <v/>
      </c>
      <c r="H465" s="97" t="str">
        <f t="shared" si="107"/>
        <v/>
      </c>
      <c r="I465" s="97" t="str">
        <f t="shared" si="107"/>
        <v/>
      </c>
      <c r="J465" s="97" t="str">
        <f t="shared" si="107"/>
        <v/>
      </c>
      <c r="K465" s="97" t="str">
        <f t="shared" si="107"/>
        <v/>
      </c>
      <c r="L465" s="97" t="str">
        <f t="shared" si="107"/>
        <v/>
      </c>
      <c r="M465" s="97" t="str">
        <f t="shared" si="107"/>
        <v/>
      </c>
      <c r="N465" s="98" t="str">
        <f t="shared" si="107"/>
        <v/>
      </c>
      <c r="O465" s="97" t="str">
        <f t="shared" si="107"/>
        <v/>
      </c>
      <c r="P465" s="97" t="str">
        <f t="shared" si="107"/>
        <v/>
      </c>
      <c r="Q465" s="97" t="str">
        <f t="shared" si="107"/>
        <v/>
      </c>
      <c r="R465" s="97" t="str">
        <f t="shared" si="107"/>
        <v/>
      </c>
      <c r="S465" s="97" t="str">
        <f t="shared" si="107"/>
        <v/>
      </c>
      <c r="T465" s="97" t="str">
        <f t="shared" si="107"/>
        <v/>
      </c>
      <c r="U465" s="97" t="str">
        <f t="shared" si="107"/>
        <v/>
      </c>
      <c r="V465" s="97" t="str">
        <f t="shared" si="107"/>
        <v/>
      </c>
      <c r="W465" s="97" t="str">
        <f t="shared" si="107"/>
        <v/>
      </c>
      <c r="X465" s="97" t="str">
        <f t="shared" si="107"/>
        <v/>
      </c>
      <c r="Y465" s="97" t="str">
        <f t="shared" si="107"/>
        <v/>
      </c>
      <c r="Z465" s="97" t="str">
        <f t="shared" si="107"/>
        <v/>
      </c>
      <c r="AA465" s="96" t="str">
        <f t="shared" si="107"/>
        <v/>
      </c>
      <c r="AB465" s="97" t="str">
        <f t="shared" si="107"/>
        <v/>
      </c>
      <c r="AC465" s="97" t="str">
        <f t="shared" si="107"/>
        <v/>
      </c>
      <c r="AD465" s="97" t="str">
        <f t="shared" si="107"/>
        <v/>
      </c>
      <c r="AE465" s="97" t="str">
        <f t="shared" si="107"/>
        <v/>
      </c>
      <c r="AF465" s="97" t="str">
        <f t="shared" si="107"/>
        <v/>
      </c>
      <c r="AG465" s="97" t="str">
        <f t="shared" si="107"/>
        <v/>
      </c>
      <c r="AH465" s="97" t="str">
        <f t="shared" si="107"/>
        <v/>
      </c>
      <c r="AI465" s="97" t="str">
        <f t="shared" si="107"/>
        <v/>
      </c>
      <c r="AJ465" s="97" t="str">
        <f t="shared" si="107"/>
        <v/>
      </c>
      <c r="AK465" s="97" t="str">
        <f t="shared" si="107"/>
        <v/>
      </c>
      <c r="AL465" s="98" t="str">
        <f t="shared" si="107"/>
        <v/>
      </c>
      <c r="AM465" s="97" t="str">
        <f t="shared" si="107"/>
        <v/>
      </c>
      <c r="AN465" s="97" t="str">
        <f t="shared" si="107"/>
        <v/>
      </c>
      <c r="AO465" s="97" t="str">
        <f t="shared" si="107"/>
        <v/>
      </c>
      <c r="AP465" s="97" t="str">
        <f t="shared" si="107"/>
        <v/>
      </c>
      <c r="AQ465" s="97" t="str">
        <f t="shared" si="107"/>
        <v/>
      </c>
      <c r="AR465" s="97" t="str">
        <f t="shared" si="107"/>
        <v/>
      </c>
      <c r="AS465" s="97" t="str">
        <f t="shared" si="107"/>
        <v/>
      </c>
      <c r="AT465" s="97" t="str">
        <f t="shared" si="107"/>
        <v/>
      </c>
      <c r="AU465" s="97" t="str">
        <f t="shared" si="107"/>
        <v/>
      </c>
      <c r="AV465" s="97" t="str">
        <f t="shared" si="107"/>
        <v/>
      </c>
      <c r="AW465" s="97" t="str">
        <f t="shared" si="107"/>
        <v/>
      </c>
      <c r="AX465" s="98" t="str">
        <f t="shared" si="107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53" t="str">
        <f>Main!A$32</f>
        <v>STAFF MEMBER</v>
      </c>
      <c r="B469" s="90"/>
      <c r="C469" s="155" t="str">
        <f>Main!E$57</f>
        <v/>
      </c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7"/>
      <c r="O469" s="156" t="str">
        <f>Main!Q$57</f>
        <v/>
      </c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5" t="str">
        <f>Main!AC$57</f>
        <v/>
      </c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7"/>
      <c r="AM469" s="156" t="str">
        <f>Main!AO$57</f>
        <v/>
      </c>
      <c r="AN469" s="156"/>
      <c r="AO469" s="156"/>
      <c r="AP469" s="156"/>
      <c r="AQ469" s="156"/>
      <c r="AR469" s="156"/>
      <c r="AS469" s="156"/>
      <c r="AT469" s="156"/>
      <c r="AU469" s="156"/>
      <c r="AV469" s="156"/>
      <c r="AW469" s="156"/>
      <c r="AX469" s="157"/>
    </row>
    <row r="470" spans="1:50" s="87" customFormat="1" ht="34" x14ac:dyDescent="0.2">
      <c r="A470" s="154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8">IF(A471="","",SUM(C471:AL471))</f>
        <v/>
      </c>
      <c r="C471" s="50" t="str">
        <f>IF($A471="","",IF(C470="","",IF(Main!E$87=0,0,IF(Main!K$128="","",IF($C$28="PM",Main!K$128/Main!E$87*Main!E89,ROUND(Main!K$128/Main!E$87*Main!E89*$B33,0))))))</f>
        <v/>
      </c>
      <c r="D471" s="32" t="str">
        <f>IF($A471="","",IF(D470="","",IF(Main!F$87=0,0,IF(Main!L$128="","",IF($C$28="PM",Main!L$128/Main!F$87*Main!F89,ROUND(Main!L$128/Main!F$87*Main!F89*$B33,0))))))</f>
        <v/>
      </c>
      <c r="E471" s="32" t="str">
        <f>IF($A471="","",IF(E470="","",IF(Main!G$87=0,0,IF(Main!M$128="","",IF($C$28="PM",Main!M$128/Main!G$87*Main!G89,ROUND(Main!M$128/Main!G$87*Main!G89*$B33,0))))))</f>
        <v/>
      </c>
      <c r="F471" s="32" t="str">
        <f>IF($A471="","",IF(F470="","",IF(Main!H$87=0,0,IF(Main!N$128="","",IF($C$28="PM",Main!N$128/Main!H$87*Main!H89,ROUND(Main!N$128/Main!H$87*Main!H89*$B33,0))))))</f>
        <v/>
      </c>
      <c r="G471" s="32" t="str">
        <f>IF($A471="","",IF(G470="","",IF(Main!I$87=0,0,IF(Main!O$128="","",IF($C$28="PM",Main!O$128/Main!I$87*Main!I89,ROUND(Main!O$128/Main!I$87*Main!I89*$B33,0))))))</f>
        <v/>
      </c>
      <c r="H471" s="32" t="str">
        <f>IF($A471="","",IF(H470="","",IF(Main!J$87=0,0,IF(Main!P$128="","",IF($C$28="PM",Main!P$128/Main!J$87*Main!J89,ROUND(Main!P$128/Main!J$87*Main!J89*$B33,0))))))</f>
        <v/>
      </c>
      <c r="I471" s="32" t="str">
        <f>IF($A471="","",IF(I470="","",IF(Main!K$87=0,0,IF(Main!Q$128="","",IF($C$28="PM",Main!Q$128/Main!K$87*Main!K89,ROUND(Main!Q$128/Main!K$87*Main!K89*$B33,0))))))</f>
        <v/>
      </c>
      <c r="J471" s="32" t="str">
        <f>IF($A471="","",IF(J470="","",IF(Main!L$87=0,0,IF(Main!R$128="","",IF($C$28="PM",Main!R$128/Main!L$87*Main!L89,ROUND(Main!R$128/Main!L$87*Main!L89*$B33,0))))))</f>
        <v/>
      </c>
      <c r="K471" s="32" t="str">
        <f>IF($A471="","",IF(K470="","",IF(Main!M$87=0,0,IF(Main!S$128="","",IF($C$28="PM",Main!S$128/Main!M$87*Main!M89,ROUND(Main!S$128/Main!M$87*Main!M89*$B33,0))))))</f>
        <v/>
      </c>
      <c r="L471" s="32" t="str">
        <f>IF($A471="","",IF(L470="","",IF(Main!N$87=0,0,IF(Main!T$128="","",IF($C$28="PM",Main!T$128/Main!N$87*Main!N89,ROUND(Main!T$128/Main!N$87*Main!N89*$B33,0))))))</f>
        <v/>
      </c>
      <c r="M471" s="32" t="str">
        <f>IF($A471="","",IF(M470="","",IF(Main!O$87=0,0,IF(Main!U$128="","",IF($C$28="PM",Main!U$128/Main!O$87*Main!O89,ROUND(Main!U$128/Main!O$87*Main!O89*$B33,0))))))</f>
        <v/>
      </c>
      <c r="N471" s="51" t="str">
        <f>IF($A471="","",IF(N470="","",IF(Main!P$87=0,0,IF(Main!V$128="","",IF($C$28="PM",Main!V$128/Main!P$87*Main!P89,ROUND(Main!V$128/Main!P$87*Main!P89*$B33,0))))))</f>
        <v/>
      </c>
      <c r="O471" s="32" t="str">
        <f>IF($A471="","",IF(O470="","",IF(Main!Q$87=0,0,IF(Main!W$128="","",IF($C$28="PM",Main!W$128/Main!Q$87*Main!Q89,ROUND(Main!W$128/Main!Q$87*Main!Q89*$B33,0))))))</f>
        <v/>
      </c>
      <c r="P471" s="32" t="str">
        <f>IF($A471="","",IF(P470="","",IF(Main!R$87=0,0,IF(Main!X$128="","",IF($C$28="PM",Main!X$128/Main!R$87*Main!R89,ROUND(Main!X$128/Main!R$87*Main!R89*$B33,0))))))</f>
        <v/>
      </c>
      <c r="Q471" s="32" t="str">
        <f>IF($A471="","",IF(Q470="","",IF(Main!S$87=0,0,IF(Main!Y$128="","",IF($C$28="PM",Main!Y$128/Main!S$87*Main!S89,ROUND(Main!Y$128/Main!S$87*Main!S89*$B33,0))))))</f>
        <v/>
      </c>
      <c r="R471" s="32" t="str">
        <f>IF($A471="","",IF(R470="","",IF(Main!T$87=0,0,IF(Main!Z$128="","",IF($C$28="PM",Main!Z$128/Main!T$87*Main!T89,ROUND(Main!Z$128/Main!T$87*Main!T89*$B33,0))))))</f>
        <v/>
      </c>
      <c r="S471" s="32" t="str">
        <f>IF($A471="","",IF(S470="","",IF(Main!U$87=0,0,IF(Main!AA$128="","",IF($C$28="PM",Main!AA$128/Main!U$87*Main!U89,ROUND(Main!AA$128/Main!U$87*Main!U89*$B33,0))))))</f>
        <v/>
      </c>
      <c r="T471" s="32" t="str">
        <f>IF($A471="","",IF(T470="","",IF(Main!V$87=0,0,IF(Main!AB$128="","",IF($C$28="PM",Main!AB$128/Main!V$87*Main!V89,ROUND(Main!AB$128/Main!V$87*Main!V89*$B33,0))))))</f>
        <v/>
      </c>
      <c r="U471" s="32" t="str">
        <f>IF($A471="","",IF(U470="","",IF(Main!W$87=0,0,IF(Main!AC$128="","",IF($C$28="PM",Main!AC$128/Main!W$87*Main!W89,ROUND(Main!AC$128/Main!W$87*Main!W89*$B33,0))))))</f>
        <v/>
      </c>
      <c r="V471" s="32" t="str">
        <f>IF($A471="","",IF(V470="","",IF(Main!X$87=0,0,IF(Main!AD$128="","",IF($C$28="PM",Main!AD$128/Main!X$87*Main!X89,ROUND(Main!AD$128/Main!X$87*Main!X89*$B33,0))))))</f>
        <v/>
      </c>
      <c r="W471" s="32" t="str">
        <f>IF($A471="","",IF(W470="","",IF(Main!Y$87=0,0,IF(Main!AE$128="","",IF($C$28="PM",Main!AE$128/Main!Y$87*Main!Y89,ROUND(Main!AE$128/Main!Y$87*Main!Y89*$B33,0))))))</f>
        <v/>
      </c>
      <c r="X471" s="32" t="str">
        <f>IF($A471="","",IF(X470="","",IF(Main!Z$87=0,0,IF(Main!AF$128="","",IF($C$28="PM",Main!AF$128/Main!Z$87*Main!Z89,ROUND(Main!AF$128/Main!Z$87*Main!Z89*$B33,0))))))</f>
        <v/>
      </c>
      <c r="Y471" s="32" t="str">
        <f>IF($A471="","",IF(Y470="","",IF(Main!AA$87=0,0,IF(Main!AG$128="","",IF($C$28="PM",Main!AG$128/Main!AA$87*Main!AA89,ROUND(Main!AG$128/Main!AA$87*Main!AA89*$B33,0))))))</f>
        <v/>
      </c>
      <c r="Z471" s="32" t="str">
        <f>IF($A471="","",IF(Z470="","",IF(Main!AB$87=0,0,IF(Main!AH$128="","",IF($C$28="PM",Main!AH$128/Main!AB$87*Main!AB89,ROUND(Main!AH$128/Main!AB$87*Main!AB89*$B33,0))))))</f>
        <v/>
      </c>
      <c r="AA471" s="50" t="str">
        <f>IF($A471="","",IF(AA470="","",IF(Main!AC$87=0,0,IF(Main!AI$128="","",IF($C$28="PM",Main!AI$128/Main!AC$87*Main!AC89,ROUND(Main!AI$128/Main!AC$87*Main!AC89*$B33,0))))))</f>
        <v/>
      </c>
      <c r="AB471" s="32" t="str">
        <f>IF($A471="","",IF(AB470="","",IF(Main!AD$87=0,0,IF(Main!AJ$128="","",IF($C$28="PM",Main!AJ$128/Main!AD$87*Main!AD89,ROUND(Main!AJ$128/Main!AD$87*Main!AD89*$B33,0))))))</f>
        <v/>
      </c>
      <c r="AC471" s="32" t="str">
        <f>IF($A471="","",IF(AC470="","",IF(Main!AE$87=0,0,IF(Main!AK$128="","",IF($C$28="PM",Main!AK$128/Main!AE$87*Main!AE89,ROUND(Main!AK$128/Main!AE$87*Main!AE89*$B33,0))))))</f>
        <v/>
      </c>
      <c r="AD471" s="32" t="str">
        <f>IF($A471="","",IF(AD470="","",IF(Main!AF$87=0,0,IF(Main!AL$128="","",IF($C$28="PM",Main!AL$128/Main!AF$87*Main!AF89,ROUND(Main!AL$128/Main!AF$87*Main!AF89*$B33,0))))))</f>
        <v/>
      </c>
      <c r="AE471" s="32" t="str">
        <f>IF($A471="","",IF(AE470="","",IF(Main!AG$87=0,0,IF(Main!AM$128="","",IF($C$28="PM",Main!AM$128/Main!AG$87*Main!AG89,ROUND(Main!AM$128/Main!AG$87*Main!AG89*$B33,0))))))</f>
        <v/>
      </c>
      <c r="AF471" s="32" t="str">
        <f>IF($A471="","",IF(AF470="","",IF(Main!AH$87=0,0,IF(Main!AN$128="","",IF($C$28="PM",Main!AN$128/Main!AH$87*Main!AH89,ROUND(Main!AN$128/Main!AH$87*Main!AH89*$B33,0))))))</f>
        <v/>
      </c>
      <c r="AG471" s="32" t="str">
        <f>IF($A471="","",IF(AG470="","",IF(Main!AI$87=0,0,IF(Main!AO$128="","",IF($C$28="PM",Main!AO$128/Main!AI$87*Main!AI89,ROUND(Main!AO$128/Main!AI$87*Main!AI89*$B33,0))))))</f>
        <v/>
      </c>
      <c r="AH471" s="32" t="str">
        <f>IF($A471="","",IF(AH470="","",IF(Main!AJ$87=0,0,IF(Main!AP$128="","",IF($C$28="PM",Main!AP$128/Main!AJ$87*Main!AJ89,ROUND(Main!AP$128/Main!AJ$87*Main!AJ89*$B33,0))))))</f>
        <v/>
      </c>
      <c r="AI471" s="32" t="str">
        <f>IF($A471="","",IF(AI470="","",IF(Main!AK$87=0,0,IF(Main!AQ$128="","",IF($C$28="PM",Main!AQ$128/Main!AK$87*Main!AK89,ROUND(Main!AQ$128/Main!AK$87*Main!AK89*$B33,0))))))</f>
        <v/>
      </c>
      <c r="AJ471" s="32" t="str">
        <f>IF($A471="","",IF(AJ470="","",IF(Main!AL$87=0,0,IF(Main!AR$128="","",IF($C$28="PM",Main!AR$128/Main!AL$87*Main!AL89,ROUND(Main!AR$128/Main!AL$87*Main!AL89*$B33,0))))))</f>
        <v/>
      </c>
      <c r="AK471" s="32" t="str">
        <f>IF($A471="","",IF(AK470="","",IF(Main!AM$87=0,0,IF(Main!AS$128="","",IF($C$28="PM",Main!AS$128/Main!AM$87*Main!AM89,ROUND(Main!AS$128/Main!AM$87*Main!AM89*$B33,0))))))</f>
        <v/>
      </c>
      <c r="AL471" s="51" t="str">
        <f>IF($A471="","",IF(AL470="","",IF(Main!AN$87=0,0,IF(Main!AT$128="","",IF($C$28="PM",Main!AT$128/Main!AN$87*Main!AN89,ROUND(Main!AT$128/Main!AN$87*Main!AN89*$B33,0))))))</f>
        <v/>
      </c>
      <c r="AM471" s="32" t="str">
        <f>IF($A471="","",IF(AM470="","",IF(Main!AO$87=0,0,IF(Main!AU$128="","",IF($C$28="PM",Main!AU$128/Main!AO$87*Main!AO89,ROUND(Main!AU$128/Main!AO$87*Main!AO89*$B33,0))))))</f>
        <v/>
      </c>
      <c r="AN471" s="32" t="str">
        <f>IF($A471="","",IF(AN470="","",IF(Main!AP$87=0,0,IF(Main!AV$128="","",IF($C$28="PM",Main!AV$128/Main!AP$87*Main!AP89,ROUND(Main!AV$128/Main!AP$87*Main!AP89*$B33,0))))))</f>
        <v/>
      </c>
      <c r="AO471" s="32" t="str">
        <f>IF($A471="","",IF(AO470="","",IF(Main!AQ$87=0,0,IF(Main!AW$128="","",IF($C$28="PM",Main!AW$128/Main!AQ$87*Main!AQ89,ROUND(Main!AW$128/Main!AQ$87*Main!AQ89*$B33,0))))))</f>
        <v/>
      </c>
      <c r="AP471" s="32" t="str">
        <f>IF($A471="","",IF(AP470="","",IF(Main!AR$87=0,0,IF(Main!AX$128="","",IF($C$28="PM",Main!AX$128/Main!AR$87*Main!AR89,ROUND(Main!AX$128/Main!AR$87*Main!AR89*$B33,0))))))</f>
        <v/>
      </c>
      <c r="AQ471" s="32" t="str">
        <f>IF($A471="","",IF(AQ470="","",IF(Main!AS$87=0,0,IF(Main!AY$128="","",IF($C$28="PM",Main!AY$128/Main!AS$87*Main!AS89,ROUND(Main!AY$128/Main!AS$87*Main!AS89*$B33,0))))))</f>
        <v/>
      </c>
      <c r="AR471" s="32" t="str">
        <f>IF($A471="","",IF(AR470="","",IF(Main!AT$87=0,0,IF(Main!AZ$128="","",IF($C$28="PM",Main!AZ$128/Main!AT$87*Main!AT89,ROUND(Main!AZ$128/Main!AT$87*Main!AT89*$B33,0))))))</f>
        <v/>
      </c>
      <c r="AS471" s="32" t="str">
        <f>IF($A471="","",IF(AS470="","",IF(Main!AU$87=0,0,IF(Main!BA$128="","",IF($C$28="PM",Main!BA$128/Main!AU$87*Main!AU89,ROUND(Main!BA$128/Main!AU$87*Main!AU89*$B33,0))))))</f>
        <v/>
      </c>
      <c r="AT471" s="32" t="str">
        <f>IF($A471="","",IF(AT470="","",IF(Main!AV$87=0,0,IF(Main!BB$128="","",IF($C$28="PM",Main!BB$128/Main!AV$87*Main!AV89,ROUND(Main!BB$128/Main!AV$87*Main!AV89*$B33,0))))))</f>
        <v/>
      </c>
      <c r="AU471" s="32" t="str">
        <f>IF($A471="","",IF(AU470="","",IF(Main!AW$87=0,0,IF(Main!BC$128="","",IF($C$28="PM",Main!BC$128/Main!AW$87*Main!AW89,ROUND(Main!BC$128/Main!AW$87*Main!AW89*$B33,0))))))</f>
        <v/>
      </c>
      <c r="AV471" s="32" t="str">
        <f>IF($A471="","",IF(AV470="","",IF(Main!AX$87=0,0,IF(Main!BD$128="","",IF($C$28="PM",Main!BD$128/Main!AX$87*Main!AX89,ROUND(Main!BD$128/Main!AX$87*Main!AX89*$B33,0))))))</f>
        <v/>
      </c>
      <c r="AW471" s="32" t="str">
        <f>IF($A471="","",IF(AW470="","",IF(Main!AY$87=0,0,IF(Main!BE$128="","",IF($C$28="PM",Main!BE$128/Main!AY$87*Main!AY89,ROUND(Main!BE$128/Main!AY$87*Main!AY89*$B33,0))))))</f>
        <v/>
      </c>
      <c r="AX471" s="51" t="str">
        <f>IF($A471="","",IF(AX470="","",IF(Main!AZ$87=0,0,IF(Main!BF$128="","",IF($C$28="PM",Main!BF$128/Main!AZ$87*Main!AZ89,ROUND(Main!BF$128/Main!AZ$87*Main!AZ89*$B33,0))))))</f>
        <v/>
      </c>
    </row>
    <row r="472" spans="1:50" x14ac:dyDescent="0.2">
      <c r="A472" s="72" t="str">
        <f>IF(Main!A$34="","",Main!A$34)</f>
        <v/>
      </c>
      <c r="B472" s="75" t="str">
        <f t="shared" si="108"/>
        <v/>
      </c>
      <c r="C472" s="50" t="str">
        <f>IF($A472="","",IF(C471="","",IF(Main!E$87=0,0,IF(Main!K$128="","",IF($C$28="PM",Main!K$128/Main!E$87*Main!E90,ROUND(Main!K$128/Main!E$87*Main!E90*$B34,0))))))</f>
        <v/>
      </c>
      <c r="D472" s="32" t="str">
        <f>IF($A472="","",IF(D471="","",IF(Main!F$87=0,0,IF(Main!L$128="","",IF($C$28="PM",Main!L$128/Main!F$87*Main!F90,ROUND(Main!L$128/Main!F$87*Main!F90*$B34,0))))))</f>
        <v/>
      </c>
      <c r="E472" s="32" t="str">
        <f>IF($A472="","",IF(E471="","",IF(Main!G$87=0,0,IF(Main!M$128="","",IF($C$28="PM",Main!M$128/Main!G$87*Main!G90,ROUND(Main!M$128/Main!G$87*Main!G90*$B34,0))))))</f>
        <v/>
      </c>
      <c r="F472" s="32" t="str">
        <f>IF($A472="","",IF(F471="","",IF(Main!H$87=0,0,IF(Main!N$128="","",IF($C$28="PM",Main!N$128/Main!H$87*Main!H90,ROUND(Main!N$128/Main!H$87*Main!H90*$B34,0))))))</f>
        <v/>
      </c>
      <c r="G472" s="32" t="str">
        <f>IF($A472="","",IF(G471="","",IF(Main!I$87=0,0,IF(Main!O$128="","",IF($C$28="PM",Main!O$128/Main!I$87*Main!I90,ROUND(Main!O$128/Main!I$87*Main!I90*$B34,0))))))</f>
        <v/>
      </c>
      <c r="H472" s="32" t="str">
        <f>IF($A472="","",IF(H471="","",IF(Main!J$87=0,0,IF(Main!P$128="","",IF($C$28="PM",Main!P$128/Main!J$87*Main!J90,ROUND(Main!P$128/Main!J$87*Main!J90*$B34,0))))))</f>
        <v/>
      </c>
      <c r="I472" s="32" t="str">
        <f>IF($A472="","",IF(I471="","",IF(Main!K$87=0,0,IF(Main!Q$128="","",IF($C$28="PM",Main!Q$128/Main!K$87*Main!K90,ROUND(Main!Q$128/Main!K$87*Main!K90*$B34,0))))))</f>
        <v/>
      </c>
      <c r="J472" s="32" t="str">
        <f>IF($A472="","",IF(J471="","",IF(Main!L$87=0,0,IF(Main!R$128="","",IF($C$28="PM",Main!R$128/Main!L$87*Main!L90,ROUND(Main!R$128/Main!L$87*Main!L90*$B34,0))))))</f>
        <v/>
      </c>
      <c r="K472" s="32" t="str">
        <f>IF($A472="","",IF(K471="","",IF(Main!M$87=0,0,IF(Main!S$128="","",IF($C$28="PM",Main!S$128/Main!M$87*Main!M90,ROUND(Main!S$128/Main!M$87*Main!M90*$B34,0))))))</f>
        <v/>
      </c>
      <c r="L472" s="32" t="str">
        <f>IF($A472="","",IF(L471="","",IF(Main!N$87=0,0,IF(Main!T$128="","",IF($C$28="PM",Main!T$128/Main!N$87*Main!N90,ROUND(Main!T$128/Main!N$87*Main!N90*$B34,0))))))</f>
        <v/>
      </c>
      <c r="M472" s="32" t="str">
        <f>IF($A472="","",IF(M471="","",IF(Main!O$87=0,0,IF(Main!U$128="","",IF($C$28="PM",Main!U$128/Main!O$87*Main!O90,ROUND(Main!U$128/Main!O$87*Main!O90*$B34,0))))))</f>
        <v/>
      </c>
      <c r="N472" s="51" t="str">
        <f>IF($A472="","",IF(N471="","",IF(Main!P$87=0,0,IF(Main!V$128="","",IF($C$28="PM",Main!V$128/Main!P$87*Main!P90,ROUND(Main!V$128/Main!P$87*Main!P90*$B34,0))))))</f>
        <v/>
      </c>
      <c r="O472" s="32" t="str">
        <f>IF($A472="","",IF(O471="","",IF(Main!Q$87=0,0,IF(Main!W$128="","",IF($C$28="PM",Main!W$128/Main!Q$87*Main!Q90,ROUND(Main!W$128/Main!Q$87*Main!Q90*$B34,0))))))</f>
        <v/>
      </c>
      <c r="P472" s="32" t="str">
        <f>IF($A472="","",IF(P471="","",IF(Main!R$87=0,0,IF(Main!X$128="","",IF($C$28="PM",Main!X$128/Main!R$87*Main!R90,ROUND(Main!X$128/Main!R$87*Main!R90*$B34,0))))))</f>
        <v/>
      </c>
      <c r="Q472" s="32" t="str">
        <f>IF($A472="","",IF(Q471="","",IF(Main!S$87=0,0,IF(Main!Y$128="","",IF($C$28="PM",Main!Y$128/Main!S$87*Main!S90,ROUND(Main!Y$128/Main!S$87*Main!S90*$B34,0))))))</f>
        <v/>
      </c>
      <c r="R472" s="32" t="str">
        <f>IF($A472="","",IF(R471="","",IF(Main!T$87=0,0,IF(Main!Z$128="","",IF($C$28="PM",Main!Z$128/Main!T$87*Main!T90,ROUND(Main!Z$128/Main!T$87*Main!T90*$B34,0))))))</f>
        <v/>
      </c>
      <c r="S472" s="32" t="str">
        <f>IF($A472="","",IF(S471="","",IF(Main!U$87=0,0,IF(Main!AA$128="","",IF($C$28="PM",Main!AA$128/Main!U$87*Main!U90,ROUND(Main!AA$128/Main!U$87*Main!U90*$B34,0))))))</f>
        <v/>
      </c>
      <c r="T472" s="32" t="str">
        <f>IF($A472="","",IF(T471="","",IF(Main!V$87=0,0,IF(Main!AB$128="","",IF($C$28="PM",Main!AB$128/Main!V$87*Main!V90,ROUND(Main!AB$128/Main!V$87*Main!V90*$B34,0))))))</f>
        <v/>
      </c>
      <c r="U472" s="32" t="str">
        <f>IF($A472="","",IF(U471="","",IF(Main!W$87=0,0,IF(Main!AC$128="","",IF($C$28="PM",Main!AC$128/Main!W$87*Main!W90,ROUND(Main!AC$128/Main!W$87*Main!W90*$B34,0))))))</f>
        <v/>
      </c>
      <c r="V472" s="32" t="str">
        <f>IF($A472="","",IF(V471="","",IF(Main!X$87=0,0,IF(Main!AD$128="","",IF($C$28="PM",Main!AD$128/Main!X$87*Main!X90,ROUND(Main!AD$128/Main!X$87*Main!X90*$B34,0))))))</f>
        <v/>
      </c>
      <c r="W472" s="32" t="str">
        <f>IF($A472="","",IF(W471="","",IF(Main!Y$87=0,0,IF(Main!AE$128="","",IF($C$28="PM",Main!AE$128/Main!Y$87*Main!Y90,ROUND(Main!AE$128/Main!Y$87*Main!Y90*$B34,0))))))</f>
        <v/>
      </c>
      <c r="X472" s="32" t="str">
        <f>IF($A472="","",IF(X471="","",IF(Main!Z$87=0,0,IF(Main!AF$128="","",IF($C$28="PM",Main!AF$128/Main!Z$87*Main!Z90,ROUND(Main!AF$128/Main!Z$87*Main!Z90*$B34,0))))))</f>
        <v/>
      </c>
      <c r="Y472" s="32" t="str">
        <f>IF($A472="","",IF(Y471="","",IF(Main!AA$87=0,0,IF(Main!AG$128="","",IF($C$28="PM",Main!AG$128/Main!AA$87*Main!AA90,ROUND(Main!AG$128/Main!AA$87*Main!AA90*$B34,0))))))</f>
        <v/>
      </c>
      <c r="Z472" s="32" t="str">
        <f>IF($A472="","",IF(Z471="","",IF(Main!AB$87=0,0,IF(Main!AH$128="","",IF($C$28="PM",Main!AH$128/Main!AB$87*Main!AB90,ROUND(Main!AH$128/Main!AB$87*Main!AB90*$B34,0))))))</f>
        <v/>
      </c>
      <c r="AA472" s="50" t="str">
        <f>IF($A472="","",IF(AA471="","",IF(Main!AC$87=0,0,IF(Main!AI$128="","",IF($C$28="PM",Main!AI$128/Main!AC$87*Main!AC90,ROUND(Main!AI$128/Main!AC$87*Main!AC90*$B34,0))))))</f>
        <v/>
      </c>
      <c r="AB472" s="32" t="str">
        <f>IF($A472="","",IF(AB471="","",IF(Main!AD$87=0,0,IF(Main!AJ$128="","",IF($C$28="PM",Main!AJ$128/Main!AD$87*Main!AD90,ROUND(Main!AJ$128/Main!AD$87*Main!AD90*$B34,0))))))</f>
        <v/>
      </c>
      <c r="AC472" s="32" t="str">
        <f>IF($A472="","",IF(AC471="","",IF(Main!AE$87=0,0,IF(Main!AK$128="","",IF($C$28="PM",Main!AK$128/Main!AE$87*Main!AE90,ROUND(Main!AK$128/Main!AE$87*Main!AE90*$B34,0))))))</f>
        <v/>
      </c>
      <c r="AD472" s="32" t="str">
        <f>IF($A472="","",IF(AD471="","",IF(Main!AF$87=0,0,IF(Main!AL$128="","",IF($C$28="PM",Main!AL$128/Main!AF$87*Main!AF90,ROUND(Main!AL$128/Main!AF$87*Main!AF90*$B34,0))))))</f>
        <v/>
      </c>
      <c r="AE472" s="32" t="str">
        <f>IF($A472="","",IF(AE471="","",IF(Main!AG$87=0,0,IF(Main!AM$128="","",IF($C$28="PM",Main!AM$128/Main!AG$87*Main!AG90,ROUND(Main!AM$128/Main!AG$87*Main!AG90*$B34,0))))))</f>
        <v/>
      </c>
      <c r="AF472" s="32" t="str">
        <f>IF($A472="","",IF(AF471="","",IF(Main!AH$87=0,0,IF(Main!AN$128="","",IF($C$28="PM",Main!AN$128/Main!AH$87*Main!AH90,ROUND(Main!AN$128/Main!AH$87*Main!AH90*$B34,0))))))</f>
        <v/>
      </c>
      <c r="AG472" s="32" t="str">
        <f>IF($A472="","",IF(AG471="","",IF(Main!AI$87=0,0,IF(Main!AO$128="","",IF($C$28="PM",Main!AO$128/Main!AI$87*Main!AI90,ROUND(Main!AO$128/Main!AI$87*Main!AI90*$B34,0))))))</f>
        <v/>
      </c>
      <c r="AH472" s="32" t="str">
        <f>IF($A472="","",IF(AH471="","",IF(Main!AJ$87=0,0,IF(Main!AP$128="","",IF($C$28="PM",Main!AP$128/Main!AJ$87*Main!AJ90,ROUND(Main!AP$128/Main!AJ$87*Main!AJ90*$B34,0))))))</f>
        <v/>
      </c>
      <c r="AI472" s="32" t="str">
        <f>IF($A472="","",IF(AI471="","",IF(Main!AK$87=0,0,IF(Main!AQ$128="","",IF($C$28="PM",Main!AQ$128/Main!AK$87*Main!AK90,ROUND(Main!AQ$128/Main!AK$87*Main!AK90*$B34,0))))))</f>
        <v/>
      </c>
      <c r="AJ472" s="32" t="str">
        <f>IF($A472="","",IF(AJ471="","",IF(Main!AL$87=0,0,IF(Main!AR$128="","",IF($C$28="PM",Main!AR$128/Main!AL$87*Main!AL90,ROUND(Main!AR$128/Main!AL$87*Main!AL90*$B34,0))))))</f>
        <v/>
      </c>
      <c r="AK472" s="32" t="str">
        <f>IF($A472="","",IF(AK471="","",IF(Main!AM$87=0,0,IF(Main!AS$128="","",IF($C$28="PM",Main!AS$128/Main!AM$87*Main!AM90,ROUND(Main!AS$128/Main!AM$87*Main!AM90*$B34,0))))))</f>
        <v/>
      </c>
      <c r="AL472" s="51" t="str">
        <f>IF($A472="","",IF(AL471="","",IF(Main!AN$87=0,0,IF(Main!AT$128="","",IF($C$28="PM",Main!AT$128/Main!AN$87*Main!AN90,ROUND(Main!AT$128/Main!AN$87*Main!AN90*$B34,0))))))</f>
        <v/>
      </c>
      <c r="AM472" s="32" t="str">
        <f>IF($A472="","",IF(AM471="","",IF(Main!AO$87=0,0,IF(Main!AU$128="","",IF($C$28="PM",Main!AU$128/Main!AO$87*Main!AO90,ROUND(Main!AU$128/Main!AO$87*Main!AO90*$B34,0))))))</f>
        <v/>
      </c>
      <c r="AN472" s="32" t="str">
        <f>IF($A472="","",IF(AN471="","",IF(Main!AP$87=0,0,IF(Main!AV$128="","",IF($C$28="PM",Main!AV$128/Main!AP$87*Main!AP90,ROUND(Main!AV$128/Main!AP$87*Main!AP90*$B34,0))))))</f>
        <v/>
      </c>
      <c r="AO472" s="32" t="str">
        <f>IF($A472="","",IF(AO471="","",IF(Main!AQ$87=0,0,IF(Main!AW$128="","",IF($C$28="PM",Main!AW$128/Main!AQ$87*Main!AQ90,ROUND(Main!AW$128/Main!AQ$87*Main!AQ90*$B34,0))))))</f>
        <v/>
      </c>
      <c r="AP472" s="32" t="str">
        <f>IF($A472="","",IF(AP471="","",IF(Main!AR$87=0,0,IF(Main!AX$128="","",IF($C$28="PM",Main!AX$128/Main!AR$87*Main!AR90,ROUND(Main!AX$128/Main!AR$87*Main!AR90*$B34,0))))))</f>
        <v/>
      </c>
      <c r="AQ472" s="32" t="str">
        <f>IF($A472="","",IF(AQ471="","",IF(Main!AS$87=0,0,IF(Main!AY$128="","",IF($C$28="PM",Main!AY$128/Main!AS$87*Main!AS90,ROUND(Main!AY$128/Main!AS$87*Main!AS90*$B34,0))))))</f>
        <v/>
      </c>
      <c r="AR472" s="32" t="str">
        <f>IF($A472="","",IF(AR471="","",IF(Main!AT$87=0,0,IF(Main!AZ$128="","",IF($C$28="PM",Main!AZ$128/Main!AT$87*Main!AT90,ROUND(Main!AZ$128/Main!AT$87*Main!AT90*$B34,0))))))</f>
        <v/>
      </c>
      <c r="AS472" s="32" t="str">
        <f>IF($A472="","",IF(AS471="","",IF(Main!AU$87=0,0,IF(Main!BA$128="","",IF($C$28="PM",Main!BA$128/Main!AU$87*Main!AU90,ROUND(Main!BA$128/Main!AU$87*Main!AU90*$B34,0))))))</f>
        <v/>
      </c>
      <c r="AT472" s="32" t="str">
        <f>IF($A472="","",IF(AT471="","",IF(Main!AV$87=0,0,IF(Main!BB$128="","",IF($C$28="PM",Main!BB$128/Main!AV$87*Main!AV90,ROUND(Main!BB$128/Main!AV$87*Main!AV90*$B34,0))))))</f>
        <v/>
      </c>
      <c r="AU472" s="32" t="str">
        <f>IF($A472="","",IF(AU471="","",IF(Main!AW$87=0,0,IF(Main!BC$128="","",IF($C$28="PM",Main!BC$128/Main!AW$87*Main!AW90,ROUND(Main!BC$128/Main!AW$87*Main!AW90*$B34,0))))))</f>
        <v/>
      </c>
      <c r="AV472" s="32" t="str">
        <f>IF($A472="","",IF(AV471="","",IF(Main!AX$87=0,0,IF(Main!BD$128="","",IF($C$28="PM",Main!BD$128/Main!AX$87*Main!AX90,ROUND(Main!BD$128/Main!AX$87*Main!AX90*$B34,0))))))</f>
        <v/>
      </c>
      <c r="AW472" s="32" t="str">
        <f>IF($A472="","",IF(AW471="","",IF(Main!AY$87=0,0,IF(Main!BE$128="","",IF($C$28="PM",Main!BE$128/Main!AY$87*Main!AY90,ROUND(Main!BE$128/Main!AY$87*Main!AY90*$B34,0))))))</f>
        <v/>
      </c>
      <c r="AX472" s="51" t="str">
        <f>IF($A472="","",IF(AX471="","",IF(Main!AZ$87=0,0,IF(Main!BF$128="","",IF($C$28="PM",Main!BF$128/Main!AZ$87*Main!AZ90,ROUND(Main!BF$128/Main!AZ$87*Main!AZ90*$B34,0))))))</f>
        <v/>
      </c>
    </row>
    <row r="473" spans="1:50" x14ac:dyDescent="0.2">
      <c r="A473" s="72" t="str">
        <f>IF(Main!A$35="","",Main!A$35)</f>
        <v/>
      </c>
      <c r="B473" s="75" t="str">
        <f t="shared" si="108"/>
        <v/>
      </c>
      <c r="C473" s="50" t="str">
        <f>IF($A473="","",IF(C472="","",IF(Main!E$87=0,0,IF(Main!K$128="","",IF($C$28="PM",Main!K$128/Main!E$87*Main!E91,ROUND(Main!K$128/Main!E$87*Main!E91*$B35,0))))))</f>
        <v/>
      </c>
      <c r="D473" s="32" t="str">
        <f>IF($A473="","",IF(D472="","",IF(Main!F$87=0,0,IF(Main!L$128="","",IF($C$28="PM",Main!L$128/Main!F$87*Main!F91,ROUND(Main!L$128/Main!F$87*Main!F91*$B35,0))))))</f>
        <v/>
      </c>
      <c r="E473" s="32" t="str">
        <f>IF($A473="","",IF(E472="","",IF(Main!G$87=0,0,IF(Main!M$128="","",IF($C$28="PM",Main!M$128/Main!G$87*Main!G91,ROUND(Main!M$128/Main!G$87*Main!G91*$B35,0))))))</f>
        <v/>
      </c>
      <c r="F473" s="32" t="str">
        <f>IF($A473="","",IF(F472="","",IF(Main!H$87=0,0,IF(Main!N$128="","",IF($C$28="PM",Main!N$128/Main!H$87*Main!H91,ROUND(Main!N$128/Main!H$87*Main!H91*$B35,0))))))</f>
        <v/>
      </c>
      <c r="G473" s="32" t="str">
        <f>IF($A473="","",IF(G472="","",IF(Main!I$87=0,0,IF(Main!O$128="","",IF($C$28="PM",Main!O$128/Main!I$87*Main!I91,ROUND(Main!O$128/Main!I$87*Main!I91*$B35,0))))))</f>
        <v/>
      </c>
      <c r="H473" s="32" t="str">
        <f>IF($A473="","",IF(H472="","",IF(Main!J$87=0,0,IF(Main!P$128="","",IF($C$28="PM",Main!P$128/Main!J$87*Main!J91,ROUND(Main!P$128/Main!J$87*Main!J91*$B35,0))))))</f>
        <v/>
      </c>
      <c r="I473" s="32" t="str">
        <f>IF($A473="","",IF(I472="","",IF(Main!K$87=0,0,IF(Main!Q$128="","",IF($C$28="PM",Main!Q$128/Main!K$87*Main!K91,ROUND(Main!Q$128/Main!K$87*Main!K91*$B35,0))))))</f>
        <v/>
      </c>
      <c r="J473" s="32" t="str">
        <f>IF($A473="","",IF(J472="","",IF(Main!L$87=0,0,IF(Main!R$128="","",IF($C$28="PM",Main!R$128/Main!L$87*Main!L91,ROUND(Main!R$128/Main!L$87*Main!L91*$B35,0))))))</f>
        <v/>
      </c>
      <c r="K473" s="32" t="str">
        <f>IF($A473="","",IF(K472="","",IF(Main!M$87=0,0,IF(Main!S$128="","",IF($C$28="PM",Main!S$128/Main!M$87*Main!M91,ROUND(Main!S$128/Main!M$87*Main!M91*$B35,0))))))</f>
        <v/>
      </c>
      <c r="L473" s="32" t="str">
        <f>IF($A473="","",IF(L472="","",IF(Main!N$87=0,0,IF(Main!T$128="","",IF($C$28="PM",Main!T$128/Main!N$87*Main!N91,ROUND(Main!T$128/Main!N$87*Main!N91*$B35,0))))))</f>
        <v/>
      </c>
      <c r="M473" s="32" t="str">
        <f>IF($A473="","",IF(M472="","",IF(Main!O$87=0,0,IF(Main!U$128="","",IF($C$28="PM",Main!U$128/Main!O$87*Main!O91,ROUND(Main!U$128/Main!O$87*Main!O91*$B35,0))))))</f>
        <v/>
      </c>
      <c r="N473" s="51" t="str">
        <f>IF($A473="","",IF(N472="","",IF(Main!P$87=0,0,IF(Main!V$128="","",IF($C$28="PM",Main!V$128/Main!P$87*Main!P91,ROUND(Main!V$128/Main!P$87*Main!P91*$B35,0))))))</f>
        <v/>
      </c>
      <c r="O473" s="32" t="str">
        <f>IF($A473="","",IF(O472="","",IF(Main!Q$87=0,0,IF(Main!W$128="","",IF($C$28="PM",Main!W$128/Main!Q$87*Main!Q91,ROUND(Main!W$128/Main!Q$87*Main!Q91*$B35,0))))))</f>
        <v/>
      </c>
      <c r="P473" s="32" t="str">
        <f>IF($A473="","",IF(P472="","",IF(Main!R$87=0,0,IF(Main!X$128="","",IF($C$28="PM",Main!X$128/Main!R$87*Main!R91,ROUND(Main!X$128/Main!R$87*Main!R91*$B35,0))))))</f>
        <v/>
      </c>
      <c r="Q473" s="32" t="str">
        <f>IF($A473="","",IF(Q472="","",IF(Main!S$87=0,0,IF(Main!Y$128="","",IF($C$28="PM",Main!Y$128/Main!S$87*Main!S91,ROUND(Main!Y$128/Main!S$87*Main!S91*$B35,0))))))</f>
        <v/>
      </c>
      <c r="R473" s="32" t="str">
        <f>IF($A473="","",IF(R472="","",IF(Main!T$87=0,0,IF(Main!Z$128="","",IF($C$28="PM",Main!Z$128/Main!T$87*Main!T91,ROUND(Main!Z$128/Main!T$87*Main!T91*$B35,0))))))</f>
        <v/>
      </c>
      <c r="S473" s="32" t="str">
        <f>IF($A473="","",IF(S472="","",IF(Main!U$87=0,0,IF(Main!AA$128="","",IF($C$28="PM",Main!AA$128/Main!U$87*Main!U91,ROUND(Main!AA$128/Main!U$87*Main!U91*$B35,0))))))</f>
        <v/>
      </c>
      <c r="T473" s="32" t="str">
        <f>IF($A473="","",IF(T472="","",IF(Main!V$87=0,0,IF(Main!AB$128="","",IF($C$28="PM",Main!AB$128/Main!V$87*Main!V91,ROUND(Main!AB$128/Main!V$87*Main!V91*$B35,0))))))</f>
        <v/>
      </c>
      <c r="U473" s="32" t="str">
        <f>IF($A473="","",IF(U472="","",IF(Main!W$87=0,0,IF(Main!AC$128="","",IF($C$28="PM",Main!AC$128/Main!W$87*Main!W91,ROUND(Main!AC$128/Main!W$87*Main!W91*$B35,0))))))</f>
        <v/>
      </c>
      <c r="V473" s="32" t="str">
        <f>IF($A473="","",IF(V472="","",IF(Main!X$87=0,0,IF(Main!AD$128="","",IF($C$28="PM",Main!AD$128/Main!X$87*Main!X91,ROUND(Main!AD$128/Main!X$87*Main!X91*$B35,0))))))</f>
        <v/>
      </c>
      <c r="W473" s="32" t="str">
        <f>IF($A473="","",IF(W472="","",IF(Main!Y$87=0,0,IF(Main!AE$128="","",IF($C$28="PM",Main!AE$128/Main!Y$87*Main!Y91,ROUND(Main!AE$128/Main!Y$87*Main!Y91*$B35,0))))))</f>
        <v/>
      </c>
      <c r="X473" s="32" t="str">
        <f>IF($A473="","",IF(X472="","",IF(Main!Z$87=0,0,IF(Main!AF$128="","",IF($C$28="PM",Main!AF$128/Main!Z$87*Main!Z91,ROUND(Main!AF$128/Main!Z$87*Main!Z91*$B35,0))))))</f>
        <v/>
      </c>
      <c r="Y473" s="32" t="str">
        <f>IF($A473="","",IF(Y472="","",IF(Main!AA$87=0,0,IF(Main!AG$128="","",IF($C$28="PM",Main!AG$128/Main!AA$87*Main!AA91,ROUND(Main!AG$128/Main!AA$87*Main!AA91*$B35,0))))))</f>
        <v/>
      </c>
      <c r="Z473" s="32" t="str">
        <f>IF($A473="","",IF(Z472="","",IF(Main!AB$87=0,0,IF(Main!AH$128="","",IF($C$28="PM",Main!AH$128/Main!AB$87*Main!AB91,ROUND(Main!AH$128/Main!AB$87*Main!AB91*$B35,0))))))</f>
        <v/>
      </c>
      <c r="AA473" s="50" t="str">
        <f>IF($A473="","",IF(AA472="","",IF(Main!AC$87=0,0,IF(Main!AI$128="","",IF($C$28="PM",Main!AI$128/Main!AC$87*Main!AC91,ROUND(Main!AI$128/Main!AC$87*Main!AC91*$B35,0))))))</f>
        <v/>
      </c>
      <c r="AB473" s="32" t="str">
        <f>IF($A473="","",IF(AB472="","",IF(Main!AD$87=0,0,IF(Main!AJ$128="","",IF($C$28="PM",Main!AJ$128/Main!AD$87*Main!AD91,ROUND(Main!AJ$128/Main!AD$87*Main!AD91*$B35,0))))))</f>
        <v/>
      </c>
      <c r="AC473" s="32" t="str">
        <f>IF($A473="","",IF(AC472="","",IF(Main!AE$87=0,0,IF(Main!AK$128="","",IF($C$28="PM",Main!AK$128/Main!AE$87*Main!AE91,ROUND(Main!AK$128/Main!AE$87*Main!AE91*$B35,0))))))</f>
        <v/>
      </c>
      <c r="AD473" s="32" t="str">
        <f>IF($A473="","",IF(AD472="","",IF(Main!AF$87=0,0,IF(Main!AL$128="","",IF($C$28="PM",Main!AL$128/Main!AF$87*Main!AF91,ROUND(Main!AL$128/Main!AF$87*Main!AF91*$B35,0))))))</f>
        <v/>
      </c>
      <c r="AE473" s="32" t="str">
        <f>IF($A473="","",IF(AE472="","",IF(Main!AG$87=0,0,IF(Main!AM$128="","",IF($C$28="PM",Main!AM$128/Main!AG$87*Main!AG91,ROUND(Main!AM$128/Main!AG$87*Main!AG91*$B35,0))))))</f>
        <v/>
      </c>
      <c r="AF473" s="32" t="str">
        <f>IF($A473="","",IF(AF472="","",IF(Main!AH$87=0,0,IF(Main!AN$128="","",IF($C$28="PM",Main!AN$128/Main!AH$87*Main!AH91,ROUND(Main!AN$128/Main!AH$87*Main!AH91*$B35,0))))))</f>
        <v/>
      </c>
      <c r="AG473" s="32" t="str">
        <f>IF($A473="","",IF(AG472="","",IF(Main!AI$87=0,0,IF(Main!AO$128="","",IF($C$28="PM",Main!AO$128/Main!AI$87*Main!AI91,ROUND(Main!AO$128/Main!AI$87*Main!AI91*$B35,0))))))</f>
        <v/>
      </c>
      <c r="AH473" s="32" t="str">
        <f>IF($A473="","",IF(AH472="","",IF(Main!AJ$87=0,0,IF(Main!AP$128="","",IF($C$28="PM",Main!AP$128/Main!AJ$87*Main!AJ91,ROUND(Main!AP$128/Main!AJ$87*Main!AJ91*$B35,0))))))</f>
        <v/>
      </c>
      <c r="AI473" s="32" t="str">
        <f>IF($A473="","",IF(AI472="","",IF(Main!AK$87=0,0,IF(Main!AQ$128="","",IF($C$28="PM",Main!AQ$128/Main!AK$87*Main!AK91,ROUND(Main!AQ$128/Main!AK$87*Main!AK91*$B35,0))))))</f>
        <v/>
      </c>
      <c r="AJ473" s="32" t="str">
        <f>IF($A473="","",IF(AJ472="","",IF(Main!AL$87=0,0,IF(Main!AR$128="","",IF($C$28="PM",Main!AR$128/Main!AL$87*Main!AL91,ROUND(Main!AR$128/Main!AL$87*Main!AL91*$B35,0))))))</f>
        <v/>
      </c>
      <c r="AK473" s="32" t="str">
        <f>IF($A473="","",IF(AK472="","",IF(Main!AM$87=0,0,IF(Main!AS$128="","",IF($C$28="PM",Main!AS$128/Main!AM$87*Main!AM91,ROUND(Main!AS$128/Main!AM$87*Main!AM91*$B35,0))))))</f>
        <v/>
      </c>
      <c r="AL473" s="51" t="str">
        <f>IF($A473="","",IF(AL472="","",IF(Main!AN$87=0,0,IF(Main!AT$128="","",IF($C$28="PM",Main!AT$128/Main!AN$87*Main!AN91,ROUND(Main!AT$128/Main!AN$87*Main!AN91*$B35,0))))))</f>
        <v/>
      </c>
      <c r="AM473" s="32" t="str">
        <f>IF($A473="","",IF(AM472="","",IF(Main!AO$87=0,0,IF(Main!AU$128="","",IF($C$28="PM",Main!AU$128/Main!AO$87*Main!AO91,ROUND(Main!AU$128/Main!AO$87*Main!AO91*$B35,0))))))</f>
        <v/>
      </c>
      <c r="AN473" s="32" t="str">
        <f>IF($A473="","",IF(AN472="","",IF(Main!AP$87=0,0,IF(Main!AV$128="","",IF($C$28="PM",Main!AV$128/Main!AP$87*Main!AP91,ROUND(Main!AV$128/Main!AP$87*Main!AP91*$B35,0))))))</f>
        <v/>
      </c>
      <c r="AO473" s="32" t="str">
        <f>IF($A473="","",IF(AO472="","",IF(Main!AQ$87=0,0,IF(Main!AW$128="","",IF($C$28="PM",Main!AW$128/Main!AQ$87*Main!AQ91,ROUND(Main!AW$128/Main!AQ$87*Main!AQ91*$B35,0))))))</f>
        <v/>
      </c>
      <c r="AP473" s="32" t="str">
        <f>IF($A473="","",IF(AP472="","",IF(Main!AR$87=0,0,IF(Main!AX$128="","",IF($C$28="PM",Main!AX$128/Main!AR$87*Main!AR91,ROUND(Main!AX$128/Main!AR$87*Main!AR91*$B35,0))))))</f>
        <v/>
      </c>
      <c r="AQ473" s="32" t="str">
        <f>IF($A473="","",IF(AQ472="","",IF(Main!AS$87=0,0,IF(Main!AY$128="","",IF($C$28="PM",Main!AY$128/Main!AS$87*Main!AS91,ROUND(Main!AY$128/Main!AS$87*Main!AS91*$B35,0))))))</f>
        <v/>
      </c>
      <c r="AR473" s="32" t="str">
        <f>IF($A473="","",IF(AR472="","",IF(Main!AT$87=0,0,IF(Main!AZ$128="","",IF($C$28="PM",Main!AZ$128/Main!AT$87*Main!AT91,ROUND(Main!AZ$128/Main!AT$87*Main!AT91*$B35,0))))))</f>
        <v/>
      </c>
      <c r="AS473" s="32" t="str">
        <f>IF($A473="","",IF(AS472="","",IF(Main!AU$87=0,0,IF(Main!BA$128="","",IF($C$28="PM",Main!BA$128/Main!AU$87*Main!AU91,ROUND(Main!BA$128/Main!AU$87*Main!AU91*$B35,0))))))</f>
        <v/>
      </c>
      <c r="AT473" s="32" t="str">
        <f>IF($A473="","",IF(AT472="","",IF(Main!AV$87=0,0,IF(Main!BB$128="","",IF($C$28="PM",Main!BB$128/Main!AV$87*Main!AV91,ROUND(Main!BB$128/Main!AV$87*Main!AV91*$B35,0))))))</f>
        <v/>
      </c>
      <c r="AU473" s="32" t="str">
        <f>IF($A473="","",IF(AU472="","",IF(Main!AW$87=0,0,IF(Main!BC$128="","",IF($C$28="PM",Main!BC$128/Main!AW$87*Main!AW91,ROUND(Main!BC$128/Main!AW$87*Main!AW91*$B35,0))))))</f>
        <v/>
      </c>
      <c r="AV473" s="32" t="str">
        <f>IF($A473="","",IF(AV472="","",IF(Main!AX$87=0,0,IF(Main!BD$128="","",IF($C$28="PM",Main!BD$128/Main!AX$87*Main!AX91,ROUND(Main!BD$128/Main!AX$87*Main!AX91*$B35,0))))))</f>
        <v/>
      </c>
      <c r="AW473" s="32" t="str">
        <f>IF($A473="","",IF(AW472="","",IF(Main!AY$87=0,0,IF(Main!BE$128="","",IF($C$28="PM",Main!BE$128/Main!AY$87*Main!AY91,ROUND(Main!BE$128/Main!AY$87*Main!AY91*$B35,0))))))</f>
        <v/>
      </c>
      <c r="AX473" s="51" t="str">
        <f>IF($A473="","",IF(AX472="","",IF(Main!AZ$87=0,0,IF(Main!BF$128="","",IF($C$28="PM",Main!BF$128/Main!AZ$87*Main!AZ91,ROUND(Main!BF$128/Main!AZ$87*Main!AZ91*$B35,0))))))</f>
        <v/>
      </c>
    </row>
    <row r="474" spans="1:50" x14ac:dyDescent="0.2">
      <c r="A474" s="72" t="str">
        <f>IF(Main!A$36="","",Main!A$36)</f>
        <v/>
      </c>
      <c r="B474" s="75" t="str">
        <f t="shared" si="108"/>
        <v/>
      </c>
      <c r="C474" s="50" t="str">
        <f>IF($A474="","",IF(C473="","",IF(Main!E$87=0,0,IF(Main!K$128="","",IF($C$28="PM",Main!K$128/Main!E$87*Main!E92,ROUND(Main!K$128/Main!E$87*Main!E92*$B36,0))))))</f>
        <v/>
      </c>
      <c r="D474" s="32" t="str">
        <f>IF($A474="","",IF(D473="","",IF(Main!F$87=0,0,IF(Main!L$128="","",IF($C$28="PM",Main!L$128/Main!F$87*Main!F92,ROUND(Main!L$128/Main!F$87*Main!F92*$B36,0))))))</f>
        <v/>
      </c>
      <c r="E474" s="32" t="str">
        <f>IF($A474="","",IF(E473="","",IF(Main!G$87=0,0,IF(Main!M$128="","",IF($C$28="PM",Main!M$128/Main!G$87*Main!G92,ROUND(Main!M$128/Main!G$87*Main!G92*$B36,0))))))</f>
        <v/>
      </c>
      <c r="F474" s="32" t="str">
        <f>IF($A474="","",IF(F473="","",IF(Main!H$87=0,0,IF(Main!N$128="","",IF($C$28="PM",Main!N$128/Main!H$87*Main!H92,ROUND(Main!N$128/Main!H$87*Main!H92*$B36,0))))))</f>
        <v/>
      </c>
      <c r="G474" s="32" t="str">
        <f>IF($A474="","",IF(G473="","",IF(Main!I$87=0,0,IF(Main!O$128="","",IF($C$28="PM",Main!O$128/Main!I$87*Main!I92,ROUND(Main!O$128/Main!I$87*Main!I92*$B36,0))))))</f>
        <v/>
      </c>
      <c r="H474" s="32" t="str">
        <f>IF($A474="","",IF(H473="","",IF(Main!J$87=0,0,IF(Main!P$128="","",IF($C$28="PM",Main!P$128/Main!J$87*Main!J92,ROUND(Main!P$128/Main!J$87*Main!J92*$B36,0))))))</f>
        <v/>
      </c>
      <c r="I474" s="32" t="str">
        <f>IF($A474="","",IF(I473="","",IF(Main!K$87=0,0,IF(Main!Q$128="","",IF($C$28="PM",Main!Q$128/Main!K$87*Main!K92,ROUND(Main!Q$128/Main!K$87*Main!K92*$B36,0))))))</f>
        <v/>
      </c>
      <c r="J474" s="32" t="str">
        <f>IF($A474="","",IF(J473="","",IF(Main!L$87=0,0,IF(Main!R$128="","",IF($C$28="PM",Main!R$128/Main!L$87*Main!L92,ROUND(Main!R$128/Main!L$87*Main!L92*$B36,0))))))</f>
        <v/>
      </c>
      <c r="K474" s="32" t="str">
        <f>IF($A474="","",IF(K473="","",IF(Main!M$87=0,0,IF(Main!S$128="","",IF($C$28="PM",Main!S$128/Main!M$87*Main!M92,ROUND(Main!S$128/Main!M$87*Main!M92*$B36,0))))))</f>
        <v/>
      </c>
      <c r="L474" s="32" t="str">
        <f>IF($A474="","",IF(L473="","",IF(Main!N$87=0,0,IF(Main!T$128="","",IF($C$28="PM",Main!T$128/Main!N$87*Main!N92,ROUND(Main!T$128/Main!N$87*Main!N92*$B36,0))))))</f>
        <v/>
      </c>
      <c r="M474" s="32" t="str">
        <f>IF($A474="","",IF(M473="","",IF(Main!O$87=0,0,IF(Main!U$128="","",IF($C$28="PM",Main!U$128/Main!O$87*Main!O92,ROUND(Main!U$128/Main!O$87*Main!O92*$B36,0))))))</f>
        <v/>
      </c>
      <c r="N474" s="51" t="str">
        <f>IF($A474="","",IF(N473="","",IF(Main!P$87=0,0,IF(Main!V$128="","",IF($C$28="PM",Main!V$128/Main!P$87*Main!P92,ROUND(Main!V$128/Main!P$87*Main!P92*$B36,0))))))</f>
        <v/>
      </c>
      <c r="O474" s="32" t="str">
        <f>IF($A474="","",IF(O473="","",IF(Main!Q$87=0,0,IF(Main!W$128="","",IF($C$28="PM",Main!W$128/Main!Q$87*Main!Q92,ROUND(Main!W$128/Main!Q$87*Main!Q92*$B36,0))))))</f>
        <v/>
      </c>
      <c r="P474" s="32" t="str">
        <f>IF($A474="","",IF(P473="","",IF(Main!R$87=0,0,IF(Main!X$128="","",IF($C$28="PM",Main!X$128/Main!R$87*Main!R92,ROUND(Main!X$128/Main!R$87*Main!R92*$B36,0))))))</f>
        <v/>
      </c>
      <c r="Q474" s="32" t="str">
        <f>IF($A474="","",IF(Q473="","",IF(Main!S$87=0,0,IF(Main!Y$128="","",IF($C$28="PM",Main!Y$128/Main!S$87*Main!S92,ROUND(Main!Y$128/Main!S$87*Main!S92*$B36,0))))))</f>
        <v/>
      </c>
      <c r="R474" s="32" t="str">
        <f>IF($A474="","",IF(R473="","",IF(Main!T$87=0,0,IF(Main!Z$128="","",IF($C$28="PM",Main!Z$128/Main!T$87*Main!T92,ROUND(Main!Z$128/Main!T$87*Main!T92*$B36,0))))))</f>
        <v/>
      </c>
      <c r="S474" s="32" t="str">
        <f>IF($A474="","",IF(S473="","",IF(Main!U$87=0,0,IF(Main!AA$128="","",IF($C$28="PM",Main!AA$128/Main!U$87*Main!U92,ROUND(Main!AA$128/Main!U$87*Main!U92*$B36,0))))))</f>
        <v/>
      </c>
      <c r="T474" s="32" t="str">
        <f>IF($A474="","",IF(T473="","",IF(Main!V$87=0,0,IF(Main!AB$128="","",IF($C$28="PM",Main!AB$128/Main!V$87*Main!V92,ROUND(Main!AB$128/Main!V$87*Main!V92*$B36,0))))))</f>
        <v/>
      </c>
      <c r="U474" s="32" t="str">
        <f>IF($A474="","",IF(U473="","",IF(Main!W$87=0,0,IF(Main!AC$128="","",IF($C$28="PM",Main!AC$128/Main!W$87*Main!W92,ROUND(Main!AC$128/Main!W$87*Main!W92*$B36,0))))))</f>
        <v/>
      </c>
      <c r="V474" s="32" t="str">
        <f>IF($A474="","",IF(V473="","",IF(Main!X$87=0,0,IF(Main!AD$128="","",IF($C$28="PM",Main!AD$128/Main!X$87*Main!X92,ROUND(Main!AD$128/Main!X$87*Main!X92*$B36,0))))))</f>
        <v/>
      </c>
      <c r="W474" s="32" t="str">
        <f>IF($A474="","",IF(W473="","",IF(Main!Y$87=0,0,IF(Main!AE$128="","",IF($C$28="PM",Main!AE$128/Main!Y$87*Main!Y92,ROUND(Main!AE$128/Main!Y$87*Main!Y92*$B36,0))))))</f>
        <v/>
      </c>
      <c r="X474" s="32" t="str">
        <f>IF($A474="","",IF(X473="","",IF(Main!Z$87=0,0,IF(Main!AF$128="","",IF($C$28="PM",Main!AF$128/Main!Z$87*Main!Z92,ROUND(Main!AF$128/Main!Z$87*Main!Z92*$B36,0))))))</f>
        <v/>
      </c>
      <c r="Y474" s="32" t="str">
        <f>IF($A474="","",IF(Y473="","",IF(Main!AA$87=0,0,IF(Main!AG$128="","",IF($C$28="PM",Main!AG$128/Main!AA$87*Main!AA92,ROUND(Main!AG$128/Main!AA$87*Main!AA92*$B36,0))))))</f>
        <v/>
      </c>
      <c r="Z474" s="32" t="str">
        <f>IF($A474="","",IF(Z473="","",IF(Main!AB$87=0,0,IF(Main!AH$128="","",IF($C$28="PM",Main!AH$128/Main!AB$87*Main!AB92,ROUND(Main!AH$128/Main!AB$87*Main!AB92*$B36,0))))))</f>
        <v/>
      </c>
      <c r="AA474" s="50" t="str">
        <f>IF($A474="","",IF(AA473="","",IF(Main!AC$87=0,0,IF(Main!AI$128="","",IF($C$28="PM",Main!AI$128/Main!AC$87*Main!AC92,ROUND(Main!AI$128/Main!AC$87*Main!AC92*$B36,0))))))</f>
        <v/>
      </c>
      <c r="AB474" s="32" t="str">
        <f>IF($A474="","",IF(AB473="","",IF(Main!AD$87=0,0,IF(Main!AJ$128="","",IF($C$28="PM",Main!AJ$128/Main!AD$87*Main!AD92,ROUND(Main!AJ$128/Main!AD$87*Main!AD92*$B36,0))))))</f>
        <v/>
      </c>
      <c r="AC474" s="32" t="str">
        <f>IF($A474="","",IF(AC473="","",IF(Main!AE$87=0,0,IF(Main!AK$128="","",IF($C$28="PM",Main!AK$128/Main!AE$87*Main!AE92,ROUND(Main!AK$128/Main!AE$87*Main!AE92*$B36,0))))))</f>
        <v/>
      </c>
      <c r="AD474" s="32" t="str">
        <f>IF($A474="","",IF(AD473="","",IF(Main!AF$87=0,0,IF(Main!AL$128="","",IF($C$28="PM",Main!AL$128/Main!AF$87*Main!AF92,ROUND(Main!AL$128/Main!AF$87*Main!AF92*$B36,0))))))</f>
        <v/>
      </c>
      <c r="AE474" s="32" t="str">
        <f>IF($A474="","",IF(AE473="","",IF(Main!AG$87=0,0,IF(Main!AM$128="","",IF($C$28="PM",Main!AM$128/Main!AG$87*Main!AG92,ROUND(Main!AM$128/Main!AG$87*Main!AG92*$B36,0))))))</f>
        <v/>
      </c>
      <c r="AF474" s="32" t="str">
        <f>IF($A474="","",IF(AF473="","",IF(Main!AH$87=0,0,IF(Main!AN$128="","",IF($C$28="PM",Main!AN$128/Main!AH$87*Main!AH92,ROUND(Main!AN$128/Main!AH$87*Main!AH92*$B36,0))))))</f>
        <v/>
      </c>
      <c r="AG474" s="32" t="str">
        <f>IF($A474="","",IF(AG473="","",IF(Main!AI$87=0,0,IF(Main!AO$128="","",IF($C$28="PM",Main!AO$128/Main!AI$87*Main!AI92,ROUND(Main!AO$128/Main!AI$87*Main!AI92*$B36,0))))))</f>
        <v/>
      </c>
      <c r="AH474" s="32" t="str">
        <f>IF($A474="","",IF(AH473="","",IF(Main!AJ$87=0,0,IF(Main!AP$128="","",IF($C$28="PM",Main!AP$128/Main!AJ$87*Main!AJ92,ROUND(Main!AP$128/Main!AJ$87*Main!AJ92*$B36,0))))))</f>
        <v/>
      </c>
      <c r="AI474" s="32" t="str">
        <f>IF($A474="","",IF(AI473="","",IF(Main!AK$87=0,0,IF(Main!AQ$128="","",IF($C$28="PM",Main!AQ$128/Main!AK$87*Main!AK92,ROUND(Main!AQ$128/Main!AK$87*Main!AK92*$B36,0))))))</f>
        <v/>
      </c>
      <c r="AJ474" s="32" t="str">
        <f>IF($A474="","",IF(AJ473="","",IF(Main!AL$87=0,0,IF(Main!AR$128="","",IF($C$28="PM",Main!AR$128/Main!AL$87*Main!AL92,ROUND(Main!AR$128/Main!AL$87*Main!AL92*$B36,0))))))</f>
        <v/>
      </c>
      <c r="AK474" s="32" t="str">
        <f>IF($A474="","",IF(AK473="","",IF(Main!AM$87=0,0,IF(Main!AS$128="","",IF($C$28="PM",Main!AS$128/Main!AM$87*Main!AM92,ROUND(Main!AS$128/Main!AM$87*Main!AM92*$B36,0))))))</f>
        <v/>
      </c>
      <c r="AL474" s="51" t="str">
        <f>IF($A474="","",IF(AL473="","",IF(Main!AN$87=0,0,IF(Main!AT$128="","",IF($C$28="PM",Main!AT$128/Main!AN$87*Main!AN92,ROUND(Main!AT$128/Main!AN$87*Main!AN92*$B36,0))))))</f>
        <v/>
      </c>
      <c r="AM474" s="32" t="str">
        <f>IF($A474="","",IF(AM473="","",IF(Main!AO$87=0,0,IF(Main!AU$128="","",IF($C$28="PM",Main!AU$128/Main!AO$87*Main!AO92,ROUND(Main!AU$128/Main!AO$87*Main!AO92*$B36,0))))))</f>
        <v/>
      </c>
      <c r="AN474" s="32" t="str">
        <f>IF($A474="","",IF(AN473="","",IF(Main!AP$87=0,0,IF(Main!AV$128="","",IF($C$28="PM",Main!AV$128/Main!AP$87*Main!AP92,ROUND(Main!AV$128/Main!AP$87*Main!AP92*$B36,0))))))</f>
        <v/>
      </c>
      <c r="AO474" s="32" t="str">
        <f>IF($A474="","",IF(AO473="","",IF(Main!AQ$87=0,0,IF(Main!AW$128="","",IF($C$28="PM",Main!AW$128/Main!AQ$87*Main!AQ92,ROUND(Main!AW$128/Main!AQ$87*Main!AQ92*$B36,0))))))</f>
        <v/>
      </c>
      <c r="AP474" s="32" t="str">
        <f>IF($A474="","",IF(AP473="","",IF(Main!AR$87=0,0,IF(Main!AX$128="","",IF($C$28="PM",Main!AX$128/Main!AR$87*Main!AR92,ROUND(Main!AX$128/Main!AR$87*Main!AR92*$B36,0))))))</f>
        <v/>
      </c>
      <c r="AQ474" s="32" t="str">
        <f>IF($A474="","",IF(AQ473="","",IF(Main!AS$87=0,0,IF(Main!AY$128="","",IF($C$28="PM",Main!AY$128/Main!AS$87*Main!AS92,ROUND(Main!AY$128/Main!AS$87*Main!AS92*$B36,0))))))</f>
        <v/>
      </c>
      <c r="AR474" s="32" t="str">
        <f>IF($A474="","",IF(AR473="","",IF(Main!AT$87=0,0,IF(Main!AZ$128="","",IF($C$28="PM",Main!AZ$128/Main!AT$87*Main!AT92,ROUND(Main!AZ$128/Main!AT$87*Main!AT92*$B36,0))))))</f>
        <v/>
      </c>
      <c r="AS474" s="32" t="str">
        <f>IF($A474="","",IF(AS473="","",IF(Main!AU$87=0,0,IF(Main!BA$128="","",IF($C$28="PM",Main!BA$128/Main!AU$87*Main!AU92,ROUND(Main!BA$128/Main!AU$87*Main!AU92*$B36,0))))))</f>
        <v/>
      </c>
      <c r="AT474" s="32" t="str">
        <f>IF($A474="","",IF(AT473="","",IF(Main!AV$87=0,0,IF(Main!BB$128="","",IF($C$28="PM",Main!BB$128/Main!AV$87*Main!AV92,ROUND(Main!BB$128/Main!AV$87*Main!AV92*$B36,0))))))</f>
        <v/>
      </c>
      <c r="AU474" s="32" t="str">
        <f>IF($A474="","",IF(AU473="","",IF(Main!AW$87=0,0,IF(Main!BC$128="","",IF($C$28="PM",Main!BC$128/Main!AW$87*Main!AW92,ROUND(Main!BC$128/Main!AW$87*Main!AW92*$B36,0))))))</f>
        <v/>
      </c>
      <c r="AV474" s="32" t="str">
        <f>IF($A474="","",IF(AV473="","",IF(Main!AX$87=0,0,IF(Main!BD$128="","",IF($C$28="PM",Main!BD$128/Main!AX$87*Main!AX92,ROUND(Main!BD$128/Main!AX$87*Main!AX92*$B36,0))))))</f>
        <v/>
      </c>
      <c r="AW474" s="32" t="str">
        <f>IF($A474="","",IF(AW473="","",IF(Main!AY$87=0,0,IF(Main!BE$128="","",IF($C$28="PM",Main!BE$128/Main!AY$87*Main!AY92,ROUND(Main!BE$128/Main!AY$87*Main!AY92*$B36,0))))))</f>
        <v/>
      </c>
      <c r="AX474" s="51" t="str">
        <f>IF($A474="","",IF(AX473="","",IF(Main!AZ$87=0,0,IF(Main!BF$128="","",IF($C$28="PM",Main!BF$128/Main!AZ$87*Main!AZ92,ROUND(Main!BF$128/Main!AZ$87*Main!AZ92*$B36,0))))))</f>
        <v/>
      </c>
    </row>
    <row r="475" spans="1:50" x14ac:dyDescent="0.2">
      <c r="A475" s="72" t="str">
        <f>IF(Main!A$37="","",Main!A$37)</f>
        <v/>
      </c>
      <c r="B475" s="75" t="str">
        <f t="shared" si="108"/>
        <v/>
      </c>
      <c r="C475" s="50" t="str">
        <f>IF($A475="","",IF(C474="","",IF(Main!E$87=0,0,IF(Main!K$128="","",IF($C$28="PM",Main!K$128/Main!E$87*Main!E93,ROUND(Main!K$128/Main!E$87*Main!E93*$B37,0))))))</f>
        <v/>
      </c>
      <c r="D475" s="32" t="str">
        <f>IF($A475="","",IF(D474="","",IF(Main!F$87=0,0,IF(Main!L$128="","",IF($C$28="PM",Main!L$128/Main!F$87*Main!F93,ROUND(Main!L$128/Main!F$87*Main!F93*$B37,0))))))</f>
        <v/>
      </c>
      <c r="E475" s="32" t="str">
        <f>IF($A475="","",IF(E474="","",IF(Main!G$87=0,0,IF(Main!M$128="","",IF($C$28="PM",Main!M$128/Main!G$87*Main!G93,ROUND(Main!M$128/Main!G$87*Main!G93*$B37,0))))))</f>
        <v/>
      </c>
      <c r="F475" s="32" t="str">
        <f>IF($A475="","",IF(F474="","",IF(Main!H$87=0,0,IF(Main!N$128="","",IF($C$28="PM",Main!N$128/Main!H$87*Main!H93,ROUND(Main!N$128/Main!H$87*Main!H93*$B37,0))))))</f>
        <v/>
      </c>
      <c r="G475" s="32" t="str">
        <f>IF($A475="","",IF(G474="","",IF(Main!I$87=0,0,IF(Main!O$128="","",IF($C$28="PM",Main!O$128/Main!I$87*Main!I93,ROUND(Main!O$128/Main!I$87*Main!I93*$B37,0))))))</f>
        <v/>
      </c>
      <c r="H475" s="32" t="str">
        <f>IF($A475="","",IF(H474="","",IF(Main!J$87=0,0,IF(Main!P$128="","",IF($C$28="PM",Main!P$128/Main!J$87*Main!J93,ROUND(Main!P$128/Main!J$87*Main!J93*$B37,0))))))</f>
        <v/>
      </c>
      <c r="I475" s="32" t="str">
        <f>IF($A475="","",IF(I474="","",IF(Main!K$87=0,0,IF(Main!Q$128="","",IF($C$28="PM",Main!Q$128/Main!K$87*Main!K93,ROUND(Main!Q$128/Main!K$87*Main!K93*$B37,0))))))</f>
        <v/>
      </c>
      <c r="J475" s="32" t="str">
        <f>IF($A475="","",IF(J474="","",IF(Main!L$87=0,0,IF(Main!R$128="","",IF($C$28="PM",Main!R$128/Main!L$87*Main!L93,ROUND(Main!R$128/Main!L$87*Main!L93*$B37,0))))))</f>
        <v/>
      </c>
      <c r="K475" s="32" t="str">
        <f>IF($A475="","",IF(K474="","",IF(Main!M$87=0,0,IF(Main!S$128="","",IF($C$28="PM",Main!S$128/Main!M$87*Main!M93,ROUND(Main!S$128/Main!M$87*Main!M93*$B37,0))))))</f>
        <v/>
      </c>
      <c r="L475" s="32" t="str">
        <f>IF($A475="","",IF(L474="","",IF(Main!N$87=0,0,IF(Main!T$128="","",IF($C$28="PM",Main!T$128/Main!N$87*Main!N93,ROUND(Main!T$128/Main!N$87*Main!N93*$B37,0))))))</f>
        <v/>
      </c>
      <c r="M475" s="32" t="str">
        <f>IF($A475="","",IF(M474="","",IF(Main!O$87=0,0,IF(Main!U$128="","",IF($C$28="PM",Main!U$128/Main!O$87*Main!O93,ROUND(Main!U$128/Main!O$87*Main!O93*$B37,0))))))</f>
        <v/>
      </c>
      <c r="N475" s="51" t="str">
        <f>IF($A475="","",IF(N474="","",IF(Main!P$87=0,0,IF(Main!V$128="","",IF($C$28="PM",Main!V$128/Main!P$87*Main!P93,ROUND(Main!V$128/Main!P$87*Main!P93*$B37,0))))))</f>
        <v/>
      </c>
      <c r="O475" s="32" t="str">
        <f>IF($A475="","",IF(O474="","",IF(Main!Q$87=0,0,IF(Main!W$128="","",IF($C$28="PM",Main!W$128/Main!Q$87*Main!Q93,ROUND(Main!W$128/Main!Q$87*Main!Q93*$B37,0))))))</f>
        <v/>
      </c>
      <c r="P475" s="32" t="str">
        <f>IF($A475="","",IF(P474="","",IF(Main!R$87=0,0,IF(Main!X$128="","",IF($C$28="PM",Main!X$128/Main!R$87*Main!R93,ROUND(Main!X$128/Main!R$87*Main!R93*$B37,0))))))</f>
        <v/>
      </c>
      <c r="Q475" s="32" t="str">
        <f>IF($A475="","",IF(Q474="","",IF(Main!S$87=0,0,IF(Main!Y$128="","",IF($C$28="PM",Main!Y$128/Main!S$87*Main!S93,ROUND(Main!Y$128/Main!S$87*Main!S93*$B37,0))))))</f>
        <v/>
      </c>
      <c r="R475" s="32" t="str">
        <f>IF($A475="","",IF(R474="","",IF(Main!T$87=0,0,IF(Main!Z$128="","",IF($C$28="PM",Main!Z$128/Main!T$87*Main!T93,ROUND(Main!Z$128/Main!T$87*Main!T93*$B37,0))))))</f>
        <v/>
      </c>
      <c r="S475" s="32" t="str">
        <f>IF($A475="","",IF(S474="","",IF(Main!U$87=0,0,IF(Main!AA$128="","",IF($C$28="PM",Main!AA$128/Main!U$87*Main!U93,ROUND(Main!AA$128/Main!U$87*Main!U93*$B37,0))))))</f>
        <v/>
      </c>
      <c r="T475" s="32" t="str">
        <f>IF($A475="","",IF(T474="","",IF(Main!V$87=0,0,IF(Main!AB$128="","",IF($C$28="PM",Main!AB$128/Main!V$87*Main!V93,ROUND(Main!AB$128/Main!V$87*Main!V93*$B37,0))))))</f>
        <v/>
      </c>
      <c r="U475" s="32" t="str">
        <f>IF($A475="","",IF(U474="","",IF(Main!W$87=0,0,IF(Main!AC$128="","",IF($C$28="PM",Main!AC$128/Main!W$87*Main!W93,ROUND(Main!AC$128/Main!W$87*Main!W93*$B37,0))))))</f>
        <v/>
      </c>
      <c r="V475" s="32" t="str">
        <f>IF($A475="","",IF(V474="","",IF(Main!X$87=0,0,IF(Main!AD$128="","",IF($C$28="PM",Main!AD$128/Main!X$87*Main!X93,ROUND(Main!AD$128/Main!X$87*Main!X93*$B37,0))))))</f>
        <v/>
      </c>
      <c r="W475" s="32" t="str">
        <f>IF($A475="","",IF(W474="","",IF(Main!Y$87=0,0,IF(Main!AE$128="","",IF($C$28="PM",Main!AE$128/Main!Y$87*Main!Y93,ROUND(Main!AE$128/Main!Y$87*Main!Y93*$B37,0))))))</f>
        <v/>
      </c>
      <c r="X475" s="32" t="str">
        <f>IF($A475="","",IF(X474="","",IF(Main!Z$87=0,0,IF(Main!AF$128="","",IF($C$28="PM",Main!AF$128/Main!Z$87*Main!Z93,ROUND(Main!AF$128/Main!Z$87*Main!Z93*$B37,0))))))</f>
        <v/>
      </c>
      <c r="Y475" s="32" t="str">
        <f>IF($A475="","",IF(Y474="","",IF(Main!AA$87=0,0,IF(Main!AG$128="","",IF($C$28="PM",Main!AG$128/Main!AA$87*Main!AA93,ROUND(Main!AG$128/Main!AA$87*Main!AA93*$B37,0))))))</f>
        <v/>
      </c>
      <c r="Z475" s="32" t="str">
        <f>IF($A475="","",IF(Z474="","",IF(Main!AB$87=0,0,IF(Main!AH$128="","",IF($C$28="PM",Main!AH$128/Main!AB$87*Main!AB93,ROUND(Main!AH$128/Main!AB$87*Main!AB93*$B37,0))))))</f>
        <v/>
      </c>
      <c r="AA475" s="50" t="str">
        <f>IF($A475="","",IF(AA474="","",IF(Main!AC$87=0,0,IF(Main!AI$128="","",IF($C$28="PM",Main!AI$128/Main!AC$87*Main!AC93,ROUND(Main!AI$128/Main!AC$87*Main!AC93*$B37,0))))))</f>
        <v/>
      </c>
      <c r="AB475" s="32" t="str">
        <f>IF($A475="","",IF(AB474="","",IF(Main!AD$87=0,0,IF(Main!AJ$128="","",IF($C$28="PM",Main!AJ$128/Main!AD$87*Main!AD93,ROUND(Main!AJ$128/Main!AD$87*Main!AD93*$B37,0))))))</f>
        <v/>
      </c>
      <c r="AC475" s="32" t="str">
        <f>IF($A475="","",IF(AC474="","",IF(Main!AE$87=0,0,IF(Main!AK$128="","",IF($C$28="PM",Main!AK$128/Main!AE$87*Main!AE93,ROUND(Main!AK$128/Main!AE$87*Main!AE93*$B37,0))))))</f>
        <v/>
      </c>
      <c r="AD475" s="32" t="str">
        <f>IF($A475="","",IF(AD474="","",IF(Main!AF$87=0,0,IF(Main!AL$128="","",IF($C$28="PM",Main!AL$128/Main!AF$87*Main!AF93,ROUND(Main!AL$128/Main!AF$87*Main!AF93*$B37,0))))))</f>
        <v/>
      </c>
      <c r="AE475" s="32" t="str">
        <f>IF($A475="","",IF(AE474="","",IF(Main!AG$87=0,0,IF(Main!AM$128="","",IF($C$28="PM",Main!AM$128/Main!AG$87*Main!AG93,ROUND(Main!AM$128/Main!AG$87*Main!AG93*$B37,0))))))</f>
        <v/>
      </c>
      <c r="AF475" s="32" t="str">
        <f>IF($A475="","",IF(AF474="","",IF(Main!AH$87=0,0,IF(Main!AN$128="","",IF($C$28="PM",Main!AN$128/Main!AH$87*Main!AH93,ROUND(Main!AN$128/Main!AH$87*Main!AH93*$B37,0))))))</f>
        <v/>
      </c>
      <c r="AG475" s="32" t="str">
        <f>IF($A475="","",IF(AG474="","",IF(Main!AI$87=0,0,IF(Main!AO$128="","",IF($C$28="PM",Main!AO$128/Main!AI$87*Main!AI93,ROUND(Main!AO$128/Main!AI$87*Main!AI93*$B37,0))))))</f>
        <v/>
      </c>
      <c r="AH475" s="32" t="str">
        <f>IF($A475="","",IF(AH474="","",IF(Main!AJ$87=0,0,IF(Main!AP$128="","",IF($C$28="PM",Main!AP$128/Main!AJ$87*Main!AJ93,ROUND(Main!AP$128/Main!AJ$87*Main!AJ93*$B37,0))))))</f>
        <v/>
      </c>
      <c r="AI475" s="32" t="str">
        <f>IF($A475="","",IF(AI474="","",IF(Main!AK$87=0,0,IF(Main!AQ$128="","",IF($C$28="PM",Main!AQ$128/Main!AK$87*Main!AK93,ROUND(Main!AQ$128/Main!AK$87*Main!AK93*$B37,0))))))</f>
        <v/>
      </c>
      <c r="AJ475" s="32" t="str">
        <f>IF($A475="","",IF(AJ474="","",IF(Main!AL$87=0,0,IF(Main!AR$128="","",IF($C$28="PM",Main!AR$128/Main!AL$87*Main!AL93,ROUND(Main!AR$128/Main!AL$87*Main!AL93*$B37,0))))))</f>
        <v/>
      </c>
      <c r="AK475" s="32" t="str">
        <f>IF($A475="","",IF(AK474="","",IF(Main!AM$87=0,0,IF(Main!AS$128="","",IF($C$28="PM",Main!AS$128/Main!AM$87*Main!AM93,ROUND(Main!AS$128/Main!AM$87*Main!AM93*$B37,0))))))</f>
        <v/>
      </c>
      <c r="AL475" s="51" t="str">
        <f>IF($A475="","",IF(AL474="","",IF(Main!AN$87=0,0,IF(Main!AT$128="","",IF($C$28="PM",Main!AT$128/Main!AN$87*Main!AN93,ROUND(Main!AT$128/Main!AN$87*Main!AN93*$B37,0))))))</f>
        <v/>
      </c>
      <c r="AM475" s="32" t="str">
        <f>IF($A475="","",IF(AM474="","",IF(Main!AO$87=0,0,IF(Main!AU$128="","",IF($C$28="PM",Main!AU$128/Main!AO$87*Main!AO93,ROUND(Main!AU$128/Main!AO$87*Main!AO93*$B37,0))))))</f>
        <v/>
      </c>
      <c r="AN475" s="32" t="str">
        <f>IF($A475="","",IF(AN474="","",IF(Main!AP$87=0,0,IF(Main!AV$128="","",IF($C$28="PM",Main!AV$128/Main!AP$87*Main!AP93,ROUND(Main!AV$128/Main!AP$87*Main!AP93*$B37,0))))))</f>
        <v/>
      </c>
      <c r="AO475" s="32" t="str">
        <f>IF($A475="","",IF(AO474="","",IF(Main!AQ$87=0,0,IF(Main!AW$128="","",IF($C$28="PM",Main!AW$128/Main!AQ$87*Main!AQ93,ROUND(Main!AW$128/Main!AQ$87*Main!AQ93*$B37,0))))))</f>
        <v/>
      </c>
      <c r="AP475" s="32" t="str">
        <f>IF($A475="","",IF(AP474="","",IF(Main!AR$87=0,0,IF(Main!AX$128="","",IF($C$28="PM",Main!AX$128/Main!AR$87*Main!AR93,ROUND(Main!AX$128/Main!AR$87*Main!AR93*$B37,0))))))</f>
        <v/>
      </c>
      <c r="AQ475" s="32" t="str">
        <f>IF($A475="","",IF(AQ474="","",IF(Main!AS$87=0,0,IF(Main!AY$128="","",IF($C$28="PM",Main!AY$128/Main!AS$87*Main!AS93,ROUND(Main!AY$128/Main!AS$87*Main!AS93*$B37,0))))))</f>
        <v/>
      </c>
      <c r="AR475" s="32" t="str">
        <f>IF($A475="","",IF(AR474="","",IF(Main!AT$87=0,0,IF(Main!AZ$128="","",IF($C$28="PM",Main!AZ$128/Main!AT$87*Main!AT93,ROUND(Main!AZ$128/Main!AT$87*Main!AT93*$B37,0))))))</f>
        <v/>
      </c>
      <c r="AS475" s="32" t="str">
        <f>IF($A475="","",IF(AS474="","",IF(Main!AU$87=0,0,IF(Main!BA$128="","",IF($C$28="PM",Main!BA$128/Main!AU$87*Main!AU93,ROUND(Main!BA$128/Main!AU$87*Main!AU93*$B37,0))))))</f>
        <v/>
      </c>
      <c r="AT475" s="32" t="str">
        <f>IF($A475="","",IF(AT474="","",IF(Main!AV$87=0,0,IF(Main!BB$128="","",IF($C$28="PM",Main!BB$128/Main!AV$87*Main!AV93,ROUND(Main!BB$128/Main!AV$87*Main!AV93*$B37,0))))))</f>
        <v/>
      </c>
      <c r="AU475" s="32" t="str">
        <f>IF($A475="","",IF(AU474="","",IF(Main!AW$87=0,0,IF(Main!BC$128="","",IF($C$28="PM",Main!BC$128/Main!AW$87*Main!AW93,ROUND(Main!BC$128/Main!AW$87*Main!AW93*$B37,0))))))</f>
        <v/>
      </c>
      <c r="AV475" s="32" t="str">
        <f>IF($A475="","",IF(AV474="","",IF(Main!AX$87=0,0,IF(Main!BD$128="","",IF($C$28="PM",Main!BD$128/Main!AX$87*Main!AX93,ROUND(Main!BD$128/Main!AX$87*Main!AX93*$B37,0))))))</f>
        <v/>
      </c>
      <c r="AW475" s="32" t="str">
        <f>IF($A475="","",IF(AW474="","",IF(Main!AY$87=0,0,IF(Main!BE$128="","",IF($C$28="PM",Main!BE$128/Main!AY$87*Main!AY93,ROUND(Main!BE$128/Main!AY$87*Main!AY93*$B37,0))))))</f>
        <v/>
      </c>
      <c r="AX475" s="51" t="str">
        <f>IF($A475="","",IF(AX474="","",IF(Main!AZ$87=0,0,IF(Main!BF$128="","",IF($C$28="PM",Main!BF$128/Main!AZ$87*Main!AZ93,ROUND(Main!BF$128/Main!AZ$87*Main!AZ93*$B37,0))))))</f>
        <v/>
      </c>
    </row>
    <row r="476" spans="1:50" x14ac:dyDescent="0.2">
      <c r="A476" s="72" t="str">
        <f>IF(Main!A$38="","",Main!A$38)</f>
        <v/>
      </c>
      <c r="B476" s="75" t="str">
        <f t="shared" si="108"/>
        <v/>
      </c>
      <c r="C476" s="50" t="str">
        <f>IF($A476="","",IF(C475="","",IF(Main!E$87=0,0,IF(Main!K$128="","",IF($C$28="PM",Main!K$128/Main!E$87*Main!E94,ROUND(Main!K$128/Main!E$87*Main!E94*$B38,0))))))</f>
        <v/>
      </c>
      <c r="D476" s="32" t="str">
        <f>IF($A476="","",IF(D475="","",IF(Main!F$87=0,0,IF(Main!L$128="","",IF($C$28="PM",Main!L$128/Main!F$87*Main!F94,ROUND(Main!L$128/Main!F$87*Main!F94*$B38,0))))))</f>
        <v/>
      </c>
      <c r="E476" s="32" t="str">
        <f>IF($A476="","",IF(E475="","",IF(Main!G$87=0,0,IF(Main!M$128="","",IF($C$28="PM",Main!M$128/Main!G$87*Main!G94,ROUND(Main!M$128/Main!G$87*Main!G94*$B38,0))))))</f>
        <v/>
      </c>
      <c r="F476" s="32" t="str">
        <f>IF($A476="","",IF(F475="","",IF(Main!H$87=0,0,IF(Main!N$128="","",IF($C$28="PM",Main!N$128/Main!H$87*Main!H94,ROUND(Main!N$128/Main!H$87*Main!H94*$B38,0))))))</f>
        <v/>
      </c>
      <c r="G476" s="32" t="str">
        <f>IF($A476="","",IF(G475="","",IF(Main!I$87=0,0,IF(Main!O$128="","",IF($C$28="PM",Main!O$128/Main!I$87*Main!I94,ROUND(Main!O$128/Main!I$87*Main!I94*$B38,0))))))</f>
        <v/>
      </c>
      <c r="H476" s="32" t="str">
        <f>IF($A476="","",IF(H475="","",IF(Main!J$87=0,0,IF(Main!P$128="","",IF($C$28="PM",Main!P$128/Main!J$87*Main!J94,ROUND(Main!P$128/Main!J$87*Main!J94*$B38,0))))))</f>
        <v/>
      </c>
      <c r="I476" s="32" t="str">
        <f>IF($A476="","",IF(I475="","",IF(Main!K$87=0,0,IF(Main!Q$128="","",IF($C$28="PM",Main!Q$128/Main!K$87*Main!K94,ROUND(Main!Q$128/Main!K$87*Main!K94*$B38,0))))))</f>
        <v/>
      </c>
      <c r="J476" s="32" t="str">
        <f>IF($A476="","",IF(J475="","",IF(Main!L$87=0,0,IF(Main!R$128="","",IF($C$28="PM",Main!R$128/Main!L$87*Main!L94,ROUND(Main!R$128/Main!L$87*Main!L94*$B38,0))))))</f>
        <v/>
      </c>
      <c r="K476" s="32" t="str">
        <f>IF($A476="","",IF(K475="","",IF(Main!M$87=0,0,IF(Main!S$128="","",IF($C$28="PM",Main!S$128/Main!M$87*Main!M94,ROUND(Main!S$128/Main!M$87*Main!M94*$B38,0))))))</f>
        <v/>
      </c>
      <c r="L476" s="32" t="str">
        <f>IF($A476="","",IF(L475="","",IF(Main!N$87=0,0,IF(Main!T$128="","",IF($C$28="PM",Main!T$128/Main!N$87*Main!N94,ROUND(Main!T$128/Main!N$87*Main!N94*$B38,0))))))</f>
        <v/>
      </c>
      <c r="M476" s="32" t="str">
        <f>IF($A476="","",IF(M475="","",IF(Main!O$87=0,0,IF(Main!U$128="","",IF($C$28="PM",Main!U$128/Main!O$87*Main!O94,ROUND(Main!U$128/Main!O$87*Main!O94*$B38,0))))))</f>
        <v/>
      </c>
      <c r="N476" s="51" t="str">
        <f>IF($A476="","",IF(N475="","",IF(Main!P$87=0,0,IF(Main!V$128="","",IF($C$28="PM",Main!V$128/Main!P$87*Main!P94,ROUND(Main!V$128/Main!P$87*Main!P94*$B38,0))))))</f>
        <v/>
      </c>
      <c r="O476" s="32" t="str">
        <f>IF($A476="","",IF(O475="","",IF(Main!Q$87=0,0,IF(Main!W$128="","",IF($C$28="PM",Main!W$128/Main!Q$87*Main!Q94,ROUND(Main!W$128/Main!Q$87*Main!Q94*$B38,0))))))</f>
        <v/>
      </c>
      <c r="P476" s="32" t="str">
        <f>IF($A476="","",IF(P475="","",IF(Main!R$87=0,0,IF(Main!X$128="","",IF($C$28="PM",Main!X$128/Main!R$87*Main!R94,ROUND(Main!X$128/Main!R$87*Main!R94*$B38,0))))))</f>
        <v/>
      </c>
      <c r="Q476" s="32" t="str">
        <f>IF($A476="","",IF(Q475="","",IF(Main!S$87=0,0,IF(Main!Y$128="","",IF($C$28="PM",Main!Y$128/Main!S$87*Main!S94,ROUND(Main!Y$128/Main!S$87*Main!S94*$B38,0))))))</f>
        <v/>
      </c>
      <c r="R476" s="32" t="str">
        <f>IF($A476="","",IF(R475="","",IF(Main!T$87=0,0,IF(Main!Z$128="","",IF($C$28="PM",Main!Z$128/Main!T$87*Main!T94,ROUND(Main!Z$128/Main!T$87*Main!T94*$B38,0))))))</f>
        <v/>
      </c>
      <c r="S476" s="32" t="str">
        <f>IF($A476="","",IF(S475="","",IF(Main!U$87=0,0,IF(Main!AA$128="","",IF($C$28="PM",Main!AA$128/Main!U$87*Main!U94,ROUND(Main!AA$128/Main!U$87*Main!U94*$B38,0))))))</f>
        <v/>
      </c>
      <c r="T476" s="32" t="str">
        <f>IF($A476="","",IF(T475="","",IF(Main!V$87=0,0,IF(Main!AB$128="","",IF($C$28="PM",Main!AB$128/Main!V$87*Main!V94,ROUND(Main!AB$128/Main!V$87*Main!V94*$B38,0))))))</f>
        <v/>
      </c>
      <c r="U476" s="32" t="str">
        <f>IF($A476="","",IF(U475="","",IF(Main!W$87=0,0,IF(Main!AC$128="","",IF($C$28="PM",Main!AC$128/Main!W$87*Main!W94,ROUND(Main!AC$128/Main!W$87*Main!W94*$B38,0))))))</f>
        <v/>
      </c>
      <c r="V476" s="32" t="str">
        <f>IF($A476="","",IF(V475="","",IF(Main!X$87=0,0,IF(Main!AD$128="","",IF($C$28="PM",Main!AD$128/Main!X$87*Main!X94,ROUND(Main!AD$128/Main!X$87*Main!X94*$B38,0))))))</f>
        <v/>
      </c>
      <c r="W476" s="32" t="str">
        <f>IF($A476="","",IF(W475="","",IF(Main!Y$87=0,0,IF(Main!AE$128="","",IF($C$28="PM",Main!AE$128/Main!Y$87*Main!Y94,ROUND(Main!AE$128/Main!Y$87*Main!Y94*$B38,0))))))</f>
        <v/>
      </c>
      <c r="X476" s="32" t="str">
        <f>IF($A476="","",IF(X475="","",IF(Main!Z$87=0,0,IF(Main!AF$128="","",IF($C$28="PM",Main!AF$128/Main!Z$87*Main!Z94,ROUND(Main!AF$128/Main!Z$87*Main!Z94*$B38,0))))))</f>
        <v/>
      </c>
      <c r="Y476" s="32" t="str">
        <f>IF($A476="","",IF(Y475="","",IF(Main!AA$87=0,0,IF(Main!AG$128="","",IF($C$28="PM",Main!AG$128/Main!AA$87*Main!AA94,ROUND(Main!AG$128/Main!AA$87*Main!AA94*$B38,0))))))</f>
        <v/>
      </c>
      <c r="Z476" s="32" t="str">
        <f>IF($A476="","",IF(Z475="","",IF(Main!AB$87=0,0,IF(Main!AH$128="","",IF($C$28="PM",Main!AH$128/Main!AB$87*Main!AB94,ROUND(Main!AH$128/Main!AB$87*Main!AB94*$B38,0))))))</f>
        <v/>
      </c>
      <c r="AA476" s="50" t="str">
        <f>IF($A476="","",IF(AA475="","",IF(Main!AC$87=0,0,IF(Main!AI$128="","",IF($C$28="PM",Main!AI$128/Main!AC$87*Main!AC94,ROUND(Main!AI$128/Main!AC$87*Main!AC94*$B38,0))))))</f>
        <v/>
      </c>
      <c r="AB476" s="32" t="str">
        <f>IF($A476="","",IF(AB475="","",IF(Main!AD$87=0,0,IF(Main!AJ$128="","",IF($C$28="PM",Main!AJ$128/Main!AD$87*Main!AD94,ROUND(Main!AJ$128/Main!AD$87*Main!AD94*$B38,0))))))</f>
        <v/>
      </c>
      <c r="AC476" s="32" t="str">
        <f>IF($A476="","",IF(AC475="","",IF(Main!AE$87=0,0,IF(Main!AK$128="","",IF($C$28="PM",Main!AK$128/Main!AE$87*Main!AE94,ROUND(Main!AK$128/Main!AE$87*Main!AE94*$B38,0))))))</f>
        <v/>
      </c>
      <c r="AD476" s="32" t="str">
        <f>IF($A476="","",IF(AD475="","",IF(Main!AF$87=0,0,IF(Main!AL$128="","",IF($C$28="PM",Main!AL$128/Main!AF$87*Main!AF94,ROUND(Main!AL$128/Main!AF$87*Main!AF94*$B38,0))))))</f>
        <v/>
      </c>
      <c r="AE476" s="32" t="str">
        <f>IF($A476="","",IF(AE475="","",IF(Main!AG$87=0,0,IF(Main!AM$128="","",IF($C$28="PM",Main!AM$128/Main!AG$87*Main!AG94,ROUND(Main!AM$128/Main!AG$87*Main!AG94*$B38,0))))))</f>
        <v/>
      </c>
      <c r="AF476" s="32" t="str">
        <f>IF($A476="","",IF(AF475="","",IF(Main!AH$87=0,0,IF(Main!AN$128="","",IF($C$28="PM",Main!AN$128/Main!AH$87*Main!AH94,ROUND(Main!AN$128/Main!AH$87*Main!AH94*$B38,0))))))</f>
        <v/>
      </c>
      <c r="AG476" s="32" t="str">
        <f>IF($A476="","",IF(AG475="","",IF(Main!AI$87=0,0,IF(Main!AO$128="","",IF($C$28="PM",Main!AO$128/Main!AI$87*Main!AI94,ROUND(Main!AO$128/Main!AI$87*Main!AI94*$B38,0))))))</f>
        <v/>
      </c>
      <c r="AH476" s="32" t="str">
        <f>IF($A476="","",IF(AH475="","",IF(Main!AJ$87=0,0,IF(Main!AP$128="","",IF($C$28="PM",Main!AP$128/Main!AJ$87*Main!AJ94,ROUND(Main!AP$128/Main!AJ$87*Main!AJ94*$B38,0))))))</f>
        <v/>
      </c>
      <c r="AI476" s="32" t="str">
        <f>IF($A476="","",IF(AI475="","",IF(Main!AK$87=0,0,IF(Main!AQ$128="","",IF($C$28="PM",Main!AQ$128/Main!AK$87*Main!AK94,ROUND(Main!AQ$128/Main!AK$87*Main!AK94*$B38,0))))))</f>
        <v/>
      </c>
      <c r="AJ476" s="32" t="str">
        <f>IF($A476="","",IF(AJ475="","",IF(Main!AL$87=0,0,IF(Main!AR$128="","",IF($C$28="PM",Main!AR$128/Main!AL$87*Main!AL94,ROUND(Main!AR$128/Main!AL$87*Main!AL94*$B38,0))))))</f>
        <v/>
      </c>
      <c r="AK476" s="32" t="str">
        <f>IF($A476="","",IF(AK475="","",IF(Main!AM$87=0,0,IF(Main!AS$128="","",IF($C$28="PM",Main!AS$128/Main!AM$87*Main!AM94,ROUND(Main!AS$128/Main!AM$87*Main!AM94*$B38,0))))))</f>
        <v/>
      </c>
      <c r="AL476" s="51" t="str">
        <f>IF($A476="","",IF(AL475="","",IF(Main!AN$87=0,0,IF(Main!AT$128="","",IF($C$28="PM",Main!AT$128/Main!AN$87*Main!AN94,ROUND(Main!AT$128/Main!AN$87*Main!AN94*$B38,0))))))</f>
        <v/>
      </c>
      <c r="AM476" s="32" t="str">
        <f>IF($A476="","",IF(AM475="","",IF(Main!AO$87=0,0,IF(Main!AU$128="","",IF($C$28="PM",Main!AU$128/Main!AO$87*Main!AO94,ROUND(Main!AU$128/Main!AO$87*Main!AO94*$B38,0))))))</f>
        <v/>
      </c>
      <c r="AN476" s="32" t="str">
        <f>IF($A476="","",IF(AN475="","",IF(Main!AP$87=0,0,IF(Main!AV$128="","",IF($C$28="PM",Main!AV$128/Main!AP$87*Main!AP94,ROUND(Main!AV$128/Main!AP$87*Main!AP94*$B38,0))))))</f>
        <v/>
      </c>
      <c r="AO476" s="32" t="str">
        <f>IF($A476="","",IF(AO475="","",IF(Main!AQ$87=0,0,IF(Main!AW$128="","",IF($C$28="PM",Main!AW$128/Main!AQ$87*Main!AQ94,ROUND(Main!AW$128/Main!AQ$87*Main!AQ94*$B38,0))))))</f>
        <v/>
      </c>
      <c r="AP476" s="32" t="str">
        <f>IF($A476="","",IF(AP475="","",IF(Main!AR$87=0,0,IF(Main!AX$128="","",IF($C$28="PM",Main!AX$128/Main!AR$87*Main!AR94,ROUND(Main!AX$128/Main!AR$87*Main!AR94*$B38,0))))))</f>
        <v/>
      </c>
      <c r="AQ476" s="32" t="str">
        <f>IF($A476="","",IF(AQ475="","",IF(Main!AS$87=0,0,IF(Main!AY$128="","",IF($C$28="PM",Main!AY$128/Main!AS$87*Main!AS94,ROUND(Main!AY$128/Main!AS$87*Main!AS94*$B38,0))))))</f>
        <v/>
      </c>
      <c r="AR476" s="32" t="str">
        <f>IF($A476="","",IF(AR475="","",IF(Main!AT$87=0,0,IF(Main!AZ$128="","",IF($C$28="PM",Main!AZ$128/Main!AT$87*Main!AT94,ROUND(Main!AZ$128/Main!AT$87*Main!AT94*$B38,0))))))</f>
        <v/>
      </c>
      <c r="AS476" s="32" t="str">
        <f>IF($A476="","",IF(AS475="","",IF(Main!AU$87=0,0,IF(Main!BA$128="","",IF($C$28="PM",Main!BA$128/Main!AU$87*Main!AU94,ROUND(Main!BA$128/Main!AU$87*Main!AU94*$B38,0))))))</f>
        <v/>
      </c>
      <c r="AT476" s="32" t="str">
        <f>IF($A476="","",IF(AT475="","",IF(Main!AV$87=0,0,IF(Main!BB$128="","",IF($C$28="PM",Main!BB$128/Main!AV$87*Main!AV94,ROUND(Main!BB$128/Main!AV$87*Main!AV94*$B38,0))))))</f>
        <v/>
      </c>
      <c r="AU476" s="32" t="str">
        <f>IF($A476="","",IF(AU475="","",IF(Main!AW$87=0,0,IF(Main!BC$128="","",IF($C$28="PM",Main!BC$128/Main!AW$87*Main!AW94,ROUND(Main!BC$128/Main!AW$87*Main!AW94*$B38,0))))))</f>
        <v/>
      </c>
      <c r="AV476" s="32" t="str">
        <f>IF($A476="","",IF(AV475="","",IF(Main!AX$87=0,0,IF(Main!BD$128="","",IF($C$28="PM",Main!BD$128/Main!AX$87*Main!AX94,ROUND(Main!BD$128/Main!AX$87*Main!AX94*$B38,0))))))</f>
        <v/>
      </c>
      <c r="AW476" s="32" t="str">
        <f>IF($A476="","",IF(AW475="","",IF(Main!AY$87=0,0,IF(Main!BE$128="","",IF($C$28="PM",Main!BE$128/Main!AY$87*Main!AY94,ROUND(Main!BE$128/Main!AY$87*Main!AY94*$B38,0))))))</f>
        <v/>
      </c>
      <c r="AX476" s="51" t="str">
        <f>IF($A476="","",IF(AX475="","",IF(Main!AZ$87=0,0,IF(Main!BF$128="","",IF($C$28="PM",Main!BF$128/Main!AZ$87*Main!AZ94,ROUND(Main!BF$128/Main!AZ$87*Main!AZ94*$B38,0))))))</f>
        <v/>
      </c>
    </row>
    <row r="477" spans="1:50" x14ac:dyDescent="0.2">
      <c r="A477" s="72" t="str">
        <f>IF(Main!A$39="","",Main!A$39)</f>
        <v/>
      </c>
      <c r="B477" s="75" t="str">
        <f t="shared" si="108"/>
        <v/>
      </c>
      <c r="C477" s="50" t="str">
        <f>IF($A477="","",IF(C476="","",IF(Main!E$87=0,0,IF(Main!K$128="","",IF($C$28="PM",Main!K$128/Main!E$87*Main!E95,ROUND(Main!K$128/Main!E$87*Main!E95*$B39,0))))))</f>
        <v/>
      </c>
      <c r="D477" s="32" t="str">
        <f>IF($A477="","",IF(D476="","",IF(Main!F$87=0,0,IF(Main!L$128="","",IF($C$28="PM",Main!L$128/Main!F$87*Main!F95,ROUND(Main!L$128/Main!F$87*Main!F95*$B39,0))))))</f>
        <v/>
      </c>
      <c r="E477" s="32" t="str">
        <f>IF($A477="","",IF(E476="","",IF(Main!G$87=0,0,IF(Main!M$128="","",IF($C$28="PM",Main!M$128/Main!G$87*Main!G95,ROUND(Main!M$128/Main!G$87*Main!G95*$B39,0))))))</f>
        <v/>
      </c>
      <c r="F477" s="32" t="str">
        <f>IF($A477="","",IF(F476="","",IF(Main!H$87=0,0,IF(Main!N$128="","",IF($C$28="PM",Main!N$128/Main!H$87*Main!H95,ROUND(Main!N$128/Main!H$87*Main!H95*$B39,0))))))</f>
        <v/>
      </c>
      <c r="G477" s="32" t="str">
        <f>IF($A477="","",IF(G476="","",IF(Main!I$87=0,0,IF(Main!O$128="","",IF($C$28="PM",Main!O$128/Main!I$87*Main!I95,ROUND(Main!O$128/Main!I$87*Main!I95*$B39,0))))))</f>
        <v/>
      </c>
      <c r="H477" s="32" t="str">
        <f>IF($A477="","",IF(H476="","",IF(Main!J$87=0,0,IF(Main!P$128="","",IF($C$28="PM",Main!P$128/Main!J$87*Main!J95,ROUND(Main!P$128/Main!J$87*Main!J95*$B39,0))))))</f>
        <v/>
      </c>
      <c r="I477" s="32" t="str">
        <f>IF($A477="","",IF(I476="","",IF(Main!K$87=0,0,IF(Main!Q$128="","",IF($C$28="PM",Main!Q$128/Main!K$87*Main!K95,ROUND(Main!Q$128/Main!K$87*Main!K95*$B39,0))))))</f>
        <v/>
      </c>
      <c r="J477" s="32" t="str">
        <f>IF($A477="","",IF(J476="","",IF(Main!L$87=0,0,IF(Main!R$128="","",IF($C$28="PM",Main!R$128/Main!L$87*Main!L95,ROUND(Main!R$128/Main!L$87*Main!L95*$B39,0))))))</f>
        <v/>
      </c>
      <c r="K477" s="32" t="str">
        <f>IF($A477="","",IF(K476="","",IF(Main!M$87=0,0,IF(Main!S$128="","",IF($C$28="PM",Main!S$128/Main!M$87*Main!M95,ROUND(Main!S$128/Main!M$87*Main!M95*$B39,0))))))</f>
        <v/>
      </c>
      <c r="L477" s="32" t="str">
        <f>IF($A477="","",IF(L476="","",IF(Main!N$87=0,0,IF(Main!T$128="","",IF($C$28="PM",Main!T$128/Main!N$87*Main!N95,ROUND(Main!T$128/Main!N$87*Main!N95*$B39,0))))))</f>
        <v/>
      </c>
      <c r="M477" s="32" t="str">
        <f>IF($A477="","",IF(M476="","",IF(Main!O$87=0,0,IF(Main!U$128="","",IF($C$28="PM",Main!U$128/Main!O$87*Main!O95,ROUND(Main!U$128/Main!O$87*Main!O95*$B39,0))))))</f>
        <v/>
      </c>
      <c r="N477" s="51" t="str">
        <f>IF($A477="","",IF(N476="","",IF(Main!P$87=0,0,IF(Main!V$128="","",IF($C$28="PM",Main!V$128/Main!P$87*Main!P95,ROUND(Main!V$128/Main!P$87*Main!P95*$B39,0))))))</f>
        <v/>
      </c>
      <c r="O477" s="32" t="str">
        <f>IF($A477="","",IF(O476="","",IF(Main!Q$87=0,0,IF(Main!W$128="","",IF($C$28="PM",Main!W$128/Main!Q$87*Main!Q95,ROUND(Main!W$128/Main!Q$87*Main!Q95*$B39,0))))))</f>
        <v/>
      </c>
      <c r="P477" s="32" t="str">
        <f>IF($A477="","",IF(P476="","",IF(Main!R$87=0,0,IF(Main!X$128="","",IF($C$28="PM",Main!X$128/Main!R$87*Main!R95,ROUND(Main!X$128/Main!R$87*Main!R95*$B39,0))))))</f>
        <v/>
      </c>
      <c r="Q477" s="32" t="str">
        <f>IF($A477="","",IF(Q476="","",IF(Main!S$87=0,0,IF(Main!Y$128="","",IF($C$28="PM",Main!Y$128/Main!S$87*Main!S95,ROUND(Main!Y$128/Main!S$87*Main!S95*$B39,0))))))</f>
        <v/>
      </c>
      <c r="R477" s="32" t="str">
        <f>IF($A477="","",IF(R476="","",IF(Main!T$87=0,0,IF(Main!Z$128="","",IF($C$28="PM",Main!Z$128/Main!T$87*Main!T95,ROUND(Main!Z$128/Main!T$87*Main!T95*$B39,0))))))</f>
        <v/>
      </c>
      <c r="S477" s="32" t="str">
        <f>IF($A477="","",IF(S476="","",IF(Main!U$87=0,0,IF(Main!AA$128="","",IF($C$28="PM",Main!AA$128/Main!U$87*Main!U95,ROUND(Main!AA$128/Main!U$87*Main!U95*$B39,0))))))</f>
        <v/>
      </c>
      <c r="T477" s="32" t="str">
        <f>IF($A477="","",IF(T476="","",IF(Main!V$87=0,0,IF(Main!AB$128="","",IF($C$28="PM",Main!AB$128/Main!V$87*Main!V95,ROUND(Main!AB$128/Main!V$87*Main!V95*$B39,0))))))</f>
        <v/>
      </c>
      <c r="U477" s="32" t="str">
        <f>IF($A477="","",IF(U476="","",IF(Main!W$87=0,0,IF(Main!AC$128="","",IF($C$28="PM",Main!AC$128/Main!W$87*Main!W95,ROUND(Main!AC$128/Main!W$87*Main!W95*$B39,0))))))</f>
        <v/>
      </c>
      <c r="V477" s="32" t="str">
        <f>IF($A477="","",IF(V476="","",IF(Main!X$87=0,0,IF(Main!AD$128="","",IF($C$28="PM",Main!AD$128/Main!X$87*Main!X95,ROUND(Main!AD$128/Main!X$87*Main!X95*$B39,0))))))</f>
        <v/>
      </c>
      <c r="W477" s="32" t="str">
        <f>IF($A477="","",IF(W476="","",IF(Main!Y$87=0,0,IF(Main!AE$128="","",IF($C$28="PM",Main!AE$128/Main!Y$87*Main!Y95,ROUND(Main!AE$128/Main!Y$87*Main!Y95*$B39,0))))))</f>
        <v/>
      </c>
      <c r="X477" s="32" t="str">
        <f>IF($A477="","",IF(X476="","",IF(Main!Z$87=0,0,IF(Main!AF$128="","",IF($C$28="PM",Main!AF$128/Main!Z$87*Main!Z95,ROUND(Main!AF$128/Main!Z$87*Main!Z95*$B39,0))))))</f>
        <v/>
      </c>
      <c r="Y477" s="32" t="str">
        <f>IF($A477="","",IF(Y476="","",IF(Main!AA$87=0,0,IF(Main!AG$128="","",IF($C$28="PM",Main!AG$128/Main!AA$87*Main!AA95,ROUND(Main!AG$128/Main!AA$87*Main!AA95*$B39,0))))))</f>
        <v/>
      </c>
      <c r="Z477" s="32" t="str">
        <f>IF($A477="","",IF(Z476="","",IF(Main!AB$87=0,0,IF(Main!AH$128="","",IF($C$28="PM",Main!AH$128/Main!AB$87*Main!AB95,ROUND(Main!AH$128/Main!AB$87*Main!AB95*$B39,0))))))</f>
        <v/>
      </c>
      <c r="AA477" s="50" t="str">
        <f>IF($A477="","",IF(AA476="","",IF(Main!AC$87=0,0,IF(Main!AI$128="","",IF($C$28="PM",Main!AI$128/Main!AC$87*Main!AC95,ROUND(Main!AI$128/Main!AC$87*Main!AC95*$B39,0))))))</f>
        <v/>
      </c>
      <c r="AB477" s="32" t="str">
        <f>IF($A477="","",IF(AB476="","",IF(Main!AD$87=0,0,IF(Main!AJ$128="","",IF($C$28="PM",Main!AJ$128/Main!AD$87*Main!AD95,ROUND(Main!AJ$128/Main!AD$87*Main!AD95*$B39,0))))))</f>
        <v/>
      </c>
      <c r="AC477" s="32" t="str">
        <f>IF($A477="","",IF(AC476="","",IF(Main!AE$87=0,0,IF(Main!AK$128="","",IF($C$28="PM",Main!AK$128/Main!AE$87*Main!AE95,ROUND(Main!AK$128/Main!AE$87*Main!AE95*$B39,0))))))</f>
        <v/>
      </c>
      <c r="AD477" s="32" t="str">
        <f>IF($A477="","",IF(AD476="","",IF(Main!AF$87=0,0,IF(Main!AL$128="","",IF($C$28="PM",Main!AL$128/Main!AF$87*Main!AF95,ROUND(Main!AL$128/Main!AF$87*Main!AF95*$B39,0))))))</f>
        <v/>
      </c>
      <c r="AE477" s="32" t="str">
        <f>IF($A477="","",IF(AE476="","",IF(Main!AG$87=0,0,IF(Main!AM$128="","",IF($C$28="PM",Main!AM$128/Main!AG$87*Main!AG95,ROUND(Main!AM$128/Main!AG$87*Main!AG95*$B39,0))))))</f>
        <v/>
      </c>
      <c r="AF477" s="32" t="str">
        <f>IF($A477="","",IF(AF476="","",IF(Main!AH$87=0,0,IF(Main!AN$128="","",IF($C$28="PM",Main!AN$128/Main!AH$87*Main!AH95,ROUND(Main!AN$128/Main!AH$87*Main!AH95*$B39,0))))))</f>
        <v/>
      </c>
      <c r="AG477" s="32" t="str">
        <f>IF($A477="","",IF(AG476="","",IF(Main!AI$87=0,0,IF(Main!AO$128="","",IF($C$28="PM",Main!AO$128/Main!AI$87*Main!AI95,ROUND(Main!AO$128/Main!AI$87*Main!AI95*$B39,0))))))</f>
        <v/>
      </c>
      <c r="AH477" s="32" t="str">
        <f>IF($A477="","",IF(AH476="","",IF(Main!AJ$87=0,0,IF(Main!AP$128="","",IF($C$28="PM",Main!AP$128/Main!AJ$87*Main!AJ95,ROUND(Main!AP$128/Main!AJ$87*Main!AJ95*$B39,0))))))</f>
        <v/>
      </c>
      <c r="AI477" s="32" t="str">
        <f>IF($A477="","",IF(AI476="","",IF(Main!AK$87=0,0,IF(Main!AQ$128="","",IF($C$28="PM",Main!AQ$128/Main!AK$87*Main!AK95,ROUND(Main!AQ$128/Main!AK$87*Main!AK95*$B39,0))))))</f>
        <v/>
      </c>
      <c r="AJ477" s="32" t="str">
        <f>IF($A477="","",IF(AJ476="","",IF(Main!AL$87=0,0,IF(Main!AR$128="","",IF($C$28="PM",Main!AR$128/Main!AL$87*Main!AL95,ROUND(Main!AR$128/Main!AL$87*Main!AL95*$B39,0))))))</f>
        <v/>
      </c>
      <c r="AK477" s="32" t="str">
        <f>IF($A477="","",IF(AK476="","",IF(Main!AM$87=0,0,IF(Main!AS$128="","",IF($C$28="PM",Main!AS$128/Main!AM$87*Main!AM95,ROUND(Main!AS$128/Main!AM$87*Main!AM95*$B39,0))))))</f>
        <v/>
      </c>
      <c r="AL477" s="51" t="str">
        <f>IF($A477="","",IF(AL476="","",IF(Main!AN$87=0,0,IF(Main!AT$128="","",IF($C$28="PM",Main!AT$128/Main!AN$87*Main!AN95,ROUND(Main!AT$128/Main!AN$87*Main!AN95*$B39,0))))))</f>
        <v/>
      </c>
      <c r="AM477" s="32" t="str">
        <f>IF($A477="","",IF(AM476="","",IF(Main!AO$87=0,0,IF(Main!AU$128="","",IF($C$28="PM",Main!AU$128/Main!AO$87*Main!AO95,ROUND(Main!AU$128/Main!AO$87*Main!AO95*$B39,0))))))</f>
        <v/>
      </c>
      <c r="AN477" s="32" t="str">
        <f>IF($A477="","",IF(AN476="","",IF(Main!AP$87=0,0,IF(Main!AV$128="","",IF($C$28="PM",Main!AV$128/Main!AP$87*Main!AP95,ROUND(Main!AV$128/Main!AP$87*Main!AP95*$B39,0))))))</f>
        <v/>
      </c>
      <c r="AO477" s="32" t="str">
        <f>IF($A477="","",IF(AO476="","",IF(Main!AQ$87=0,0,IF(Main!AW$128="","",IF($C$28="PM",Main!AW$128/Main!AQ$87*Main!AQ95,ROUND(Main!AW$128/Main!AQ$87*Main!AQ95*$B39,0))))))</f>
        <v/>
      </c>
      <c r="AP477" s="32" t="str">
        <f>IF($A477="","",IF(AP476="","",IF(Main!AR$87=0,0,IF(Main!AX$128="","",IF($C$28="PM",Main!AX$128/Main!AR$87*Main!AR95,ROUND(Main!AX$128/Main!AR$87*Main!AR95*$B39,0))))))</f>
        <v/>
      </c>
      <c r="AQ477" s="32" t="str">
        <f>IF($A477="","",IF(AQ476="","",IF(Main!AS$87=0,0,IF(Main!AY$128="","",IF($C$28="PM",Main!AY$128/Main!AS$87*Main!AS95,ROUND(Main!AY$128/Main!AS$87*Main!AS95*$B39,0))))))</f>
        <v/>
      </c>
      <c r="AR477" s="32" t="str">
        <f>IF($A477="","",IF(AR476="","",IF(Main!AT$87=0,0,IF(Main!AZ$128="","",IF($C$28="PM",Main!AZ$128/Main!AT$87*Main!AT95,ROUND(Main!AZ$128/Main!AT$87*Main!AT95*$B39,0))))))</f>
        <v/>
      </c>
      <c r="AS477" s="32" t="str">
        <f>IF($A477="","",IF(AS476="","",IF(Main!AU$87=0,0,IF(Main!BA$128="","",IF($C$28="PM",Main!BA$128/Main!AU$87*Main!AU95,ROUND(Main!BA$128/Main!AU$87*Main!AU95*$B39,0))))))</f>
        <v/>
      </c>
      <c r="AT477" s="32" t="str">
        <f>IF($A477="","",IF(AT476="","",IF(Main!AV$87=0,0,IF(Main!BB$128="","",IF($C$28="PM",Main!BB$128/Main!AV$87*Main!AV95,ROUND(Main!BB$128/Main!AV$87*Main!AV95*$B39,0))))))</f>
        <v/>
      </c>
      <c r="AU477" s="32" t="str">
        <f>IF($A477="","",IF(AU476="","",IF(Main!AW$87=0,0,IF(Main!BC$128="","",IF($C$28="PM",Main!BC$128/Main!AW$87*Main!AW95,ROUND(Main!BC$128/Main!AW$87*Main!AW95*$B39,0))))))</f>
        <v/>
      </c>
      <c r="AV477" s="32" t="str">
        <f>IF($A477="","",IF(AV476="","",IF(Main!AX$87=0,0,IF(Main!BD$128="","",IF($C$28="PM",Main!BD$128/Main!AX$87*Main!AX95,ROUND(Main!BD$128/Main!AX$87*Main!AX95*$B39,0))))))</f>
        <v/>
      </c>
      <c r="AW477" s="32" t="str">
        <f>IF($A477="","",IF(AW476="","",IF(Main!AY$87=0,0,IF(Main!BE$128="","",IF($C$28="PM",Main!BE$128/Main!AY$87*Main!AY95,ROUND(Main!BE$128/Main!AY$87*Main!AY95*$B39,0))))))</f>
        <v/>
      </c>
      <c r="AX477" s="51" t="str">
        <f>IF($A477="","",IF(AX476="","",IF(Main!AZ$87=0,0,IF(Main!BF$128="","",IF($C$28="PM",Main!BF$128/Main!AZ$87*Main!AZ95,ROUND(Main!BF$128/Main!AZ$87*Main!AZ95*$B39,0))))))</f>
        <v/>
      </c>
    </row>
    <row r="478" spans="1:50" x14ac:dyDescent="0.2">
      <c r="A478" s="72" t="str">
        <f>IF(Main!A$40="","",Main!A$40)</f>
        <v/>
      </c>
      <c r="B478" s="75" t="str">
        <f t="shared" si="108"/>
        <v/>
      </c>
      <c r="C478" s="50" t="str">
        <f>IF($A478="","",IF(C477="","",IF(Main!E$87=0,0,IF(Main!K$128="","",IF($C$28="PM",Main!K$128/Main!E$87*Main!E96,ROUND(Main!K$128/Main!E$87*Main!E96*$B40,0))))))</f>
        <v/>
      </c>
      <c r="D478" s="32" t="str">
        <f>IF($A478="","",IF(D477="","",IF(Main!F$87=0,0,IF(Main!L$128="","",IF($C$28="PM",Main!L$128/Main!F$87*Main!F96,ROUND(Main!L$128/Main!F$87*Main!F96*$B40,0))))))</f>
        <v/>
      </c>
      <c r="E478" s="32" t="str">
        <f>IF($A478="","",IF(E477="","",IF(Main!G$87=0,0,IF(Main!M$128="","",IF($C$28="PM",Main!M$128/Main!G$87*Main!G96,ROUND(Main!M$128/Main!G$87*Main!G96*$B40,0))))))</f>
        <v/>
      </c>
      <c r="F478" s="32" t="str">
        <f>IF($A478="","",IF(F477="","",IF(Main!H$87=0,0,IF(Main!N$128="","",IF($C$28="PM",Main!N$128/Main!H$87*Main!H96,ROUND(Main!N$128/Main!H$87*Main!H96*$B40,0))))))</f>
        <v/>
      </c>
      <c r="G478" s="32" t="str">
        <f>IF($A478="","",IF(G477="","",IF(Main!I$87=0,0,IF(Main!O$128="","",IF($C$28="PM",Main!O$128/Main!I$87*Main!I96,ROUND(Main!O$128/Main!I$87*Main!I96*$B40,0))))))</f>
        <v/>
      </c>
      <c r="H478" s="32" t="str">
        <f>IF($A478="","",IF(H477="","",IF(Main!J$87=0,0,IF(Main!P$128="","",IF($C$28="PM",Main!P$128/Main!J$87*Main!J96,ROUND(Main!P$128/Main!J$87*Main!J96*$B40,0))))))</f>
        <v/>
      </c>
      <c r="I478" s="32" t="str">
        <f>IF($A478="","",IF(I477="","",IF(Main!K$87=0,0,IF(Main!Q$128="","",IF($C$28="PM",Main!Q$128/Main!K$87*Main!K96,ROUND(Main!Q$128/Main!K$87*Main!K96*$B40,0))))))</f>
        <v/>
      </c>
      <c r="J478" s="32" t="str">
        <f>IF($A478="","",IF(J477="","",IF(Main!L$87=0,0,IF(Main!R$128="","",IF($C$28="PM",Main!R$128/Main!L$87*Main!L96,ROUND(Main!R$128/Main!L$87*Main!L96*$B40,0))))))</f>
        <v/>
      </c>
      <c r="K478" s="32" t="str">
        <f>IF($A478="","",IF(K477="","",IF(Main!M$87=0,0,IF(Main!S$128="","",IF($C$28="PM",Main!S$128/Main!M$87*Main!M96,ROUND(Main!S$128/Main!M$87*Main!M96*$B40,0))))))</f>
        <v/>
      </c>
      <c r="L478" s="32" t="str">
        <f>IF($A478="","",IF(L477="","",IF(Main!N$87=0,0,IF(Main!T$128="","",IF($C$28="PM",Main!T$128/Main!N$87*Main!N96,ROUND(Main!T$128/Main!N$87*Main!N96*$B40,0))))))</f>
        <v/>
      </c>
      <c r="M478" s="32" t="str">
        <f>IF($A478="","",IF(M477="","",IF(Main!O$87=0,0,IF(Main!U$128="","",IF($C$28="PM",Main!U$128/Main!O$87*Main!O96,ROUND(Main!U$128/Main!O$87*Main!O96*$B40,0))))))</f>
        <v/>
      </c>
      <c r="N478" s="51" t="str">
        <f>IF($A478="","",IF(N477="","",IF(Main!P$87=0,0,IF(Main!V$128="","",IF($C$28="PM",Main!V$128/Main!P$87*Main!P96,ROUND(Main!V$128/Main!P$87*Main!P96*$B40,0))))))</f>
        <v/>
      </c>
      <c r="O478" s="32" t="str">
        <f>IF($A478="","",IF(O477="","",IF(Main!Q$87=0,0,IF(Main!W$128="","",IF($C$28="PM",Main!W$128/Main!Q$87*Main!Q96,ROUND(Main!W$128/Main!Q$87*Main!Q96*$B40,0))))))</f>
        <v/>
      </c>
      <c r="P478" s="32" t="str">
        <f>IF($A478="","",IF(P477="","",IF(Main!R$87=0,0,IF(Main!X$128="","",IF($C$28="PM",Main!X$128/Main!R$87*Main!R96,ROUND(Main!X$128/Main!R$87*Main!R96*$B40,0))))))</f>
        <v/>
      </c>
      <c r="Q478" s="32" t="str">
        <f>IF($A478="","",IF(Q477="","",IF(Main!S$87=0,0,IF(Main!Y$128="","",IF($C$28="PM",Main!Y$128/Main!S$87*Main!S96,ROUND(Main!Y$128/Main!S$87*Main!S96*$B40,0))))))</f>
        <v/>
      </c>
      <c r="R478" s="32" t="str">
        <f>IF($A478="","",IF(R477="","",IF(Main!T$87=0,0,IF(Main!Z$128="","",IF($C$28="PM",Main!Z$128/Main!T$87*Main!T96,ROUND(Main!Z$128/Main!T$87*Main!T96*$B40,0))))))</f>
        <v/>
      </c>
      <c r="S478" s="32" t="str">
        <f>IF($A478="","",IF(S477="","",IF(Main!U$87=0,0,IF(Main!AA$128="","",IF($C$28="PM",Main!AA$128/Main!U$87*Main!U96,ROUND(Main!AA$128/Main!U$87*Main!U96*$B40,0))))))</f>
        <v/>
      </c>
      <c r="T478" s="32" t="str">
        <f>IF($A478="","",IF(T477="","",IF(Main!V$87=0,0,IF(Main!AB$128="","",IF($C$28="PM",Main!AB$128/Main!V$87*Main!V96,ROUND(Main!AB$128/Main!V$87*Main!V96*$B40,0))))))</f>
        <v/>
      </c>
      <c r="U478" s="32" t="str">
        <f>IF($A478="","",IF(U477="","",IF(Main!W$87=0,0,IF(Main!AC$128="","",IF($C$28="PM",Main!AC$128/Main!W$87*Main!W96,ROUND(Main!AC$128/Main!W$87*Main!W96*$B40,0))))))</f>
        <v/>
      </c>
      <c r="V478" s="32" t="str">
        <f>IF($A478="","",IF(V477="","",IF(Main!X$87=0,0,IF(Main!AD$128="","",IF($C$28="PM",Main!AD$128/Main!X$87*Main!X96,ROUND(Main!AD$128/Main!X$87*Main!X96*$B40,0))))))</f>
        <v/>
      </c>
      <c r="W478" s="32" t="str">
        <f>IF($A478="","",IF(W477="","",IF(Main!Y$87=0,0,IF(Main!AE$128="","",IF($C$28="PM",Main!AE$128/Main!Y$87*Main!Y96,ROUND(Main!AE$128/Main!Y$87*Main!Y96*$B40,0))))))</f>
        <v/>
      </c>
      <c r="X478" s="32" t="str">
        <f>IF($A478="","",IF(X477="","",IF(Main!Z$87=0,0,IF(Main!AF$128="","",IF($C$28="PM",Main!AF$128/Main!Z$87*Main!Z96,ROUND(Main!AF$128/Main!Z$87*Main!Z96*$B40,0))))))</f>
        <v/>
      </c>
      <c r="Y478" s="32" t="str">
        <f>IF($A478="","",IF(Y477="","",IF(Main!AA$87=0,0,IF(Main!AG$128="","",IF($C$28="PM",Main!AG$128/Main!AA$87*Main!AA96,ROUND(Main!AG$128/Main!AA$87*Main!AA96*$B40,0))))))</f>
        <v/>
      </c>
      <c r="Z478" s="32" t="str">
        <f>IF($A478="","",IF(Z477="","",IF(Main!AB$87=0,0,IF(Main!AH$128="","",IF($C$28="PM",Main!AH$128/Main!AB$87*Main!AB96,ROUND(Main!AH$128/Main!AB$87*Main!AB96*$B40,0))))))</f>
        <v/>
      </c>
      <c r="AA478" s="50" t="str">
        <f>IF($A478="","",IF(AA477="","",IF(Main!AC$87=0,0,IF(Main!AI$128="","",IF($C$28="PM",Main!AI$128/Main!AC$87*Main!AC96,ROUND(Main!AI$128/Main!AC$87*Main!AC96*$B40,0))))))</f>
        <v/>
      </c>
      <c r="AB478" s="32" t="str">
        <f>IF($A478="","",IF(AB477="","",IF(Main!AD$87=0,0,IF(Main!AJ$128="","",IF($C$28="PM",Main!AJ$128/Main!AD$87*Main!AD96,ROUND(Main!AJ$128/Main!AD$87*Main!AD96*$B40,0))))))</f>
        <v/>
      </c>
      <c r="AC478" s="32" t="str">
        <f>IF($A478="","",IF(AC477="","",IF(Main!AE$87=0,0,IF(Main!AK$128="","",IF($C$28="PM",Main!AK$128/Main!AE$87*Main!AE96,ROUND(Main!AK$128/Main!AE$87*Main!AE96*$B40,0))))))</f>
        <v/>
      </c>
      <c r="AD478" s="32" t="str">
        <f>IF($A478="","",IF(AD477="","",IF(Main!AF$87=0,0,IF(Main!AL$128="","",IF($C$28="PM",Main!AL$128/Main!AF$87*Main!AF96,ROUND(Main!AL$128/Main!AF$87*Main!AF96*$B40,0))))))</f>
        <v/>
      </c>
      <c r="AE478" s="32" t="str">
        <f>IF($A478="","",IF(AE477="","",IF(Main!AG$87=0,0,IF(Main!AM$128="","",IF($C$28="PM",Main!AM$128/Main!AG$87*Main!AG96,ROUND(Main!AM$128/Main!AG$87*Main!AG96*$B40,0))))))</f>
        <v/>
      </c>
      <c r="AF478" s="32" t="str">
        <f>IF($A478="","",IF(AF477="","",IF(Main!AH$87=0,0,IF(Main!AN$128="","",IF($C$28="PM",Main!AN$128/Main!AH$87*Main!AH96,ROUND(Main!AN$128/Main!AH$87*Main!AH96*$B40,0))))))</f>
        <v/>
      </c>
      <c r="AG478" s="32" t="str">
        <f>IF($A478="","",IF(AG477="","",IF(Main!AI$87=0,0,IF(Main!AO$128="","",IF($C$28="PM",Main!AO$128/Main!AI$87*Main!AI96,ROUND(Main!AO$128/Main!AI$87*Main!AI96*$B40,0))))))</f>
        <v/>
      </c>
      <c r="AH478" s="32" t="str">
        <f>IF($A478="","",IF(AH477="","",IF(Main!AJ$87=0,0,IF(Main!AP$128="","",IF($C$28="PM",Main!AP$128/Main!AJ$87*Main!AJ96,ROUND(Main!AP$128/Main!AJ$87*Main!AJ96*$B40,0))))))</f>
        <v/>
      </c>
      <c r="AI478" s="32" t="str">
        <f>IF($A478="","",IF(AI477="","",IF(Main!AK$87=0,0,IF(Main!AQ$128="","",IF($C$28="PM",Main!AQ$128/Main!AK$87*Main!AK96,ROUND(Main!AQ$128/Main!AK$87*Main!AK96*$B40,0))))))</f>
        <v/>
      </c>
      <c r="AJ478" s="32" t="str">
        <f>IF($A478="","",IF(AJ477="","",IF(Main!AL$87=0,0,IF(Main!AR$128="","",IF($C$28="PM",Main!AR$128/Main!AL$87*Main!AL96,ROUND(Main!AR$128/Main!AL$87*Main!AL96*$B40,0))))))</f>
        <v/>
      </c>
      <c r="AK478" s="32" t="str">
        <f>IF($A478="","",IF(AK477="","",IF(Main!AM$87=0,0,IF(Main!AS$128="","",IF($C$28="PM",Main!AS$128/Main!AM$87*Main!AM96,ROUND(Main!AS$128/Main!AM$87*Main!AM96*$B40,0))))))</f>
        <v/>
      </c>
      <c r="AL478" s="51" t="str">
        <f>IF($A478="","",IF(AL477="","",IF(Main!AN$87=0,0,IF(Main!AT$128="","",IF($C$28="PM",Main!AT$128/Main!AN$87*Main!AN96,ROUND(Main!AT$128/Main!AN$87*Main!AN96*$B40,0))))))</f>
        <v/>
      </c>
      <c r="AM478" s="32" t="str">
        <f>IF($A478="","",IF(AM477="","",IF(Main!AO$87=0,0,IF(Main!AU$128="","",IF($C$28="PM",Main!AU$128/Main!AO$87*Main!AO96,ROUND(Main!AU$128/Main!AO$87*Main!AO96*$B40,0))))))</f>
        <v/>
      </c>
      <c r="AN478" s="32" t="str">
        <f>IF($A478="","",IF(AN477="","",IF(Main!AP$87=0,0,IF(Main!AV$128="","",IF($C$28="PM",Main!AV$128/Main!AP$87*Main!AP96,ROUND(Main!AV$128/Main!AP$87*Main!AP96*$B40,0))))))</f>
        <v/>
      </c>
      <c r="AO478" s="32" t="str">
        <f>IF($A478="","",IF(AO477="","",IF(Main!AQ$87=0,0,IF(Main!AW$128="","",IF($C$28="PM",Main!AW$128/Main!AQ$87*Main!AQ96,ROUND(Main!AW$128/Main!AQ$87*Main!AQ96*$B40,0))))))</f>
        <v/>
      </c>
      <c r="AP478" s="32" t="str">
        <f>IF($A478="","",IF(AP477="","",IF(Main!AR$87=0,0,IF(Main!AX$128="","",IF($C$28="PM",Main!AX$128/Main!AR$87*Main!AR96,ROUND(Main!AX$128/Main!AR$87*Main!AR96*$B40,0))))))</f>
        <v/>
      </c>
      <c r="AQ478" s="32" t="str">
        <f>IF($A478="","",IF(AQ477="","",IF(Main!AS$87=0,0,IF(Main!AY$128="","",IF($C$28="PM",Main!AY$128/Main!AS$87*Main!AS96,ROUND(Main!AY$128/Main!AS$87*Main!AS96*$B40,0))))))</f>
        <v/>
      </c>
      <c r="AR478" s="32" t="str">
        <f>IF($A478="","",IF(AR477="","",IF(Main!AT$87=0,0,IF(Main!AZ$128="","",IF($C$28="PM",Main!AZ$128/Main!AT$87*Main!AT96,ROUND(Main!AZ$128/Main!AT$87*Main!AT96*$B40,0))))))</f>
        <v/>
      </c>
      <c r="AS478" s="32" t="str">
        <f>IF($A478="","",IF(AS477="","",IF(Main!AU$87=0,0,IF(Main!BA$128="","",IF($C$28="PM",Main!BA$128/Main!AU$87*Main!AU96,ROUND(Main!BA$128/Main!AU$87*Main!AU96*$B40,0))))))</f>
        <v/>
      </c>
      <c r="AT478" s="32" t="str">
        <f>IF($A478="","",IF(AT477="","",IF(Main!AV$87=0,0,IF(Main!BB$128="","",IF($C$28="PM",Main!BB$128/Main!AV$87*Main!AV96,ROUND(Main!BB$128/Main!AV$87*Main!AV96*$B40,0))))))</f>
        <v/>
      </c>
      <c r="AU478" s="32" t="str">
        <f>IF($A478="","",IF(AU477="","",IF(Main!AW$87=0,0,IF(Main!BC$128="","",IF($C$28="PM",Main!BC$128/Main!AW$87*Main!AW96,ROUND(Main!BC$128/Main!AW$87*Main!AW96*$B40,0))))))</f>
        <v/>
      </c>
      <c r="AV478" s="32" t="str">
        <f>IF($A478="","",IF(AV477="","",IF(Main!AX$87=0,0,IF(Main!BD$128="","",IF($C$28="PM",Main!BD$128/Main!AX$87*Main!AX96,ROUND(Main!BD$128/Main!AX$87*Main!AX96*$B40,0))))))</f>
        <v/>
      </c>
      <c r="AW478" s="32" t="str">
        <f>IF($A478="","",IF(AW477="","",IF(Main!AY$87=0,0,IF(Main!BE$128="","",IF($C$28="PM",Main!BE$128/Main!AY$87*Main!AY96,ROUND(Main!BE$128/Main!AY$87*Main!AY96*$B40,0))))))</f>
        <v/>
      </c>
      <c r="AX478" s="51" t="str">
        <f>IF($A478="","",IF(AX477="","",IF(Main!AZ$87=0,0,IF(Main!BF$128="","",IF($C$28="PM",Main!BF$128/Main!AZ$87*Main!AZ96,ROUND(Main!BF$128/Main!AZ$87*Main!AZ96*$B40,0))))))</f>
        <v/>
      </c>
    </row>
    <row r="479" spans="1:50" x14ac:dyDescent="0.2">
      <c r="A479" s="72" t="str">
        <f>IF(Main!A$41="","",Main!A$41)</f>
        <v/>
      </c>
      <c r="B479" s="75" t="str">
        <f t="shared" si="108"/>
        <v/>
      </c>
      <c r="C479" s="50" t="str">
        <f>IF($A479="","",IF(C478="","",IF(Main!E$87=0,0,IF(Main!K$128="","",IF($C$28="PM",Main!K$128/Main!E$87*Main!E97,ROUND(Main!K$128/Main!E$87*Main!E97*$B41,0))))))</f>
        <v/>
      </c>
      <c r="D479" s="32" t="str">
        <f>IF($A479="","",IF(D478="","",IF(Main!F$87=0,0,IF(Main!L$128="","",IF($C$28="PM",Main!L$128/Main!F$87*Main!F97,ROUND(Main!L$128/Main!F$87*Main!F97*$B41,0))))))</f>
        <v/>
      </c>
      <c r="E479" s="32" t="str">
        <f>IF($A479="","",IF(E478="","",IF(Main!G$87=0,0,IF(Main!M$128="","",IF($C$28="PM",Main!M$128/Main!G$87*Main!G97,ROUND(Main!M$128/Main!G$87*Main!G97*$B41,0))))))</f>
        <v/>
      </c>
      <c r="F479" s="32" t="str">
        <f>IF($A479="","",IF(F478="","",IF(Main!H$87=0,0,IF(Main!N$128="","",IF($C$28="PM",Main!N$128/Main!H$87*Main!H97,ROUND(Main!N$128/Main!H$87*Main!H97*$B41,0))))))</f>
        <v/>
      </c>
      <c r="G479" s="32" t="str">
        <f>IF($A479="","",IF(G478="","",IF(Main!I$87=0,0,IF(Main!O$128="","",IF($C$28="PM",Main!O$128/Main!I$87*Main!I97,ROUND(Main!O$128/Main!I$87*Main!I97*$B41,0))))))</f>
        <v/>
      </c>
      <c r="H479" s="32" t="str">
        <f>IF($A479="","",IF(H478="","",IF(Main!J$87=0,0,IF(Main!P$128="","",IF($C$28="PM",Main!P$128/Main!J$87*Main!J97,ROUND(Main!P$128/Main!J$87*Main!J97*$B41,0))))))</f>
        <v/>
      </c>
      <c r="I479" s="32" t="str">
        <f>IF($A479="","",IF(I478="","",IF(Main!K$87=0,0,IF(Main!Q$128="","",IF($C$28="PM",Main!Q$128/Main!K$87*Main!K97,ROUND(Main!Q$128/Main!K$87*Main!K97*$B41,0))))))</f>
        <v/>
      </c>
      <c r="J479" s="32" t="str">
        <f>IF($A479="","",IF(J478="","",IF(Main!L$87=0,0,IF(Main!R$128="","",IF($C$28="PM",Main!R$128/Main!L$87*Main!L97,ROUND(Main!R$128/Main!L$87*Main!L97*$B41,0))))))</f>
        <v/>
      </c>
      <c r="K479" s="32" t="str">
        <f>IF($A479="","",IF(K478="","",IF(Main!M$87=0,0,IF(Main!S$128="","",IF($C$28="PM",Main!S$128/Main!M$87*Main!M97,ROUND(Main!S$128/Main!M$87*Main!M97*$B41,0))))))</f>
        <v/>
      </c>
      <c r="L479" s="32" t="str">
        <f>IF($A479="","",IF(L478="","",IF(Main!N$87=0,0,IF(Main!T$128="","",IF($C$28="PM",Main!T$128/Main!N$87*Main!N97,ROUND(Main!T$128/Main!N$87*Main!N97*$B41,0))))))</f>
        <v/>
      </c>
      <c r="M479" s="32" t="str">
        <f>IF($A479="","",IF(M478="","",IF(Main!O$87=0,0,IF(Main!U$128="","",IF($C$28="PM",Main!U$128/Main!O$87*Main!O97,ROUND(Main!U$128/Main!O$87*Main!O97*$B41,0))))))</f>
        <v/>
      </c>
      <c r="N479" s="51" t="str">
        <f>IF($A479="","",IF(N478="","",IF(Main!P$87=0,0,IF(Main!V$128="","",IF($C$28="PM",Main!V$128/Main!P$87*Main!P97,ROUND(Main!V$128/Main!P$87*Main!P97*$B41,0))))))</f>
        <v/>
      </c>
      <c r="O479" s="32" t="str">
        <f>IF($A479="","",IF(O478="","",IF(Main!Q$87=0,0,IF(Main!W$128="","",IF($C$28="PM",Main!W$128/Main!Q$87*Main!Q97,ROUND(Main!W$128/Main!Q$87*Main!Q97*$B41,0))))))</f>
        <v/>
      </c>
      <c r="P479" s="32" t="str">
        <f>IF($A479="","",IF(P478="","",IF(Main!R$87=0,0,IF(Main!X$128="","",IF($C$28="PM",Main!X$128/Main!R$87*Main!R97,ROUND(Main!X$128/Main!R$87*Main!R97*$B41,0))))))</f>
        <v/>
      </c>
      <c r="Q479" s="32" t="str">
        <f>IF($A479="","",IF(Q478="","",IF(Main!S$87=0,0,IF(Main!Y$128="","",IF($C$28="PM",Main!Y$128/Main!S$87*Main!S97,ROUND(Main!Y$128/Main!S$87*Main!S97*$B41,0))))))</f>
        <v/>
      </c>
      <c r="R479" s="32" t="str">
        <f>IF($A479="","",IF(R478="","",IF(Main!T$87=0,0,IF(Main!Z$128="","",IF($C$28="PM",Main!Z$128/Main!T$87*Main!T97,ROUND(Main!Z$128/Main!T$87*Main!T97*$B41,0))))))</f>
        <v/>
      </c>
      <c r="S479" s="32" t="str">
        <f>IF($A479="","",IF(S478="","",IF(Main!U$87=0,0,IF(Main!AA$128="","",IF($C$28="PM",Main!AA$128/Main!U$87*Main!U97,ROUND(Main!AA$128/Main!U$87*Main!U97*$B41,0))))))</f>
        <v/>
      </c>
      <c r="T479" s="32" t="str">
        <f>IF($A479="","",IF(T478="","",IF(Main!V$87=0,0,IF(Main!AB$128="","",IF($C$28="PM",Main!AB$128/Main!V$87*Main!V97,ROUND(Main!AB$128/Main!V$87*Main!V97*$B41,0))))))</f>
        <v/>
      </c>
      <c r="U479" s="32" t="str">
        <f>IF($A479="","",IF(U478="","",IF(Main!W$87=0,0,IF(Main!AC$128="","",IF($C$28="PM",Main!AC$128/Main!W$87*Main!W97,ROUND(Main!AC$128/Main!W$87*Main!W97*$B41,0))))))</f>
        <v/>
      </c>
      <c r="V479" s="32" t="str">
        <f>IF($A479="","",IF(V478="","",IF(Main!X$87=0,0,IF(Main!AD$128="","",IF($C$28="PM",Main!AD$128/Main!X$87*Main!X97,ROUND(Main!AD$128/Main!X$87*Main!X97*$B41,0))))))</f>
        <v/>
      </c>
      <c r="W479" s="32" t="str">
        <f>IF($A479="","",IF(W478="","",IF(Main!Y$87=0,0,IF(Main!AE$128="","",IF($C$28="PM",Main!AE$128/Main!Y$87*Main!Y97,ROUND(Main!AE$128/Main!Y$87*Main!Y97*$B41,0))))))</f>
        <v/>
      </c>
      <c r="X479" s="32" t="str">
        <f>IF($A479="","",IF(X478="","",IF(Main!Z$87=0,0,IF(Main!AF$128="","",IF($C$28="PM",Main!AF$128/Main!Z$87*Main!Z97,ROUND(Main!AF$128/Main!Z$87*Main!Z97*$B41,0))))))</f>
        <v/>
      </c>
      <c r="Y479" s="32" t="str">
        <f>IF($A479="","",IF(Y478="","",IF(Main!AA$87=0,0,IF(Main!AG$128="","",IF($C$28="PM",Main!AG$128/Main!AA$87*Main!AA97,ROUND(Main!AG$128/Main!AA$87*Main!AA97*$B41,0))))))</f>
        <v/>
      </c>
      <c r="Z479" s="32" t="str">
        <f>IF($A479="","",IF(Z478="","",IF(Main!AB$87=0,0,IF(Main!AH$128="","",IF($C$28="PM",Main!AH$128/Main!AB$87*Main!AB97,ROUND(Main!AH$128/Main!AB$87*Main!AB97*$B41,0))))))</f>
        <v/>
      </c>
      <c r="AA479" s="50" t="str">
        <f>IF($A479="","",IF(AA478="","",IF(Main!AC$87=0,0,IF(Main!AI$128="","",IF($C$28="PM",Main!AI$128/Main!AC$87*Main!AC97,ROUND(Main!AI$128/Main!AC$87*Main!AC97*$B41,0))))))</f>
        <v/>
      </c>
      <c r="AB479" s="32" t="str">
        <f>IF($A479="","",IF(AB478="","",IF(Main!AD$87=0,0,IF(Main!AJ$128="","",IF($C$28="PM",Main!AJ$128/Main!AD$87*Main!AD97,ROUND(Main!AJ$128/Main!AD$87*Main!AD97*$B41,0))))))</f>
        <v/>
      </c>
      <c r="AC479" s="32" t="str">
        <f>IF($A479="","",IF(AC478="","",IF(Main!AE$87=0,0,IF(Main!AK$128="","",IF($C$28="PM",Main!AK$128/Main!AE$87*Main!AE97,ROUND(Main!AK$128/Main!AE$87*Main!AE97*$B41,0))))))</f>
        <v/>
      </c>
      <c r="AD479" s="32" t="str">
        <f>IF($A479="","",IF(AD478="","",IF(Main!AF$87=0,0,IF(Main!AL$128="","",IF($C$28="PM",Main!AL$128/Main!AF$87*Main!AF97,ROUND(Main!AL$128/Main!AF$87*Main!AF97*$B41,0))))))</f>
        <v/>
      </c>
      <c r="AE479" s="32" t="str">
        <f>IF($A479="","",IF(AE478="","",IF(Main!AG$87=0,0,IF(Main!AM$128="","",IF($C$28="PM",Main!AM$128/Main!AG$87*Main!AG97,ROUND(Main!AM$128/Main!AG$87*Main!AG97*$B41,0))))))</f>
        <v/>
      </c>
      <c r="AF479" s="32" t="str">
        <f>IF($A479="","",IF(AF478="","",IF(Main!AH$87=0,0,IF(Main!AN$128="","",IF($C$28="PM",Main!AN$128/Main!AH$87*Main!AH97,ROUND(Main!AN$128/Main!AH$87*Main!AH97*$B41,0))))))</f>
        <v/>
      </c>
      <c r="AG479" s="32" t="str">
        <f>IF($A479="","",IF(AG478="","",IF(Main!AI$87=0,0,IF(Main!AO$128="","",IF($C$28="PM",Main!AO$128/Main!AI$87*Main!AI97,ROUND(Main!AO$128/Main!AI$87*Main!AI97*$B41,0))))))</f>
        <v/>
      </c>
      <c r="AH479" s="32" t="str">
        <f>IF($A479="","",IF(AH478="","",IF(Main!AJ$87=0,0,IF(Main!AP$128="","",IF($C$28="PM",Main!AP$128/Main!AJ$87*Main!AJ97,ROUND(Main!AP$128/Main!AJ$87*Main!AJ97*$B41,0))))))</f>
        <v/>
      </c>
      <c r="AI479" s="32" t="str">
        <f>IF($A479="","",IF(AI478="","",IF(Main!AK$87=0,0,IF(Main!AQ$128="","",IF($C$28="PM",Main!AQ$128/Main!AK$87*Main!AK97,ROUND(Main!AQ$128/Main!AK$87*Main!AK97*$B41,0))))))</f>
        <v/>
      </c>
      <c r="AJ479" s="32" t="str">
        <f>IF($A479="","",IF(AJ478="","",IF(Main!AL$87=0,0,IF(Main!AR$128="","",IF($C$28="PM",Main!AR$128/Main!AL$87*Main!AL97,ROUND(Main!AR$128/Main!AL$87*Main!AL97*$B41,0))))))</f>
        <v/>
      </c>
      <c r="AK479" s="32" t="str">
        <f>IF($A479="","",IF(AK478="","",IF(Main!AM$87=0,0,IF(Main!AS$128="","",IF($C$28="PM",Main!AS$128/Main!AM$87*Main!AM97,ROUND(Main!AS$128/Main!AM$87*Main!AM97*$B41,0))))))</f>
        <v/>
      </c>
      <c r="AL479" s="51" t="str">
        <f>IF($A479="","",IF(AL478="","",IF(Main!AN$87=0,0,IF(Main!AT$128="","",IF($C$28="PM",Main!AT$128/Main!AN$87*Main!AN97,ROUND(Main!AT$128/Main!AN$87*Main!AN97*$B41,0))))))</f>
        <v/>
      </c>
      <c r="AM479" s="32" t="str">
        <f>IF($A479="","",IF(AM478="","",IF(Main!AO$87=0,0,IF(Main!AU$128="","",IF($C$28="PM",Main!AU$128/Main!AO$87*Main!AO97,ROUND(Main!AU$128/Main!AO$87*Main!AO97*$B41,0))))))</f>
        <v/>
      </c>
      <c r="AN479" s="32" t="str">
        <f>IF($A479="","",IF(AN478="","",IF(Main!AP$87=0,0,IF(Main!AV$128="","",IF($C$28="PM",Main!AV$128/Main!AP$87*Main!AP97,ROUND(Main!AV$128/Main!AP$87*Main!AP97*$B41,0))))))</f>
        <v/>
      </c>
      <c r="AO479" s="32" t="str">
        <f>IF($A479="","",IF(AO478="","",IF(Main!AQ$87=0,0,IF(Main!AW$128="","",IF($C$28="PM",Main!AW$128/Main!AQ$87*Main!AQ97,ROUND(Main!AW$128/Main!AQ$87*Main!AQ97*$B41,0))))))</f>
        <v/>
      </c>
      <c r="AP479" s="32" t="str">
        <f>IF($A479="","",IF(AP478="","",IF(Main!AR$87=0,0,IF(Main!AX$128="","",IF($C$28="PM",Main!AX$128/Main!AR$87*Main!AR97,ROUND(Main!AX$128/Main!AR$87*Main!AR97*$B41,0))))))</f>
        <v/>
      </c>
      <c r="AQ479" s="32" t="str">
        <f>IF($A479="","",IF(AQ478="","",IF(Main!AS$87=0,0,IF(Main!AY$128="","",IF($C$28="PM",Main!AY$128/Main!AS$87*Main!AS97,ROUND(Main!AY$128/Main!AS$87*Main!AS97*$B41,0))))))</f>
        <v/>
      </c>
      <c r="AR479" s="32" t="str">
        <f>IF($A479="","",IF(AR478="","",IF(Main!AT$87=0,0,IF(Main!AZ$128="","",IF($C$28="PM",Main!AZ$128/Main!AT$87*Main!AT97,ROUND(Main!AZ$128/Main!AT$87*Main!AT97*$B41,0))))))</f>
        <v/>
      </c>
      <c r="AS479" s="32" t="str">
        <f>IF($A479="","",IF(AS478="","",IF(Main!AU$87=0,0,IF(Main!BA$128="","",IF($C$28="PM",Main!BA$128/Main!AU$87*Main!AU97,ROUND(Main!BA$128/Main!AU$87*Main!AU97*$B41,0))))))</f>
        <v/>
      </c>
      <c r="AT479" s="32" t="str">
        <f>IF($A479="","",IF(AT478="","",IF(Main!AV$87=0,0,IF(Main!BB$128="","",IF($C$28="PM",Main!BB$128/Main!AV$87*Main!AV97,ROUND(Main!BB$128/Main!AV$87*Main!AV97*$B41,0))))))</f>
        <v/>
      </c>
      <c r="AU479" s="32" t="str">
        <f>IF($A479="","",IF(AU478="","",IF(Main!AW$87=0,0,IF(Main!BC$128="","",IF($C$28="PM",Main!BC$128/Main!AW$87*Main!AW97,ROUND(Main!BC$128/Main!AW$87*Main!AW97*$B41,0))))))</f>
        <v/>
      </c>
      <c r="AV479" s="32" t="str">
        <f>IF($A479="","",IF(AV478="","",IF(Main!AX$87=0,0,IF(Main!BD$128="","",IF($C$28="PM",Main!BD$128/Main!AX$87*Main!AX97,ROUND(Main!BD$128/Main!AX$87*Main!AX97*$B41,0))))))</f>
        <v/>
      </c>
      <c r="AW479" s="32" t="str">
        <f>IF($A479="","",IF(AW478="","",IF(Main!AY$87=0,0,IF(Main!BE$128="","",IF($C$28="PM",Main!BE$128/Main!AY$87*Main!AY97,ROUND(Main!BE$128/Main!AY$87*Main!AY97*$B41,0))))))</f>
        <v/>
      </c>
      <c r="AX479" s="51" t="str">
        <f>IF($A479="","",IF(AX478="","",IF(Main!AZ$87=0,0,IF(Main!BF$128="","",IF($C$28="PM",Main!BF$128/Main!AZ$87*Main!AZ97,ROUND(Main!BF$128/Main!AZ$87*Main!AZ97*$B41,0))))))</f>
        <v/>
      </c>
    </row>
    <row r="480" spans="1:50" x14ac:dyDescent="0.2">
      <c r="A480" s="72" t="str">
        <f>IF(Main!A$42="","",Main!A$42)</f>
        <v/>
      </c>
      <c r="B480" s="75" t="str">
        <f t="shared" si="108"/>
        <v/>
      </c>
      <c r="C480" s="50" t="str">
        <f>IF($A480="","",IF(C479="","",IF(Main!E$87=0,0,IF(Main!K$128="","",IF($C$28="PM",Main!K$128/Main!E$87*Main!E98,ROUND(Main!K$128/Main!E$87*Main!E98*$B42,0))))))</f>
        <v/>
      </c>
      <c r="D480" s="32" t="str">
        <f>IF($A480="","",IF(D479="","",IF(Main!F$87=0,0,IF(Main!L$128="","",IF($C$28="PM",Main!L$128/Main!F$87*Main!F98,ROUND(Main!L$128/Main!F$87*Main!F98*$B42,0))))))</f>
        <v/>
      </c>
      <c r="E480" s="32" t="str">
        <f>IF($A480="","",IF(E479="","",IF(Main!G$87=0,0,IF(Main!M$128="","",IF($C$28="PM",Main!M$128/Main!G$87*Main!G98,ROUND(Main!M$128/Main!G$87*Main!G98*$B42,0))))))</f>
        <v/>
      </c>
      <c r="F480" s="32" t="str">
        <f>IF($A480="","",IF(F479="","",IF(Main!H$87=0,0,IF(Main!N$128="","",IF($C$28="PM",Main!N$128/Main!H$87*Main!H98,ROUND(Main!N$128/Main!H$87*Main!H98*$B42,0))))))</f>
        <v/>
      </c>
      <c r="G480" s="32" t="str">
        <f>IF($A480="","",IF(G479="","",IF(Main!I$87=0,0,IF(Main!O$128="","",IF($C$28="PM",Main!O$128/Main!I$87*Main!I98,ROUND(Main!O$128/Main!I$87*Main!I98*$B42,0))))))</f>
        <v/>
      </c>
      <c r="H480" s="32" t="str">
        <f>IF($A480="","",IF(H479="","",IF(Main!J$87=0,0,IF(Main!P$128="","",IF($C$28="PM",Main!P$128/Main!J$87*Main!J98,ROUND(Main!P$128/Main!J$87*Main!J98*$B42,0))))))</f>
        <v/>
      </c>
      <c r="I480" s="32" t="str">
        <f>IF($A480="","",IF(I479="","",IF(Main!K$87=0,0,IF(Main!Q$128="","",IF($C$28="PM",Main!Q$128/Main!K$87*Main!K98,ROUND(Main!Q$128/Main!K$87*Main!K98*$B42,0))))))</f>
        <v/>
      </c>
      <c r="J480" s="32" t="str">
        <f>IF($A480="","",IF(J479="","",IF(Main!L$87=0,0,IF(Main!R$128="","",IF($C$28="PM",Main!R$128/Main!L$87*Main!L98,ROUND(Main!R$128/Main!L$87*Main!L98*$B42,0))))))</f>
        <v/>
      </c>
      <c r="K480" s="32" t="str">
        <f>IF($A480="","",IF(K479="","",IF(Main!M$87=0,0,IF(Main!S$128="","",IF($C$28="PM",Main!S$128/Main!M$87*Main!M98,ROUND(Main!S$128/Main!M$87*Main!M98*$B42,0))))))</f>
        <v/>
      </c>
      <c r="L480" s="32" t="str">
        <f>IF($A480="","",IF(L479="","",IF(Main!N$87=0,0,IF(Main!T$128="","",IF($C$28="PM",Main!T$128/Main!N$87*Main!N98,ROUND(Main!T$128/Main!N$87*Main!N98*$B42,0))))))</f>
        <v/>
      </c>
      <c r="M480" s="32" t="str">
        <f>IF($A480="","",IF(M479="","",IF(Main!O$87=0,0,IF(Main!U$128="","",IF($C$28="PM",Main!U$128/Main!O$87*Main!O98,ROUND(Main!U$128/Main!O$87*Main!O98*$B42,0))))))</f>
        <v/>
      </c>
      <c r="N480" s="51" t="str">
        <f>IF($A480="","",IF(N479="","",IF(Main!P$87=0,0,IF(Main!V$128="","",IF($C$28="PM",Main!V$128/Main!P$87*Main!P98,ROUND(Main!V$128/Main!P$87*Main!P98*$B42,0))))))</f>
        <v/>
      </c>
      <c r="O480" s="32" t="str">
        <f>IF($A480="","",IF(O479="","",IF(Main!Q$87=0,0,IF(Main!W$128="","",IF($C$28="PM",Main!W$128/Main!Q$87*Main!Q98,ROUND(Main!W$128/Main!Q$87*Main!Q98*$B42,0))))))</f>
        <v/>
      </c>
      <c r="P480" s="32" t="str">
        <f>IF($A480="","",IF(P479="","",IF(Main!R$87=0,0,IF(Main!X$128="","",IF($C$28="PM",Main!X$128/Main!R$87*Main!R98,ROUND(Main!X$128/Main!R$87*Main!R98*$B42,0))))))</f>
        <v/>
      </c>
      <c r="Q480" s="32" t="str">
        <f>IF($A480="","",IF(Q479="","",IF(Main!S$87=0,0,IF(Main!Y$128="","",IF($C$28="PM",Main!Y$128/Main!S$87*Main!S98,ROUND(Main!Y$128/Main!S$87*Main!S98*$B42,0))))))</f>
        <v/>
      </c>
      <c r="R480" s="32" t="str">
        <f>IF($A480="","",IF(R479="","",IF(Main!T$87=0,0,IF(Main!Z$128="","",IF($C$28="PM",Main!Z$128/Main!T$87*Main!T98,ROUND(Main!Z$128/Main!T$87*Main!T98*$B42,0))))))</f>
        <v/>
      </c>
      <c r="S480" s="32" t="str">
        <f>IF($A480="","",IF(S479="","",IF(Main!U$87=0,0,IF(Main!AA$128="","",IF($C$28="PM",Main!AA$128/Main!U$87*Main!U98,ROUND(Main!AA$128/Main!U$87*Main!U98*$B42,0))))))</f>
        <v/>
      </c>
      <c r="T480" s="32" t="str">
        <f>IF($A480="","",IF(T479="","",IF(Main!V$87=0,0,IF(Main!AB$128="","",IF($C$28="PM",Main!AB$128/Main!V$87*Main!V98,ROUND(Main!AB$128/Main!V$87*Main!V98*$B42,0))))))</f>
        <v/>
      </c>
      <c r="U480" s="32" t="str">
        <f>IF($A480="","",IF(U479="","",IF(Main!W$87=0,0,IF(Main!AC$128="","",IF($C$28="PM",Main!AC$128/Main!W$87*Main!W98,ROUND(Main!AC$128/Main!W$87*Main!W98*$B42,0))))))</f>
        <v/>
      </c>
      <c r="V480" s="32" t="str">
        <f>IF($A480="","",IF(V479="","",IF(Main!X$87=0,0,IF(Main!AD$128="","",IF($C$28="PM",Main!AD$128/Main!X$87*Main!X98,ROUND(Main!AD$128/Main!X$87*Main!X98*$B42,0))))))</f>
        <v/>
      </c>
      <c r="W480" s="32" t="str">
        <f>IF($A480="","",IF(W479="","",IF(Main!Y$87=0,0,IF(Main!AE$128="","",IF($C$28="PM",Main!AE$128/Main!Y$87*Main!Y98,ROUND(Main!AE$128/Main!Y$87*Main!Y98*$B42,0))))))</f>
        <v/>
      </c>
      <c r="X480" s="32" t="str">
        <f>IF($A480="","",IF(X479="","",IF(Main!Z$87=0,0,IF(Main!AF$128="","",IF($C$28="PM",Main!AF$128/Main!Z$87*Main!Z98,ROUND(Main!AF$128/Main!Z$87*Main!Z98*$B42,0))))))</f>
        <v/>
      </c>
      <c r="Y480" s="32" t="str">
        <f>IF($A480="","",IF(Y479="","",IF(Main!AA$87=0,0,IF(Main!AG$128="","",IF($C$28="PM",Main!AG$128/Main!AA$87*Main!AA98,ROUND(Main!AG$128/Main!AA$87*Main!AA98*$B42,0))))))</f>
        <v/>
      </c>
      <c r="Z480" s="32" t="str">
        <f>IF($A480="","",IF(Z479="","",IF(Main!AB$87=0,0,IF(Main!AH$128="","",IF($C$28="PM",Main!AH$128/Main!AB$87*Main!AB98,ROUND(Main!AH$128/Main!AB$87*Main!AB98*$B42,0))))))</f>
        <v/>
      </c>
      <c r="AA480" s="50" t="str">
        <f>IF($A480="","",IF(AA479="","",IF(Main!AC$87=0,0,IF(Main!AI$128="","",IF($C$28="PM",Main!AI$128/Main!AC$87*Main!AC98,ROUND(Main!AI$128/Main!AC$87*Main!AC98*$B42,0))))))</f>
        <v/>
      </c>
      <c r="AB480" s="32" t="str">
        <f>IF($A480="","",IF(AB479="","",IF(Main!AD$87=0,0,IF(Main!AJ$128="","",IF($C$28="PM",Main!AJ$128/Main!AD$87*Main!AD98,ROUND(Main!AJ$128/Main!AD$87*Main!AD98*$B42,0))))))</f>
        <v/>
      </c>
      <c r="AC480" s="32" t="str">
        <f>IF($A480="","",IF(AC479="","",IF(Main!AE$87=0,0,IF(Main!AK$128="","",IF($C$28="PM",Main!AK$128/Main!AE$87*Main!AE98,ROUND(Main!AK$128/Main!AE$87*Main!AE98*$B42,0))))))</f>
        <v/>
      </c>
      <c r="AD480" s="32" t="str">
        <f>IF($A480="","",IF(AD479="","",IF(Main!AF$87=0,0,IF(Main!AL$128="","",IF($C$28="PM",Main!AL$128/Main!AF$87*Main!AF98,ROUND(Main!AL$128/Main!AF$87*Main!AF98*$B42,0))))))</f>
        <v/>
      </c>
      <c r="AE480" s="32" t="str">
        <f>IF($A480="","",IF(AE479="","",IF(Main!AG$87=0,0,IF(Main!AM$128="","",IF($C$28="PM",Main!AM$128/Main!AG$87*Main!AG98,ROUND(Main!AM$128/Main!AG$87*Main!AG98*$B42,0))))))</f>
        <v/>
      </c>
      <c r="AF480" s="32" t="str">
        <f>IF($A480="","",IF(AF479="","",IF(Main!AH$87=0,0,IF(Main!AN$128="","",IF($C$28="PM",Main!AN$128/Main!AH$87*Main!AH98,ROUND(Main!AN$128/Main!AH$87*Main!AH98*$B42,0))))))</f>
        <v/>
      </c>
      <c r="AG480" s="32" t="str">
        <f>IF($A480="","",IF(AG479="","",IF(Main!AI$87=0,0,IF(Main!AO$128="","",IF($C$28="PM",Main!AO$128/Main!AI$87*Main!AI98,ROUND(Main!AO$128/Main!AI$87*Main!AI98*$B42,0))))))</f>
        <v/>
      </c>
      <c r="AH480" s="32" t="str">
        <f>IF($A480="","",IF(AH479="","",IF(Main!AJ$87=0,0,IF(Main!AP$128="","",IF($C$28="PM",Main!AP$128/Main!AJ$87*Main!AJ98,ROUND(Main!AP$128/Main!AJ$87*Main!AJ98*$B42,0))))))</f>
        <v/>
      </c>
      <c r="AI480" s="32" t="str">
        <f>IF($A480="","",IF(AI479="","",IF(Main!AK$87=0,0,IF(Main!AQ$128="","",IF($C$28="PM",Main!AQ$128/Main!AK$87*Main!AK98,ROUND(Main!AQ$128/Main!AK$87*Main!AK98*$B42,0))))))</f>
        <v/>
      </c>
      <c r="AJ480" s="32" t="str">
        <f>IF($A480="","",IF(AJ479="","",IF(Main!AL$87=0,0,IF(Main!AR$128="","",IF($C$28="PM",Main!AR$128/Main!AL$87*Main!AL98,ROUND(Main!AR$128/Main!AL$87*Main!AL98*$B42,0))))))</f>
        <v/>
      </c>
      <c r="AK480" s="32" t="str">
        <f>IF($A480="","",IF(AK479="","",IF(Main!AM$87=0,0,IF(Main!AS$128="","",IF($C$28="PM",Main!AS$128/Main!AM$87*Main!AM98,ROUND(Main!AS$128/Main!AM$87*Main!AM98*$B42,0))))))</f>
        <v/>
      </c>
      <c r="AL480" s="51" t="str">
        <f>IF($A480="","",IF(AL479="","",IF(Main!AN$87=0,0,IF(Main!AT$128="","",IF($C$28="PM",Main!AT$128/Main!AN$87*Main!AN98,ROUND(Main!AT$128/Main!AN$87*Main!AN98*$B42,0))))))</f>
        <v/>
      </c>
      <c r="AM480" s="32" t="str">
        <f>IF($A480="","",IF(AM479="","",IF(Main!AO$87=0,0,IF(Main!AU$128="","",IF($C$28="PM",Main!AU$128/Main!AO$87*Main!AO98,ROUND(Main!AU$128/Main!AO$87*Main!AO98*$B42,0))))))</f>
        <v/>
      </c>
      <c r="AN480" s="32" t="str">
        <f>IF($A480="","",IF(AN479="","",IF(Main!AP$87=0,0,IF(Main!AV$128="","",IF($C$28="PM",Main!AV$128/Main!AP$87*Main!AP98,ROUND(Main!AV$128/Main!AP$87*Main!AP98*$B42,0))))))</f>
        <v/>
      </c>
      <c r="AO480" s="32" t="str">
        <f>IF($A480="","",IF(AO479="","",IF(Main!AQ$87=0,0,IF(Main!AW$128="","",IF($C$28="PM",Main!AW$128/Main!AQ$87*Main!AQ98,ROUND(Main!AW$128/Main!AQ$87*Main!AQ98*$B42,0))))))</f>
        <v/>
      </c>
      <c r="AP480" s="32" t="str">
        <f>IF($A480="","",IF(AP479="","",IF(Main!AR$87=0,0,IF(Main!AX$128="","",IF($C$28="PM",Main!AX$128/Main!AR$87*Main!AR98,ROUND(Main!AX$128/Main!AR$87*Main!AR98*$B42,0))))))</f>
        <v/>
      </c>
      <c r="AQ480" s="32" t="str">
        <f>IF($A480="","",IF(AQ479="","",IF(Main!AS$87=0,0,IF(Main!AY$128="","",IF($C$28="PM",Main!AY$128/Main!AS$87*Main!AS98,ROUND(Main!AY$128/Main!AS$87*Main!AS98*$B42,0))))))</f>
        <v/>
      </c>
      <c r="AR480" s="32" t="str">
        <f>IF($A480="","",IF(AR479="","",IF(Main!AT$87=0,0,IF(Main!AZ$128="","",IF($C$28="PM",Main!AZ$128/Main!AT$87*Main!AT98,ROUND(Main!AZ$128/Main!AT$87*Main!AT98*$B42,0))))))</f>
        <v/>
      </c>
      <c r="AS480" s="32" t="str">
        <f>IF($A480="","",IF(AS479="","",IF(Main!AU$87=0,0,IF(Main!BA$128="","",IF($C$28="PM",Main!BA$128/Main!AU$87*Main!AU98,ROUND(Main!BA$128/Main!AU$87*Main!AU98*$B42,0))))))</f>
        <v/>
      </c>
      <c r="AT480" s="32" t="str">
        <f>IF($A480="","",IF(AT479="","",IF(Main!AV$87=0,0,IF(Main!BB$128="","",IF($C$28="PM",Main!BB$128/Main!AV$87*Main!AV98,ROUND(Main!BB$128/Main!AV$87*Main!AV98*$B42,0))))))</f>
        <v/>
      </c>
      <c r="AU480" s="32" t="str">
        <f>IF($A480="","",IF(AU479="","",IF(Main!AW$87=0,0,IF(Main!BC$128="","",IF($C$28="PM",Main!BC$128/Main!AW$87*Main!AW98,ROUND(Main!BC$128/Main!AW$87*Main!AW98*$B42,0))))))</f>
        <v/>
      </c>
      <c r="AV480" s="32" t="str">
        <f>IF($A480="","",IF(AV479="","",IF(Main!AX$87=0,0,IF(Main!BD$128="","",IF($C$28="PM",Main!BD$128/Main!AX$87*Main!AX98,ROUND(Main!BD$128/Main!AX$87*Main!AX98*$B42,0))))))</f>
        <v/>
      </c>
      <c r="AW480" s="32" t="str">
        <f>IF($A480="","",IF(AW479="","",IF(Main!AY$87=0,0,IF(Main!BE$128="","",IF($C$28="PM",Main!BE$128/Main!AY$87*Main!AY98,ROUND(Main!BE$128/Main!AY$87*Main!AY98*$B42,0))))))</f>
        <v/>
      </c>
      <c r="AX480" s="51" t="str">
        <f>IF($A480="","",IF(AX479="","",IF(Main!AZ$87=0,0,IF(Main!BF$128="","",IF($C$28="PM",Main!BF$128/Main!AZ$87*Main!AZ98,ROUND(Main!BF$128/Main!AZ$87*Main!AZ98*$B42,0))))))</f>
        <v/>
      </c>
    </row>
    <row r="481" spans="1:50" x14ac:dyDescent="0.2">
      <c r="A481" s="72" t="str">
        <f>IF(Main!A$43="","",Main!A$43)</f>
        <v/>
      </c>
      <c r="B481" s="75" t="str">
        <f t="shared" si="108"/>
        <v/>
      </c>
      <c r="C481" s="50" t="str">
        <f>IF($A481="","",IF(C480="","",IF(Main!E$87=0,0,IF(Main!K$128="","",IF($C$28="PM",Main!K$128/Main!E$87*Main!E99,ROUND(Main!K$128/Main!E$87*Main!E99*$B43,0))))))</f>
        <v/>
      </c>
      <c r="D481" s="32" t="str">
        <f>IF($A481="","",IF(D480="","",IF(Main!F$87=0,0,IF(Main!L$128="","",IF($C$28="PM",Main!L$128/Main!F$87*Main!F99,ROUND(Main!L$128/Main!F$87*Main!F99*$B43,0))))))</f>
        <v/>
      </c>
      <c r="E481" s="32" t="str">
        <f>IF($A481="","",IF(E480="","",IF(Main!G$87=0,0,IF(Main!M$128="","",IF($C$28="PM",Main!M$128/Main!G$87*Main!G99,ROUND(Main!M$128/Main!G$87*Main!G99*$B43,0))))))</f>
        <v/>
      </c>
      <c r="F481" s="32" t="str">
        <f>IF($A481="","",IF(F480="","",IF(Main!H$87=0,0,IF(Main!N$128="","",IF($C$28="PM",Main!N$128/Main!H$87*Main!H99,ROUND(Main!N$128/Main!H$87*Main!H99*$B43,0))))))</f>
        <v/>
      </c>
      <c r="G481" s="32" t="str">
        <f>IF($A481="","",IF(G480="","",IF(Main!I$87=0,0,IF(Main!O$128="","",IF($C$28="PM",Main!O$128/Main!I$87*Main!I99,ROUND(Main!O$128/Main!I$87*Main!I99*$B43,0))))))</f>
        <v/>
      </c>
      <c r="H481" s="32" t="str">
        <f>IF($A481="","",IF(H480="","",IF(Main!J$87=0,0,IF(Main!P$128="","",IF($C$28="PM",Main!P$128/Main!J$87*Main!J99,ROUND(Main!P$128/Main!J$87*Main!J99*$B43,0))))))</f>
        <v/>
      </c>
      <c r="I481" s="32" t="str">
        <f>IF($A481="","",IF(I480="","",IF(Main!K$87=0,0,IF(Main!Q$128="","",IF($C$28="PM",Main!Q$128/Main!K$87*Main!K99,ROUND(Main!Q$128/Main!K$87*Main!K99*$B43,0))))))</f>
        <v/>
      </c>
      <c r="J481" s="32" t="str">
        <f>IF($A481="","",IF(J480="","",IF(Main!L$87=0,0,IF(Main!R$128="","",IF($C$28="PM",Main!R$128/Main!L$87*Main!L99,ROUND(Main!R$128/Main!L$87*Main!L99*$B43,0))))))</f>
        <v/>
      </c>
      <c r="K481" s="32" t="str">
        <f>IF($A481="","",IF(K480="","",IF(Main!M$87=0,0,IF(Main!S$128="","",IF($C$28="PM",Main!S$128/Main!M$87*Main!M99,ROUND(Main!S$128/Main!M$87*Main!M99*$B43,0))))))</f>
        <v/>
      </c>
      <c r="L481" s="32" t="str">
        <f>IF($A481="","",IF(L480="","",IF(Main!N$87=0,0,IF(Main!T$128="","",IF($C$28="PM",Main!T$128/Main!N$87*Main!N99,ROUND(Main!T$128/Main!N$87*Main!N99*$B43,0))))))</f>
        <v/>
      </c>
      <c r="M481" s="32" t="str">
        <f>IF($A481="","",IF(M480="","",IF(Main!O$87=0,0,IF(Main!U$128="","",IF($C$28="PM",Main!U$128/Main!O$87*Main!O99,ROUND(Main!U$128/Main!O$87*Main!O99*$B43,0))))))</f>
        <v/>
      </c>
      <c r="N481" s="51" t="str">
        <f>IF($A481="","",IF(N480="","",IF(Main!P$87=0,0,IF(Main!V$128="","",IF($C$28="PM",Main!V$128/Main!P$87*Main!P99,ROUND(Main!V$128/Main!P$87*Main!P99*$B43,0))))))</f>
        <v/>
      </c>
      <c r="O481" s="32" t="str">
        <f>IF($A481="","",IF(O480="","",IF(Main!Q$87=0,0,IF(Main!W$128="","",IF($C$28="PM",Main!W$128/Main!Q$87*Main!Q99,ROUND(Main!W$128/Main!Q$87*Main!Q99*$B43,0))))))</f>
        <v/>
      </c>
      <c r="P481" s="32" t="str">
        <f>IF($A481="","",IF(P480="","",IF(Main!R$87=0,0,IF(Main!X$128="","",IF($C$28="PM",Main!X$128/Main!R$87*Main!R99,ROUND(Main!X$128/Main!R$87*Main!R99*$B43,0))))))</f>
        <v/>
      </c>
      <c r="Q481" s="32" t="str">
        <f>IF($A481="","",IF(Q480="","",IF(Main!S$87=0,0,IF(Main!Y$128="","",IF($C$28="PM",Main!Y$128/Main!S$87*Main!S99,ROUND(Main!Y$128/Main!S$87*Main!S99*$B43,0))))))</f>
        <v/>
      </c>
      <c r="R481" s="32" t="str">
        <f>IF($A481="","",IF(R480="","",IF(Main!T$87=0,0,IF(Main!Z$128="","",IF($C$28="PM",Main!Z$128/Main!T$87*Main!T99,ROUND(Main!Z$128/Main!T$87*Main!T99*$B43,0))))))</f>
        <v/>
      </c>
      <c r="S481" s="32" t="str">
        <f>IF($A481="","",IF(S480="","",IF(Main!U$87=0,0,IF(Main!AA$128="","",IF($C$28="PM",Main!AA$128/Main!U$87*Main!U99,ROUND(Main!AA$128/Main!U$87*Main!U99*$B43,0))))))</f>
        <v/>
      </c>
      <c r="T481" s="32" t="str">
        <f>IF($A481="","",IF(T480="","",IF(Main!V$87=0,0,IF(Main!AB$128="","",IF($C$28="PM",Main!AB$128/Main!V$87*Main!V99,ROUND(Main!AB$128/Main!V$87*Main!V99*$B43,0))))))</f>
        <v/>
      </c>
      <c r="U481" s="32" t="str">
        <f>IF($A481="","",IF(U480="","",IF(Main!W$87=0,0,IF(Main!AC$128="","",IF($C$28="PM",Main!AC$128/Main!W$87*Main!W99,ROUND(Main!AC$128/Main!W$87*Main!W99*$B43,0))))))</f>
        <v/>
      </c>
      <c r="V481" s="32" t="str">
        <f>IF($A481="","",IF(V480="","",IF(Main!X$87=0,0,IF(Main!AD$128="","",IF($C$28="PM",Main!AD$128/Main!X$87*Main!X99,ROUND(Main!AD$128/Main!X$87*Main!X99*$B43,0))))))</f>
        <v/>
      </c>
      <c r="W481" s="32" t="str">
        <f>IF($A481="","",IF(W480="","",IF(Main!Y$87=0,0,IF(Main!AE$128="","",IF($C$28="PM",Main!AE$128/Main!Y$87*Main!Y99,ROUND(Main!AE$128/Main!Y$87*Main!Y99*$B43,0))))))</f>
        <v/>
      </c>
      <c r="X481" s="32" t="str">
        <f>IF($A481="","",IF(X480="","",IF(Main!Z$87=0,0,IF(Main!AF$128="","",IF($C$28="PM",Main!AF$128/Main!Z$87*Main!Z99,ROUND(Main!AF$128/Main!Z$87*Main!Z99*$B43,0))))))</f>
        <v/>
      </c>
      <c r="Y481" s="32" t="str">
        <f>IF($A481="","",IF(Y480="","",IF(Main!AA$87=0,0,IF(Main!AG$128="","",IF($C$28="PM",Main!AG$128/Main!AA$87*Main!AA99,ROUND(Main!AG$128/Main!AA$87*Main!AA99*$B43,0))))))</f>
        <v/>
      </c>
      <c r="Z481" s="32" t="str">
        <f>IF($A481="","",IF(Z480="","",IF(Main!AB$87=0,0,IF(Main!AH$128="","",IF($C$28="PM",Main!AH$128/Main!AB$87*Main!AB99,ROUND(Main!AH$128/Main!AB$87*Main!AB99*$B43,0))))))</f>
        <v/>
      </c>
      <c r="AA481" s="50" t="str">
        <f>IF($A481="","",IF(AA480="","",IF(Main!AC$87=0,0,IF(Main!AI$128="","",IF($C$28="PM",Main!AI$128/Main!AC$87*Main!AC99,ROUND(Main!AI$128/Main!AC$87*Main!AC99*$B43,0))))))</f>
        <v/>
      </c>
      <c r="AB481" s="32" t="str">
        <f>IF($A481="","",IF(AB480="","",IF(Main!AD$87=0,0,IF(Main!AJ$128="","",IF($C$28="PM",Main!AJ$128/Main!AD$87*Main!AD99,ROUND(Main!AJ$128/Main!AD$87*Main!AD99*$B43,0))))))</f>
        <v/>
      </c>
      <c r="AC481" s="32" t="str">
        <f>IF($A481="","",IF(AC480="","",IF(Main!AE$87=0,0,IF(Main!AK$128="","",IF($C$28="PM",Main!AK$128/Main!AE$87*Main!AE99,ROUND(Main!AK$128/Main!AE$87*Main!AE99*$B43,0))))))</f>
        <v/>
      </c>
      <c r="AD481" s="32" t="str">
        <f>IF($A481="","",IF(AD480="","",IF(Main!AF$87=0,0,IF(Main!AL$128="","",IF($C$28="PM",Main!AL$128/Main!AF$87*Main!AF99,ROUND(Main!AL$128/Main!AF$87*Main!AF99*$B43,0))))))</f>
        <v/>
      </c>
      <c r="AE481" s="32" t="str">
        <f>IF($A481="","",IF(AE480="","",IF(Main!AG$87=0,0,IF(Main!AM$128="","",IF($C$28="PM",Main!AM$128/Main!AG$87*Main!AG99,ROUND(Main!AM$128/Main!AG$87*Main!AG99*$B43,0))))))</f>
        <v/>
      </c>
      <c r="AF481" s="32" t="str">
        <f>IF($A481="","",IF(AF480="","",IF(Main!AH$87=0,0,IF(Main!AN$128="","",IF($C$28="PM",Main!AN$128/Main!AH$87*Main!AH99,ROUND(Main!AN$128/Main!AH$87*Main!AH99*$B43,0))))))</f>
        <v/>
      </c>
      <c r="AG481" s="32" t="str">
        <f>IF($A481="","",IF(AG480="","",IF(Main!AI$87=0,0,IF(Main!AO$128="","",IF($C$28="PM",Main!AO$128/Main!AI$87*Main!AI99,ROUND(Main!AO$128/Main!AI$87*Main!AI99*$B43,0))))))</f>
        <v/>
      </c>
      <c r="AH481" s="32" t="str">
        <f>IF($A481="","",IF(AH480="","",IF(Main!AJ$87=0,0,IF(Main!AP$128="","",IF($C$28="PM",Main!AP$128/Main!AJ$87*Main!AJ99,ROUND(Main!AP$128/Main!AJ$87*Main!AJ99*$B43,0))))))</f>
        <v/>
      </c>
      <c r="AI481" s="32" t="str">
        <f>IF($A481="","",IF(AI480="","",IF(Main!AK$87=0,0,IF(Main!AQ$128="","",IF($C$28="PM",Main!AQ$128/Main!AK$87*Main!AK99,ROUND(Main!AQ$128/Main!AK$87*Main!AK99*$B43,0))))))</f>
        <v/>
      </c>
      <c r="AJ481" s="32" t="str">
        <f>IF($A481="","",IF(AJ480="","",IF(Main!AL$87=0,0,IF(Main!AR$128="","",IF($C$28="PM",Main!AR$128/Main!AL$87*Main!AL99,ROUND(Main!AR$128/Main!AL$87*Main!AL99*$B43,0))))))</f>
        <v/>
      </c>
      <c r="AK481" s="32" t="str">
        <f>IF($A481="","",IF(AK480="","",IF(Main!AM$87=0,0,IF(Main!AS$128="","",IF($C$28="PM",Main!AS$128/Main!AM$87*Main!AM99,ROUND(Main!AS$128/Main!AM$87*Main!AM99*$B43,0))))))</f>
        <v/>
      </c>
      <c r="AL481" s="51" t="str">
        <f>IF($A481="","",IF(AL480="","",IF(Main!AN$87=0,0,IF(Main!AT$128="","",IF($C$28="PM",Main!AT$128/Main!AN$87*Main!AN99,ROUND(Main!AT$128/Main!AN$87*Main!AN99*$B43,0))))))</f>
        <v/>
      </c>
      <c r="AM481" s="32" t="str">
        <f>IF($A481="","",IF(AM480="","",IF(Main!AO$87=0,0,IF(Main!AU$128="","",IF($C$28="PM",Main!AU$128/Main!AO$87*Main!AO99,ROUND(Main!AU$128/Main!AO$87*Main!AO99*$B43,0))))))</f>
        <v/>
      </c>
      <c r="AN481" s="32" t="str">
        <f>IF($A481="","",IF(AN480="","",IF(Main!AP$87=0,0,IF(Main!AV$128="","",IF($C$28="PM",Main!AV$128/Main!AP$87*Main!AP99,ROUND(Main!AV$128/Main!AP$87*Main!AP99*$B43,0))))))</f>
        <v/>
      </c>
      <c r="AO481" s="32" t="str">
        <f>IF($A481="","",IF(AO480="","",IF(Main!AQ$87=0,0,IF(Main!AW$128="","",IF($C$28="PM",Main!AW$128/Main!AQ$87*Main!AQ99,ROUND(Main!AW$128/Main!AQ$87*Main!AQ99*$B43,0))))))</f>
        <v/>
      </c>
      <c r="AP481" s="32" t="str">
        <f>IF($A481="","",IF(AP480="","",IF(Main!AR$87=0,0,IF(Main!AX$128="","",IF($C$28="PM",Main!AX$128/Main!AR$87*Main!AR99,ROUND(Main!AX$128/Main!AR$87*Main!AR99*$B43,0))))))</f>
        <v/>
      </c>
      <c r="AQ481" s="32" t="str">
        <f>IF($A481="","",IF(AQ480="","",IF(Main!AS$87=0,0,IF(Main!AY$128="","",IF($C$28="PM",Main!AY$128/Main!AS$87*Main!AS99,ROUND(Main!AY$128/Main!AS$87*Main!AS99*$B43,0))))))</f>
        <v/>
      </c>
      <c r="AR481" s="32" t="str">
        <f>IF($A481="","",IF(AR480="","",IF(Main!AT$87=0,0,IF(Main!AZ$128="","",IF($C$28="PM",Main!AZ$128/Main!AT$87*Main!AT99,ROUND(Main!AZ$128/Main!AT$87*Main!AT99*$B43,0))))))</f>
        <v/>
      </c>
      <c r="AS481" s="32" t="str">
        <f>IF($A481="","",IF(AS480="","",IF(Main!AU$87=0,0,IF(Main!BA$128="","",IF($C$28="PM",Main!BA$128/Main!AU$87*Main!AU99,ROUND(Main!BA$128/Main!AU$87*Main!AU99*$B43,0))))))</f>
        <v/>
      </c>
      <c r="AT481" s="32" t="str">
        <f>IF($A481="","",IF(AT480="","",IF(Main!AV$87=0,0,IF(Main!BB$128="","",IF($C$28="PM",Main!BB$128/Main!AV$87*Main!AV99,ROUND(Main!BB$128/Main!AV$87*Main!AV99*$B43,0))))))</f>
        <v/>
      </c>
      <c r="AU481" s="32" t="str">
        <f>IF($A481="","",IF(AU480="","",IF(Main!AW$87=0,0,IF(Main!BC$128="","",IF($C$28="PM",Main!BC$128/Main!AW$87*Main!AW99,ROUND(Main!BC$128/Main!AW$87*Main!AW99*$B43,0))))))</f>
        <v/>
      </c>
      <c r="AV481" s="32" t="str">
        <f>IF($A481="","",IF(AV480="","",IF(Main!AX$87=0,0,IF(Main!BD$128="","",IF($C$28="PM",Main!BD$128/Main!AX$87*Main!AX99,ROUND(Main!BD$128/Main!AX$87*Main!AX99*$B43,0))))))</f>
        <v/>
      </c>
      <c r="AW481" s="32" t="str">
        <f>IF($A481="","",IF(AW480="","",IF(Main!AY$87=0,0,IF(Main!BE$128="","",IF($C$28="PM",Main!BE$128/Main!AY$87*Main!AY99,ROUND(Main!BE$128/Main!AY$87*Main!AY99*$B43,0))))))</f>
        <v/>
      </c>
      <c r="AX481" s="51" t="str">
        <f>IF($A481="","",IF(AX480="","",IF(Main!AZ$87=0,0,IF(Main!BF$128="","",IF($C$28="PM",Main!BF$128/Main!AZ$87*Main!AZ99,ROUND(Main!BF$128/Main!AZ$87*Main!AZ99*$B43,0))))))</f>
        <v/>
      </c>
    </row>
    <row r="482" spans="1:50" x14ac:dyDescent="0.2">
      <c r="A482" s="72" t="str">
        <f>IF(Main!A$44="","",Main!A$44)</f>
        <v/>
      </c>
      <c r="B482" s="75" t="str">
        <f t="shared" si="108"/>
        <v/>
      </c>
      <c r="C482" s="50" t="str">
        <f>IF($A482="","",IF(C481="","",IF(Main!E$87=0,0,IF(Main!K$128="","",IF($C$28="PM",Main!K$128/Main!E$87*Main!E100,ROUND(Main!K$128/Main!E$87*Main!E100*$B44,0))))))</f>
        <v/>
      </c>
      <c r="D482" s="32" t="str">
        <f>IF($A482="","",IF(D481="","",IF(Main!F$87=0,0,IF(Main!L$128="","",IF($C$28="PM",Main!L$128/Main!F$87*Main!F100,ROUND(Main!L$128/Main!F$87*Main!F100*$B44,0))))))</f>
        <v/>
      </c>
      <c r="E482" s="32" t="str">
        <f>IF($A482="","",IF(E481="","",IF(Main!G$87=0,0,IF(Main!M$128="","",IF($C$28="PM",Main!M$128/Main!G$87*Main!G100,ROUND(Main!M$128/Main!G$87*Main!G100*$B44,0))))))</f>
        <v/>
      </c>
      <c r="F482" s="32" t="str">
        <f>IF($A482="","",IF(F481="","",IF(Main!H$87=0,0,IF(Main!N$128="","",IF($C$28="PM",Main!N$128/Main!H$87*Main!H100,ROUND(Main!N$128/Main!H$87*Main!H100*$B44,0))))))</f>
        <v/>
      </c>
      <c r="G482" s="32" t="str">
        <f>IF($A482="","",IF(G481="","",IF(Main!I$87=0,0,IF(Main!O$128="","",IF($C$28="PM",Main!O$128/Main!I$87*Main!I100,ROUND(Main!O$128/Main!I$87*Main!I100*$B44,0))))))</f>
        <v/>
      </c>
      <c r="H482" s="32" t="str">
        <f>IF($A482="","",IF(H481="","",IF(Main!J$87=0,0,IF(Main!P$128="","",IF($C$28="PM",Main!P$128/Main!J$87*Main!J100,ROUND(Main!P$128/Main!J$87*Main!J100*$B44,0))))))</f>
        <v/>
      </c>
      <c r="I482" s="32" t="str">
        <f>IF($A482="","",IF(I481="","",IF(Main!K$87=0,0,IF(Main!Q$128="","",IF($C$28="PM",Main!Q$128/Main!K$87*Main!K100,ROUND(Main!Q$128/Main!K$87*Main!K100*$B44,0))))))</f>
        <v/>
      </c>
      <c r="J482" s="32" t="str">
        <f>IF($A482="","",IF(J481="","",IF(Main!L$87=0,0,IF(Main!R$128="","",IF($C$28="PM",Main!R$128/Main!L$87*Main!L100,ROUND(Main!R$128/Main!L$87*Main!L100*$B44,0))))))</f>
        <v/>
      </c>
      <c r="K482" s="32" t="str">
        <f>IF($A482="","",IF(K481="","",IF(Main!M$87=0,0,IF(Main!S$128="","",IF($C$28="PM",Main!S$128/Main!M$87*Main!M100,ROUND(Main!S$128/Main!M$87*Main!M100*$B44,0))))))</f>
        <v/>
      </c>
      <c r="L482" s="32" t="str">
        <f>IF($A482="","",IF(L481="","",IF(Main!N$87=0,0,IF(Main!T$128="","",IF($C$28="PM",Main!T$128/Main!N$87*Main!N100,ROUND(Main!T$128/Main!N$87*Main!N100*$B44,0))))))</f>
        <v/>
      </c>
      <c r="M482" s="32" t="str">
        <f>IF($A482="","",IF(M481="","",IF(Main!O$87=0,0,IF(Main!U$128="","",IF($C$28="PM",Main!U$128/Main!O$87*Main!O100,ROUND(Main!U$128/Main!O$87*Main!O100*$B44,0))))))</f>
        <v/>
      </c>
      <c r="N482" s="51" t="str">
        <f>IF($A482="","",IF(N481="","",IF(Main!P$87=0,0,IF(Main!V$128="","",IF($C$28="PM",Main!V$128/Main!P$87*Main!P100,ROUND(Main!V$128/Main!P$87*Main!P100*$B44,0))))))</f>
        <v/>
      </c>
      <c r="O482" s="32" t="str">
        <f>IF($A482="","",IF(O481="","",IF(Main!Q$87=0,0,IF(Main!W$128="","",IF($C$28="PM",Main!W$128/Main!Q$87*Main!Q100,ROUND(Main!W$128/Main!Q$87*Main!Q100*$B44,0))))))</f>
        <v/>
      </c>
      <c r="P482" s="32" t="str">
        <f>IF($A482="","",IF(P481="","",IF(Main!R$87=0,0,IF(Main!X$128="","",IF($C$28="PM",Main!X$128/Main!R$87*Main!R100,ROUND(Main!X$128/Main!R$87*Main!R100*$B44,0))))))</f>
        <v/>
      </c>
      <c r="Q482" s="32" t="str">
        <f>IF($A482="","",IF(Q481="","",IF(Main!S$87=0,0,IF(Main!Y$128="","",IF($C$28="PM",Main!Y$128/Main!S$87*Main!S100,ROUND(Main!Y$128/Main!S$87*Main!S100*$B44,0))))))</f>
        <v/>
      </c>
      <c r="R482" s="32" t="str">
        <f>IF($A482="","",IF(R481="","",IF(Main!T$87=0,0,IF(Main!Z$128="","",IF($C$28="PM",Main!Z$128/Main!T$87*Main!T100,ROUND(Main!Z$128/Main!T$87*Main!T100*$B44,0))))))</f>
        <v/>
      </c>
      <c r="S482" s="32" t="str">
        <f>IF($A482="","",IF(S481="","",IF(Main!U$87=0,0,IF(Main!AA$128="","",IF($C$28="PM",Main!AA$128/Main!U$87*Main!U100,ROUND(Main!AA$128/Main!U$87*Main!U100*$B44,0))))))</f>
        <v/>
      </c>
      <c r="T482" s="32" t="str">
        <f>IF($A482="","",IF(T481="","",IF(Main!V$87=0,0,IF(Main!AB$128="","",IF($C$28="PM",Main!AB$128/Main!V$87*Main!V100,ROUND(Main!AB$128/Main!V$87*Main!V100*$B44,0))))))</f>
        <v/>
      </c>
      <c r="U482" s="32" t="str">
        <f>IF($A482="","",IF(U481="","",IF(Main!W$87=0,0,IF(Main!AC$128="","",IF($C$28="PM",Main!AC$128/Main!W$87*Main!W100,ROUND(Main!AC$128/Main!W$87*Main!W100*$B44,0))))))</f>
        <v/>
      </c>
      <c r="V482" s="32" t="str">
        <f>IF($A482="","",IF(V481="","",IF(Main!X$87=0,0,IF(Main!AD$128="","",IF($C$28="PM",Main!AD$128/Main!X$87*Main!X100,ROUND(Main!AD$128/Main!X$87*Main!X100*$B44,0))))))</f>
        <v/>
      </c>
      <c r="W482" s="32" t="str">
        <f>IF($A482="","",IF(W481="","",IF(Main!Y$87=0,0,IF(Main!AE$128="","",IF($C$28="PM",Main!AE$128/Main!Y$87*Main!Y100,ROUND(Main!AE$128/Main!Y$87*Main!Y100*$B44,0))))))</f>
        <v/>
      </c>
      <c r="X482" s="32" t="str">
        <f>IF($A482="","",IF(X481="","",IF(Main!Z$87=0,0,IF(Main!AF$128="","",IF($C$28="PM",Main!AF$128/Main!Z$87*Main!Z100,ROUND(Main!AF$128/Main!Z$87*Main!Z100*$B44,0))))))</f>
        <v/>
      </c>
      <c r="Y482" s="32" t="str">
        <f>IF($A482="","",IF(Y481="","",IF(Main!AA$87=0,0,IF(Main!AG$128="","",IF($C$28="PM",Main!AG$128/Main!AA$87*Main!AA100,ROUND(Main!AG$128/Main!AA$87*Main!AA100*$B44,0))))))</f>
        <v/>
      </c>
      <c r="Z482" s="32" t="str">
        <f>IF($A482="","",IF(Z481="","",IF(Main!AB$87=0,0,IF(Main!AH$128="","",IF($C$28="PM",Main!AH$128/Main!AB$87*Main!AB100,ROUND(Main!AH$128/Main!AB$87*Main!AB100*$B44,0))))))</f>
        <v/>
      </c>
      <c r="AA482" s="50" t="str">
        <f>IF($A482="","",IF(AA481="","",IF(Main!AC$87=0,0,IF(Main!AI$128="","",IF($C$28="PM",Main!AI$128/Main!AC$87*Main!AC100,ROUND(Main!AI$128/Main!AC$87*Main!AC100*$B44,0))))))</f>
        <v/>
      </c>
      <c r="AB482" s="32" t="str">
        <f>IF($A482="","",IF(AB481="","",IF(Main!AD$87=0,0,IF(Main!AJ$128="","",IF($C$28="PM",Main!AJ$128/Main!AD$87*Main!AD100,ROUND(Main!AJ$128/Main!AD$87*Main!AD100*$B44,0))))))</f>
        <v/>
      </c>
      <c r="AC482" s="32" t="str">
        <f>IF($A482="","",IF(AC481="","",IF(Main!AE$87=0,0,IF(Main!AK$128="","",IF($C$28="PM",Main!AK$128/Main!AE$87*Main!AE100,ROUND(Main!AK$128/Main!AE$87*Main!AE100*$B44,0))))))</f>
        <v/>
      </c>
      <c r="AD482" s="32" t="str">
        <f>IF($A482="","",IF(AD481="","",IF(Main!AF$87=0,0,IF(Main!AL$128="","",IF($C$28="PM",Main!AL$128/Main!AF$87*Main!AF100,ROUND(Main!AL$128/Main!AF$87*Main!AF100*$B44,0))))))</f>
        <v/>
      </c>
      <c r="AE482" s="32" t="str">
        <f>IF($A482="","",IF(AE481="","",IF(Main!AG$87=0,0,IF(Main!AM$128="","",IF($C$28="PM",Main!AM$128/Main!AG$87*Main!AG100,ROUND(Main!AM$128/Main!AG$87*Main!AG100*$B44,0))))))</f>
        <v/>
      </c>
      <c r="AF482" s="32" t="str">
        <f>IF($A482="","",IF(AF481="","",IF(Main!AH$87=0,0,IF(Main!AN$128="","",IF($C$28="PM",Main!AN$128/Main!AH$87*Main!AH100,ROUND(Main!AN$128/Main!AH$87*Main!AH100*$B44,0))))))</f>
        <v/>
      </c>
      <c r="AG482" s="32" t="str">
        <f>IF($A482="","",IF(AG481="","",IF(Main!AI$87=0,0,IF(Main!AO$128="","",IF($C$28="PM",Main!AO$128/Main!AI$87*Main!AI100,ROUND(Main!AO$128/Main!AI$87*Main!AI100*$B44,0))))))</f>
        <v/>
      </c>
      <c r="AH482" s="32" t="str">
        <f>IF($A482="","",IF(AH481="","",IF(Main!AJ$87=0,0,IF(Main!AP$128="","",IF($C$28="PM",Main!AP$128/Main!AJ$87*Main!AJ100,ROUND(Main!AP$128/Main!AJ$87*Main!AJ100*$B44,0))))))</f>
        <v/>
      </c>
      <c r="AI482" s="32" t="str">
        <f>IF($A482="","",IF(AI481="","",IF(Main!AK$87=0,0,IF(Main!AQ$128="","",IF($C$28="PM",Main!AQ$128/Main!AK$87*Main!AK100,ROUND(Main!AQ$128/Main!AK$87*Main!AK100*$B44,0))))))</f>
        <v/>
      </c>
      <c r="AJ482" s="32" t="str">
        <f>IF($A482="","",IF(AJ481="","",IF(Main!AL$87=0,0,IF(Main!AR$128="","",IF($C$28="PM",Main!AR$128/Main!AL$87*Main!AL100,ROUND(Main!AR$128/Main!AL$87*Main!AL100*$B44,0))))))</f>
        <v/>
      </c>
      <c r="AK482" s="32" t="str">
        <f>IF($A482="","",IF(AK481="","",IF(Main!AM$87=0,0,IF(Main!AS$128="","",IF($C$28="PM",Main!AS$128/Main!AM$87*Main!AM100,ROUND(Main!AS$128/Main!AM$87*Main!AM100*$B44,0))))))</f>
        <v/>
      </c>
      <c r="AL482" s="51" t="str">
        <f>IF($A482="","",IF(AL481="","",IF(Main!AN$87=0,0,IF(Main!AT$128="","",IF($C$28="PM",Main!AT$128/Main!AN$87*Main!AN100,ROUND(Main!AT$128/Main!AN$87*Main!AN100*$B44,0))))))</f>
        <v/>
      </c>
      <c r="AM482" s="32" t="str">
        <f>IF($A482="","",IF(AM481="","",IF(Main!AO$87=0,0,IF(Main!AU$128="","",IF($C$28="PM",Main!AU$128/Main!AO$87*Main!AO100,ROUND(Main!AU$128/Main!AO$87*Main!AO100*$B44,0))))))</f>
        <v/>
      </c>
      <c r="AN482" s="32" t="str">
        <f>IF($A482="","",IF(AN481="","",IF(Main!AP$87=0,0,IF(Main!AV$128="","",IF($C$28="PM",Main!AV$128/Main!AP$87*Main!AP100,ROUND(Main!AV$128/Main!AP$87*Main!AP100*$B44,0))))))</f>
        <v/>
      </c>
      <c r="AO482" s="32" t="str">
        <f>IF($A482="","",IF(AO481="","",IF(Main!AQ$87=0,0,IF(Main!AW$128="","",IF($C$28="PM",Main!AW$128/Main!AQ$87*Main!AQ100,ROUND(Main!AW$128/Main!AQ$87*Main!AQ100*$B44,0))))))</f>
        <v/>
      </c>
      <c r="AP482" s="32" t="str">
        <f>IF($A482="","",IF(AP481="","",IF(Main!AR$87=0,0,IF(Main!AX$128="","",IF($C$28="PM",Main!AX$128/Main!AR$87*Main!AR100,ROUND(Main!AX$128/Main!AR$87*Main!AR100*$B44,0))))))</f>
        <v/>
      </c>
      <c r="AQ482" s="32" t="str">
        <f>IF($A482="","",IF(AQ481="","",IF(Main!AS$87=0,0,IF(Main!AY$128="","",IF($C$28="PM",Main!AY$128/Main!AS$87*Main!AS100,ROUND(Main!AY$128/Main!AS$87*Main!AS100*$B44,0))))))</f>
        <v/>
      </c>
      <c r="AR482" s="32" t="str">
        <f>IF($A482="","",IF(AR481="","",IF(Main!AT$87=0,0,IF(Main!AZ$128="","",IF($C$28="PM",Main!AZ$128/Main!AT$87*Main!AT100,ROUND(Main!AZ$128/Main!AT$87*Main!AT100*$B44,0))))))</f>
        <v/>
      </c>
      <c r="AS482" s="32" t="str">
        <f>IF($A482="","",IF(AS481="","",IF(Main!AU$87=0,0,IF(Main!BA$128="","",IF($C$28="PM",Main!BA$128/Main!AU$87*Main!AU100,ROUND(Main!BA$128/Main!AU$87*Main!AU100*$B44,0))))))</f>
        <v/>
      </c>
      <c r="AT482" s="32" t="str">
        <f>IF($A482="","",IF(AT481="","",IF(Main!AV$87=0,0,IF(Main!BB$128="","",IF($C$28="PM",Main!BB$128/Main!AV$87*Main!AV100,ROUND(Main!BB$128/Main!AV$87*Main!AV100*$B44,0))))))</f>
        <v/>
      </c>
      <c r="AU482" s="32" t="str">
        <f>IF($A482="","",IF(AU481="","",IF(Main!AW$87=0,0,IF(Main!BC$128="","",IF($C$28="PM",Main!BC$128/Main!AW$87*Main!AW100,ROUND(Main!BC$128/Main!AW$87*Main!AW100*$B44,0))))))</f>
        <v/>
      </c>
      <c r="AV482" s="32" t="str">
        <f>IF($A482="","",IF(AV481="","",IF(Main!AX$87=0,0,IF(Main!BD$128="","",IF($C$28="PM",Main!BD$128/Main!AX$87*Main!AX100,ROUND(Main!BD$128/Main!AX$87*Main!AX100*$B44,0))))))</f>
        <v/>
      </c>
      <c r="AW482" s="32" t="str">
        <f>IF($A482="","",IF(AW481="","",IF(Main!AY$87=0,0,IF(Main!BE$128="","",IF($C$28="PM",Main!BE$128/Main!AY$87*Main!AY100,ROUND(Main!BE$128/Main!AY$87*Main!AY100*$B44,0))))))</f>
        <v/>
      </c>
      <c r="AX482" s="51" t="str">
        <f>IF($A482="","",IF(AX481="","",IF(Main!AZ$87=0,0,IF(Main!BF$128="","",IF($C$28="PM",Main!BF$128/Main!AZ$87*Main!AZ100,ROUND(Main!BF$128/Main!AZ$87*Main!AZ100*$B44,0))))))</f>
        <v/>
      </c>
    </row>
    <row r="483" spans="1:50" x14ac:dyDescent="0.2">
      <c r="A483" s="72" t="str">
        <f>IF(Main!A$45="","",Main!A$45)</f>
        <v/>
      </c>
      <c r="B483" s="75" t="str">
        <f t="shared" si="108"/>
        <v/>
      </c>
      <c r="C483" s="50" t="str">
        <f>IF($A483="","",IF(C482="","",IF(Main!E$87=0,0,IF(Main!K$128="","",IF($C$28="PM",Main!K$128/Main!E$87*Main!E101,ROUND(Main!K$128/Main!E$87*Main!E101*$B45,0))))))</f>
        <v/>
      </c>
      <c r="D483" s="32" t="str">
        <f>IF($A483="","",IF(D482="","",IF(Main!F$87=0,0,IF(Main!L$128="","",IF($C$28="PM",Main!L$128/Main!F$87*Main!F101,ROUND(Main!L$128/Main!F$87*Main!F101*$B45,0))))))</f>
        <v/>
      </c>
      <c r="E483" s="32" t="str">
        <f>IF($A483="","",IF(E482="","",IF(Main!G$87=0,0,IF(Main!M$128="","",IF($C$28="PM",Main!M$128/Main!G$87*Main!G101,ROUND(Main!M$128/Main!G$87*Main!G101*$B45,0))))))</f>
        <v/>
      </c>
      <c r="F483" s="32" t="str">
        <f>IF($A483="","",IF(F482="","",IF(Main!H$87=0,0,IF(Main!N$128="","",IF($C$28="PM",Main!N$128/Main!H$87*Main!H101,ROUND(Main!N$128/Main!H$87*Main!H101*$B45,0))))))</f>
        <v/>
      </c>
      <c r="G483" s="32" t="str">
        <f>IF($A483="","",IF(G482="","",IF(Main!I$87=0,0,IF(Main!O$128="","",IF($C$28="PM",Main!O$128/Main!I$87*Main!I101,ROUND(Main!O$128/Main!I$87*Main!I101*$B45,0))))))</f>
        <v/>
      </c>
      <c r="H483" s="32" t="str">
        <f>IF($A483="","",IF(H482="","",IF(Main!J$87=0,0,IF(Main!P$128="","",IF($C$28="PM",Main!P$128/Main!J$87*Main!J101,ROUND(Main!P$128/Main!J$87*Main!J101*$B45,0))))))</f>
        <v/>
      </c>
      <c r="I483" s="32" t="str">
        <f>IF($A483="","",IF(I482="","",IF(Main!K$87=0,0,IF(Main!Q$128="","",IF($C$28="PM",Main!Q$128/Main!K$87*Main!K101,ROUND(Main!Q$128/Main!K$87*Main!K101*$B45,0))))))</f>
        <v/>
      </c>
      <c r="J483" s="32" t="str">
        <f>IF($A483="","",IF(J482="","",IF(Main!L$87=0,0,IF(Main!R$128="","",IF($C$28="PM",Main!R$128/Main!L$87*Main!L101,ROUND(Main!R$128/Main!L$87*Main!L101*$B45,0))))))</f>
        <v/>
      </c>
      <c r="K483" s="32" t="str">
        <f>IF($A483="","",IF(K482="","",IF(Main!M$87=0,0,IF(Main!S$128="","",IF($C$28="PM",Main!S$128/Main!M$87*Main!M101,ROUND(Main!S$128/Main!M$87*Main!M101*$B45,0))))))</f>
        <v/>
      </c>
      <c r="L483" s="32" t="str">
        <f>IF($A483="","",IF(L482="","",IF(Main!N$87=0,0,IF(Main!T$128="","",IF($C$28="PM",Main!T$128/Main!N$87*Main!N101,ROUND(Main!T$128/Main!N$87*Main!N101*$B45,0))))))</f>
        <v/>
      </c>
      <c r="M483" s="32" t="str">
        <f>IF($A483="","",IF(M482="","",IF(Main!O$87=0,0,IF(Main!U$128="","",IF($C$28="PM",Main!U$128/Main!O$87*Main!O101,ROUND(Main!U$128/Main!O$87*Main!O101*$B45,0))))))</f>
        <v/>
      </c>
      <c r="N483" s="51" t="str">
        <f>IF($A483="","",IF(N482="","",IF(Main!P$87=0,0,IF(Main!V$128="","",IF($C$28="PM",Main!V$128/Main!P$87*Main!P101,ROUND(Main!V$128/Main!P$87*Main!P101*$B45,0))))))</f>
        <v/>
      </c>
      <c r="O483" s="32" t="str">
        <f>IF($A483="","",IF(O482="","",IF(Main!Q$87=0,0,IF(Main!W$128="","",IF($C$28="PM",Main!W$128/Main!Q$87*Main!Q101,ROUND(Main!W$128/Main!Q$87*Main!Q101*$B45,0))))))</f>
        <v/>
      </c>
      <c r="P483" s="32" t="str">
        <f>IF($A483="","",IF(P482="","",IF(Main!R$87=0,0,IF(Main!X$128="","",IF($C$28="PM",Main!X$128/Main!R$87*Main!R101,ROUND(Main!X$128/Main!R$87*Main!R101*$B45,0))))))</f>
        <v/>
      </c>
      <c r="Q483" s="32" t="str">
        <f>IF($A483="","",IF(Q482="","",IF(Main!S$87=0,0,IF(Main!Y$128="","",IF($C$28="PM",Main!Y$128/Main!S$87*Main!S101,ROUND(Main!Y$128/Main!S$87*Main!S101*$B45,0))))))</f>
        <v/>
      </c>
      <c r="R483" s="32" t="str">
        <f>IF($A483="","",IF(R482="","",IF(Main!T$87=0,0,IF(Main!Z$128="","",IF($C$28="PM",Main!Z$128/Main!T$87*Main!T101,ROUND(Main!Z$128/Main!T$87*Main!T101*$B45,0))))))</f>
        <v/>
      </c>
      <c r="S483" s="32" t="str">
        <f>IF($A483="","",IF(S482="","",IF(Main!U$87=0,0,IF(Main!AA$128="","",IF($C$28="PM",Main!AA$128/Main!U$87*Main!U101,ROUND(Main!AA$128/Main!U$87*Main!U101*$B45,0))))))</f>
        <v/>
      </c>
      <c r="T483" s="32" t="str">
        <f>IF($A483="","",IF(T482="","",IF(Main!V$87=0,0,IF(Main!AB$128="","",IF($C$28="PM",Main!AB$128/Main!V$87*Main!V101,ROUND(Main!AB$128/Main!V$87*Main!V101*$B45,0))))))</f>
        <v/>
      </c>
      <c r="U483" s="32" t="str">
        <f>IF($A483="","",IF(U482="","",IF(Main!W$87=0,0,IF(Main!AC$128="","",IF($C$28="PM",Main!AC$128/Main!W$87*Main!W101,ROUND(Main!AC$128/Main!W$87*Main!W101*$B45,0))))))</f>
        <v/>
      </c>
      <c r="V483" s="32" t="str">
        <f>IF($A483="","",IF(V482="","",IF(Main!X$87=0,0,IF(Main!AD$128="","",IF($C$28="PM",Main!AD$128/Main!X$87*Main!X101,ROUND(Main!AD$128/Main!X$87*Main!X101*$B45,0))))))</f>
        <v/>
      </c>
      <c r="W483" s="32" t="str">
        <f>IF($A483="","",IF(W482="","",IF(Main!Y$87=0,0,IF(Main!AE$128="","",IF($C$28="PM",Main!AE$128/Main!Y$87*Main!Y101,ROUND(Main!AE$128/Main!Y$87*Main!Y101*$B45,0))))))</f>
        <v/>
      </c>
      <c r="X483" s="32" t="str">
        <f>IF($A483="","",IF(X482="","",IF(Main!Z$87=0,0,IF(Main!AF$128="","",IF($C$28="PM",Main!AF$128/Main!Z$87*Main!Z101,ROUND(Main!AF$128/Main!Z$87*Main!Z101*$B45,0))))))</f>
        <v/>
      </c>
      <c r="Y483" s="32" t="str">
        <f>IF($A483="","",IF(Y482="","",IF(Main!AA$87=0,0,IF(Main!AG$128="","",IF($C$28="PM",Main!AG$128/Main!AA$87*Main!AA101,ROUND(Main!AG$128/Main!AA$87*Main!AA101*$B45,0))))))</f>
        <v/>
      </c>
      <c r="Z483" s="32" t="str">
        <f>IF($A483="","",IF(Z482="","",IF(Main!AB$87=0,0,IF(Main!AH$128="","",IF($C$28="PM",Main!AH$128/Main!AB$87*Main!AB101,ROUND(Main!AH$128/Main!AB$87*Main!AB101*$B45,0))))))</f>
        <v/>
      </c>
      <c r="AA483" s="50" t="str">
        <f>IF($A483="","",IF(AA482="","",IF(Main!AC$87=0,0,IF(Main!AI$128="","",IF($C$28="PM",Main!AI$128/Main!AC$87*Main!AC101,ROUND(Main!AI$128/Main!AC$87*Main!AC101*$B45,0))))))</f>
        <v/>
      </c>
      <c r="AB483" s="32" t="str">
        <f>IF($A483="","",IF(AB482="","",IF(Main!AD$87=0,0,IF(Main!AJ$128="","",IF($C$28="PM",Main!AJ$128/Main!AD$87*Main!AD101,ROUND(Main!AJ$128/Main!AD$87*Main!AD101*$B45,0))))))</f>
        <v/>
      </c>
      <c r="AC483" s="32" t="str">
        <f>IF($A483="","",IF(AC482="","",IF(Main!AE$87=0,0,IF(Main!AK$128="","",IF($C$28="PM",Main!AK$128/Main!AE$87*Main!AE101,ROUND(Main!AK$128/Main!AE$87*Main!AE101*$B45,0))))))</f>
        <v/>
      </c>
      <c r="AD483" s="32" t="str">
        <f>IF($A483="","",IF(AD482="","",IF(Main!AF$87=0,0,IF(Main!AL$128="","",IF($C$28="PM",Main!AL$128/Main!AF$87*Main!AF101,ROUND(Main!AL$128/Main!AF$87*Main!AF101*$B45,0))))))</f>
        <v/>
      </c>
      <c r="AE483" s="32" t="str">
        <f>IF($A483="","",IF(AE482="","",IF(Main!AG$87=0,0,IF(Main!AM$128="","",IF($C$28="PM",Main!AM$128/Main!AG$87*Main!AG101,ROUND(Main!AM$128/Main!AG$87*Main!AG101*$B45,0))))))</f>
        <v/>
      </c>
      <c r="AF483" s="32" t="str">
        <f>IF($A483="","",IF(AF482="","",IF(Main!AH$87=0,0,IF(Main!AN$128="","",IF($C$28="PM",Main!AN$128/Main!AH$87*Main!AH101,ROUND(Main!AN$128/Main!AH$87*Main!AH101*$B45,0))))))</f>
        <v/>
      </c>
      <c r="AG483" s="32" t="str">
        <f>IF($A483="","",IF(AG482="","",IF(Main!AI$87=0,0,IF(Main!AO$128="","",IF($C$28="PM",Main!AO$128/Main!AI$87*Main!AI101,ROUND(Main!AO$128/Main!AI$87*Main!AI101*$B45,0))))))</f>
        <v/>
      </c>
      <c r="AH483" s="32" t="str">
        <f>IF($A483="","",IF(AH482="","",IF(Main!AJ$87=0,0,IF(Main!AP$128="","",IF($C$28="PM",Main!AP$128/Main!AJ$87*Main!AJ101,ROUND(Main!AP$128/Main!AJ$87*Main!AJ101*$B45,0))))))</f>
        <v/>
      </c>
      <c r="AI483" s="32" t="str">
        <f>IF($A483="","",IF(AI482="","",IF(Main!AK$87=0,0,IF(Main!AQ$128="","",IF($C$28="PM",Main!AQ$128/Main!AK$87*Main!AK101,ROUND(Main!AQ$128/Main!AK$87*Main!AK101*$B45,0))))))</f>
        <v/>
      </c>
      <c r="AJ483" s="32" t="str">
        <f>IF($A483="","",IF(AJ482="","",IF(Main!AL$87=0,0,IF(Main!AR$128="","",IF($C$28="PM",Main!AR$128/Main!AL$87*Main!AL101,ROUND(Main!AR$128/Main!AL$87*Main!AL101*$B45,0))))))</f>
        <v/>
      </c>
      <c r="AK483" s="32" t="str">
        <f>IF($A483="","",IF(AK482="","",IF(Main!AM$87=0,0,IF(Main!AS$128="","",IF($C$28="PM",Main!AS$128/Main!AM$87*Main!AM101,ROUND(Main!AS$128/Main!AM$87*Main!AM101*$B45,0))))))</f>
        <v/>
      </c>
      <c r="AL483" s="51" t="str">
        <f>IF($A483="","",IF(AL482="","",IF(Main!AN$87=0,0,IF(Main!AT$128="","",IF($C$28="PM",Main!AT$128/Main!AN$87*Main!AN101,ROUND(Main!AT$128/Main!AN$87*Main!AN101*$B45,0))))))</f>
        <v/>
      </c>
      <c r="AM483" s="32" t="str">
        <f>IF($A483="","",IF(AM482="","",IF(Main!AO$87=0,0,IF(Main!AU$128="","",IF($C$28="PM",Main!AU$128/Main!AO$87*Main!AO101,ROUND(Main!AU$128/Main!AO$87*Main!AO101*$B45,0))))))</f>
        <v/>
      </c>
      <c r="AN483" s="32" t="str">
        <f>IF($A483="","",IF(AN482="","",IF(Main!AP$87=0,0,IF(Main!AV$128="","",IF($C$28="PM",Main!AV$128/Main!AP$87*Main!AP101,ROUND(Main!AV$128/Main!AP$87*Main!AP101*$B45,0))))))</f>
        <v/>
      </c>
      <c r="AO483" s="32" t="str">
        <f>IF($A483="","",IF(AO482="","",IF(Main!AQ$87=0,0,IF(Main!AW$128="","",IF($C$28="PM",Main!AW$128/Main!AQ$87*Main!AQ101,ROUND(Main!AW$128/Main!AQ$87*Main!AQ101*$B45,0))))))</f>
        <v/>
      </c>
      <c r="AP483" s="32" t="str">
        <f>IF($A483="","",IF(AP482="","",IF(Main!AR$87=0,0,IF(Main!AX$128="","",IF($C$28="PM",Main!AX$128/Main!AR$87*Main!AR101,ROUND(Main!AX$128/Main!AR$87*Main!AR101*$B45,0))))))</f>
        <v/>
      </c>
      <c r="AQ483" s="32" t="str">
        <f>IF($A483="","",IF(AQ482="","",IF(Main!AS$87=0,0,IF(Main!AY$128="","",IF($C$28="PM",Main!AY$128/Main!AS$87*Main!AS101,ROUND(Main!AY$128/Main!AS$87*Main!AS101*$B45,0))))))</f>
        <v/>
      </c>
      <c r="AR483" s="32" t="str">
        <f>IF($A483="","",IF(AR482="","",IF(Main!AT$87=0,0,IF(Main!AZ$128="","",IF($C$28="PM",Main!AZ$128/Main!AT$87*Main!AT101,ROUND(Main!AZ$128/Main!AT$87*Main!AT101*$B45,0))))))</f>
        <v/>
      </c>
      <c r="AS483" s="32" t="str">
        <f>IF($A483="","",IF(AS482="","",IF(Main!AU$87=0,0,IF(Main!BA$128="","",IF($C$28="PM",Main!BA$128/Main!AU$87*Main!AU101,ROUND(Main!BA$128/Main!AU$87*Main!AU101*$B45,0))))))</f>
        <v/>
      </c>
      <c r="AT483" s="32" t="str">
        <f>IF($A483="","",IF(AT482="","",IF(Main!AV$87=0,0,IF(Main!BB$128="","",IF($C$28="PM",Main!BB$128/Main!AV$87*Main!AV101,ROUND(Main!BB$128/Main!AV$87*Main!AV101*$B45,0))))))</f>
        <v/>
      </c>
      <c r="AU483" s="32" t="str">
        <f>IF($A483="","",IF(AU482="","",IF(Main!AW$87=0,0,IF(Main!BC$128="","",IF($C$28="PM",Main!BC$128/Main!AW$87*Main!AW101,ROUND(Main!BC$128/Main!AW$87*Main!AW101*$B45,0))))))</f>
        <v/>
      </c>
      <c r="AV483" s="32" t="str">
        <f>IF($A483="","",IF(AV482="","",IF(Main!AX$87=0,0,IF(Main!BD$128="","",IF($C$28="PM",Main!BD$128/Main!AX$87*Main!AX101,ROUND(Main!BD$128/Main!AX$87*Main!AX101*$B45,0))))))</f>
        <v/>
      </c>
      <c r="AW483" s="32" t="str">
        <f>IF($A483="","",IF(AW482="","",IF(Main!AY$87=0,0,IF(Main!BE$128="","",IF($C$28="PM",Main!BE$128/Main!AY$87*Main!AY101,ROUND(Main!BE$128/Main!AY$87*Main!AY101*$B45,0))))))</f>
        <v/>
      </c>
      <c r="AX483" s="51" t="str">
        <f>IF($A483="","",IF(AX482="","",IF(Main!AZ$87=0,0,IF(Main!BF$128="","",IF($C$28="PM",Main!BF$128/Main!AZ$87*Main!AZ101,ROUND(Main!BF$128/Main!AZ$87*Main!AZ101*$B45,0))))))</f>
        <v/>
      </c>
    </row>
    <row r="484" spans="1:50" x14ac:dyDescent="0.2">
      <c r="A484" s="72" t="str">
        <f>IF(Main!A$46="","",Main!A$46)</f>
        <v/>
      </c>
      <c r="B484" s="75" t="str">
        <f t="shared" si="108"/>
        <v/>
      </c>
      <c r="C484" s="50" t="str">
        <f>IF($A484="","",IF(C483="","",IF(Main!E$87=0,0,IF(Main!K$128="","",IF($C$28="PM",Main!K$128/Main!E$87*Main!E102,ROUND(Main!K$128/Main!E$87*Main!E102*$B46,0))))))</f>
        <v/>
      </c>
      <c r="D484" s="32" t="str">
        <f>IF($A484="","",IF(D483="","",IF(Main!F$87=0,0,IF(Main!L$128="","",IF($C$28="PM",Main!L$128/Main!F$87*Main!F102,ROUND(Main!L$128/Main!F$87*Main!F102*$B46,0))))))</f>
        <v/>
      </c>
      <c r="E484" s="32" t="str">
        <f>IF($A484="","",IF(E483="","",IF(Main!G$87=0,0,IF(Main!M$128="","",IF($C$28="PM",Main!M$128/Main!G$87*Main!G102,ROUND(Main!M$128/Main!G$87*Main!G102*$B46,0))))))</f>
        <v/>
      </c>
      <c r="F484" s="32" t="str">
        <f>IF($A484="","",IF(F483="","",IF(Main!H$87=0,0,IF(Main!N$128="","",IF($C$28="PM",Main!N$128/Main!H$87*Main!H102,ROUND(Main!N$128/Main!H$87*Main!H102*$B46,0))))))</f>
        <v/>
      </c>
      <c r="G484" s="32" t="str">
        <f>IF($A484="","",IF(G483="","",IF(Main!I$87=0,0,IF(Main!O$128="","",IF($C$28="PM",Main!O$128/Main!I$87*Main!I102,ROUND(Main!O$128/Main!I$87*Main!I102*$B46,0))))))</f>
        <v/>
      </c>
      <c r="H484" s="32" t="str">
        <f>IF($A484="","",IF(H483="","",IF(Main!J$87=0,0,IF(Main!P$128="","",IF($C$28="PM",Main!P$128/Main!J$87*Main!J102,ROUND(Main!P$128/Main!J$87*Main!J102*$B46,0))))))</f>
        <v/>
      </c>
      <c r="I484" s="32" t="str">
        <f>IF($A484="","",IF(I483="","",IF(Main!K$87=0,0,IF(Main!Q$128="","",IF($C$28="PM",Main!Q$128/Main!K$87*Main!K102,ROUND(Main!Q$128/Main!K$87*Main!K102*$B46,0))))))</f>
        <v/>
      </c>
      <c r="J484" s="32" t="str">
        <f>IF($A484="","",IF(J483="","",IF(Main!L$87=0,0,IF(Main!R$128="","",IF($C$28="PM",Main!R$128/Main!L$87*Main!L102,ROUND(Main!R$128/Main!L$87*Main!L102*$B46,0))))))</f>
        <v/>
      </c>
      <c r="K484" s="32" t="str">
        <f>IF($A484="","",IF(K483="","",IF(Main!M$87=0,0,IF(Main!S$128="","",IF($C$28="PM",Main!S$128/Main!M$87*Main!M102,ROUND(Main!S$128/Main!M$87*Main!M102*$B46,0))))))</f>
        <v/>
      </c>
      <c r="L484" s="32" t="str">
        <f>IF($A484="","",IF(L483="","",IF(Main!N$87=0,0,IF(Main!T$128="","",IF($C$28="PM",Main!T$128/Main!N$87*Main!N102,ROUND(Main!T$128/Main!N$87*Main!N102*$B46,0))))))</f>
        <v/>
      </c>
      <c r="M484" s="32" t="str">
        <f>IF($A484="","",IF(M483="","",IF(Main!O$87=0,0,IF(Main!U$128="","",IF($C$28="PM",Main!U$128/Main!O$87*Main!O102,ROUND(Main!U$128/Main!O$87*Main!O102*$B46,0))))))</f>
        <v/>
      </c>
      <c r="N484" s="51" t="str">
        <f>IF($A484="","",IF(N483="","",IF(Main!P$87=0,0,IF(Main!V$128="","",IF($C$28="PM",Main!V$128/Main!P$87*Main!P102,ROUND(Main!V$128/Main!P$87*Main!P102*$B46,0))))))</f>
        <v/>
      </c>
      <c r="O484" s="32" t="str">
        <f>IF($A484="","",IF(O483="","",IF(Main!Q$87=0,0,IF(Main!W$128="","",IF($C$28="PM",Main!W$128/Main!Q$87*Main!Q102,ROUND(Main!W$128/Main!Q$87*Main!Q102*$B46,0))))))</f>
        <v/>
      </c>
      <c r="P484" s="32" t="str">
        <f>IF($A484="","",IF(P483="","",IF(Main!R$87=0,0,IF(Main!X$128="","",IF($C$28="PM",Main!X$128/Main!R$87*Main!R102,ROUND(Main!X$128/Main!R$87*Main!R102*$B46,0))))))</f>
        <v/>
      </c>
      <c r="Q484" s="32" t="str">
        <f>IF($A484="","",IF(Q483="","",IF(Main!S$87=0,0,IF(Main!Y$128="","",IF($C$28="PM",Main!Y$128/Main!S$87*Main!S102,ROUND(Main!Y$128/Main!S$87*Main!S102*$B46,0))))))</f>
        <v/>
      </c>
      <c r="R484" s="32" t="str">
        <f>IF($A484="","",IF(R483="","",IF(Main!T$87=0,0,IF(Main!Z$128="","",IF($C$28="PM",Main!Z$128/Main!T$87*Main!T102,ROUND(Main!Z$128/Main!T$87*Main!T102*$B46,0))))))</f>
        <v/>
      </c>
      <c r="S484" s="32" t="str">
        <f>IF($A484="","",IF(S483="","",IF(Main!U$87=0,0,IF(Main!AA$128="","",IF($C$28="PM",Main!AA$128/Main!U$87*Main!U102,ROUND(Main!AA$128/Main!U$87*Main!U102*$B46,0))))))</f>
        <v/>
      </c>
      <c r="T484" s="32" t="str">
        <f>IF($A484="","",IF(T483="","",IF(Main!V$87=0,0,IF(Main!AB$128="","",IF($C$28="PM",Main!AB$128/Main!V$87*Main!V102,ROUND(Main!AB$128/Main!V$87*Main!V102*$B46,0))))))</f>
        <v/>
      </c>
      <c r="U484" s="32" t="str">
        <f>IF($A484="","",IF(U483="","",IF(Main!W$87=0,0,IF(Main!AC$128="","",IF($C$28="PM",Main!AC$128/Main!W$87*Main!W102,ROUND(Main!AC$128/Main!W$87*Main!W102*$B46,0))))))</f>
        <v/>
      </c>
      <c r="V484" s="32" t="str">
        <f>IF($A484="","",IF(V483="","",IF(Main!X$87=0,0,IF(Main!AD$128="","",IF($C$28="PM",Main!AD$128/Main!X$87*Main!X102,ROUND(Main!AD$128/Main!X$87*Main!X102*$B46,0))))))</f>
        <v/>
      </c>
      <c r="W484" s="32" t="str">
        <f>IF($A484="","",IF(W483="","",IF(Main!Y$87=0,0,IF(Main!AE$128="","",IF($C$28="PM",Main!AE$128/Main!Y$87*Main!Y102,ROUND(Main!AE$128/Main!Y$87*Main!Y102*$B46,0))))))</f>
        <v/>
      </c>
      <c r="X484" s="32" t="str">
        <f>IF($A484="","",IF(X483="","",IF(Main!Z$87=0,0,IF(Main!AF$128="","",IF($C$28="PM",Main!AF$128/Main!Z$87*Main!Z102,ROUND(Main!AF$128/Main!Z$87*Main!Z102*$B46,0))))))</f>
        <v/>
      </c>
      <c r="Y484" s="32" t="str">
        <f>IF($A484="","",IF(Y483="","",IF(Main!AA$87=0,0,IF(Main!AG$128="","",IF($C$28="PM",Main!AG$128/Main!AA$87*Main!AA102,ROUND(Main!AG$128/Main!AA$87*Main!AA102*$B46,0))))))</f>
        <v/>
      </c>
      <c r="Z484" s="32" t="str">
        <f>IF($A484="","",IF(Z483="","",IF(Main!AB$87=0,0,IF(Main!AH$128="","",IF($C$28="PM",Main!AH$128/Main!AB$87*Main!AB102,ROUND(Main!AH$128/Main!AB$87*Main!AB102*$B46,0))))))</f>
        <v/>
      </c>
      <c r="AA484" s="50" t="str">
        <f>IF($A484="","",IF(AA483="","",IF(Main!AC$87=0,0,IF(Main!AI$128="","",IF($C$28="PM",Main!AI$128/Main!AC$87*Main!AC102,ROUND(Main!AI$128/Main!AC$87*Main!AC102*$B46,0))))))</f>
        <v/>
      </c>
      <c r="AB484" s="32" t="str">
        <f>IF($A484="","",IF(AB483="","",IF(Main!AD$87=0,0,IF(Main!AJ$128="","",IF($C$28="PM",Main!AJ$128/Main!AD$87*Main!AD102,ROUND(Main!AJ$128/Main!AD$87*Main!AD102*$B46,0))))))</f>
        <v/>
      </c>
      <c r="AC484" s="32" t="str">
        <f>IF($A484="","",IF(AC483="","",IF(Main!AE$87=0,0,IF(Main!AK$128="","",IF($C$28="PM",Main!AK$128/Main!AE$87*Main!AE102,ROUND(Main!AK$128/Main!AE$87*Main!AE102*$B46,0))))))</f>
        <v/>
      </c>
      <c r="AD484" s="32" t="str">
        <f>IF($A484="","",IF(AD483="","",IF(Main!AF$87=0,0,IF(Main!AL$128="","",IF($C$28="PM",Main!AL$128/Main!AF$87*Main!AF102,ROUND(Main!AL$128/Main!AF$87*Main!AF102*$B46,0))))))</f>
        <v/>
      </c>
      <c r="AE484" s="32" t="str">
        <f>IF($A484="","",IF(AE483="","",IF(Main!AG$87=0,0,IF(Main!AM$128="","",IF($C$28="PM",Main!AM$128/Main!AG$87*Main!AG102,ROUND(Main!AM$128/Main!AG$87*Main!AG102*$B46,0))))))</f>
        <v/>
      </c>
      <c r="AF484" s="32" t="str">
        <f>IF($A484="","",IF(AF483="","",IF(Main!AH$87=0,0,IF(Main!AN$128="","",IF($C$28="PM",Main!AN$128/Main!AH$87*Main!AH102,ROUND(Main!AN$128/Main!AH$87*Main!AH102*$B46,0))))))</f>
        <v/>
      </c>
      <c r="AG484" s="32" t="str">
        <f>IF($A484="","",IF(AG483="","",IF(Main!AI$87=0,0,IF(Main!AO$128="","",IF($C$28="PM",Main!AO$128/Main!AI$87*Main!AI102,ROUND(Main!AO$128/Main!AI$87*Main!AI102*$B46,0))))))</f>
        <v/>
      </c>
      <c r="AH484" s="32" t="str">
        <f>IF($A484="","",IF(AH483="","",IF(Main!AJ$87=0,0,IF(Main!AP$128="","",IF($C$28="PM",Main!AP$128/Main!AJ$87*Main!AJ102,ROUND(Main!AP$128/Main!AJ$87*Main!AJ102*$B46,0))))))</f>
        <v/>
      </c>
      <c r="AI484" s="32" t="str">
        <f>IF($A484="","",IF(AI483="","",IF(Main!AK$87=0,0,IF(Main!AQ$128="","",IF($C$28="PM",Main!AQ$128/Main!AK$87*Main!AK102,ROUND(Main!AQ$128/Main!AK$87*Main!AK102*$B46,0))))))</f>
        <v/>
      </c>
      <c r="AJ484" s="32" t="str">
        <f>IF($A484="","",IF(AJ483="","",IF(Main!AL$87=0,0,IF(Main!AR$128="","",IF($C$28="PM",Main!AR$128/Main!AL$87*Main!AL102,ROUND(Main!AR$128/Main!AL$87*Main!AL102*$B46,0))))))</f>
        <v/>
      </c>
      <c r="AK484" s="32" t="str">
        <f>IF($A484="","",IF(AK483="","",IF(Main!AM$87=0,0,IF(Main!AS$128="","",IF($C$28="PM",Main!AS$128/Main!AM$87*Main!AM102,ROUND(Main!AS$128/Main!AM$87*Main!AM102*$B46,0))))))</f>
        <v/>
      </c>
      <c r="AL484" s="51" t="str">
        <f>IF($A484="","",IF(AL483="","",IF(Main!AN$87=0,0,IF(Main!AT$128="","",IF($C$28="PM",Main!AT$128/Main!AN$87*Main!AN102,ROUND(Main!AT$128/Main!AN$87*Main!AN102*$B46,0))))))</f>
        <v/>
      </c>
      <c r="AM484" s="32" t="str">
        <f>IF($A484="","",IF(AM483="","",IF(Main!AO$87=0,0,IF(Main!AU$128="","",IF($C$28="PM",Main!AU$128/Main!AO$87*Main!AO102,ROUND(Main!AU$128/Main!AO$87*Main!AO102*$B46,0))))))</f>
        <v/>
      </c>
      <c r="AN484" s="32" t="str">
        <f>IF($A484="","",IF(AN483="","",IF(Main!AP$87=0,0,IF(Main!AV$128="","",IF($C$28="PM",Main!AV$128/Main!AP$87*Main!AP102,ROUND(Main!AV$128/Main!AP$87*Main!AP102*$B46,0))))))</f>
        <v/>
      </c>
      <c r="AO484" s="32" t="str">
        <f>IF($A484="","",IF(AO483="","",IF(Main!AQ$87=0,0,IF(Main!AW$128="","",IF($C$28="PM",Main!AW$128/Main!AQ$87*Main!AQ102,ROUND(Main!AW$128/Main!AQ$87*Main!AQ102*$B46,0))))))</f>
        <v/>
      </c>
      <c r="AP484" s="32" t="str">
        <f>IF($A484="","",IF(AP483="","",IF(Main!AR$87=0,0,IF(Main!AX$128="","",IF($C$28="PM",Main!AX$128/Main!AR$87*Main!AR102,ROUND(Main!AX$128/Main!AR$87*Main!AR102*$B46,0))))))</f>
        <v/>
      </c>
      <c r="AQ484" s="32" t="str">
        <f>IF($A484="","",IF(AQ483="","",IF(Main!AS$87=0,0,IF(Main!AY$128="","",IF($C$28="PM",Main!AY$128/Main!AS$87*Main!AS102,ROUND(Main!AY$128/Main!AS$87*Main!AS102*$B46,0))))))</f>
        <v/>
      </c>
      <c r="AR484" s="32" t="str">
        <f>IF($A484="","",IF(AR483="","",IF(Main!AT$87=0,0,IF(Main!AZ$128="","",IF($C$28="PM",Main!AZ$128/Main!AT$87*Main!AT102,ROUND(Main!AZ$128/Main!AT$87*Main!AT102*$B46,0))))))</f>
        <v/>
      </c>
      <c r="AS484" s="32" t="str">
        <f>IF($A484="","",IF(AS483="","",IF(Main!AU$87=0,0,IF(Main!BA$128="","",IF($C$28="PM",Main!BA$128/Main!AU$87*Main!AU102,ROUND(Main!BA$128/Main!AU$87*Main!AU102*$B46,0))))))</f>
        <v/>
      </c>
      <c r="AT484" s="32" t="str">
        <f>IF($A484="","",IF(AT483="","",IF(Main!AV$87=0,0,IF(Main!BB$128="","",IF($C$28="PM",Main!BB$128/Main!AV$87*Main!AV102,ROUND(Main!BB$128/Main!AV$87*Main!AV102*$B46,0))))))</f>
        <v/>
      </c>
      <c r="AU484" s="32" t="str">
        <f>IF($A484="","",IF(AU483="","",IF(Main!AW$87=0,0,IF(Main!BC$128="","",IF($C$28="PM",Main!BC$128/Main!AW$87*Main!AW102,ROUND(Main!BC$128/Main!AW$87*Main!AW102*$B46,0))))))</f>
        <v/>
      </c>
      <c r="AV484" s="32" t="str">
        <f>IF($A484="","",IF(AV483="","",IF(Main!AX$87=0,0,IF(Main!BD$128="","",IF($C$28="PM",Main!BD$128/Main!AX$87*Main!AX102,ROUND(Main!BD$128/Main!AX$87*Main!AX102*$B46,0))))))</f>
        <v/>
      </c>
      <c r="AW484" s="32" t="str">
        <f>IF($A484="","",IF(AW483="","",IF(Main!AY$87=0,0,IF(Main!BE$128="","",IF($C$28="PM",Main!BE$128/Main!AY$87*Main!AY102,ROUND(Main!BE$128/Main!AY$87*Main!AY102*$B46,0))))))</f>
        <v/>
      </c>
      <c r="AX484" s="51" t="str">
        <f>IF($A484="","",IF(AX483="","",IF(Main!AZ$87=0,0,IF(Main!BF$128="","",IF($C$28="PM",Main!BF$128/Main!AZ$87*Main!AZ102,ROUND(Main!BF$128/Main!AZ$87*Main!AZ102*$B46,0))))))</f>
        <v/>
      </c>
    </row>
    <row r="485" spans="1:50" x14ac:dyDescent="0.2">
      <c r="A485" s="72" t="str">
        <f>IF(Main!A$47="","",Main!A$47)</f>
        <v/>
      </c>
      <c r="B485" s="75" t="str">
        <f t="shared" si="108"/>
        <v/>
      </c>
      <c r="C485" s="50" t="str">
        <f>IF($A485="","",IF(C484="","",IF(Main!E$87=0,0,IF(Main!K$128="","",IF($C$28="PM",Main!K$128/Main!E$87*Main!E103,ROUND(Main!K$128/Main!E$87*Main!E103*$B47,0))))))</f>
        <v/>
      </c>
      <c r="D485" s="32" t="str">
        <f>IF($A485="","",IF(D484="","",IF(Main!F$87=0,0,IF(Main!L$128="","",IF($C$28="PM",Main!L$128/Main!F$87*Main!F103,ROUND(Main!L$128/Main!F$87*Main!F103*$B47,0))))))</f>
        <v/>
      </c>
      <c r="E485" s="32" t="str">
        <f>IF($A485="","",IF(E484="","",IF(Main!G$87=0,0,IF(Main!M$128="","",IF($C$28="PM",Main!M$128/Main!G$87*Main!G103,ROUND(Main!M$128/Main!G$87*Main!G103*$B47,0))))))</f>
        <v/>
      </c>
      <c r="F485" s="32" t="str">
        <f>IF($A485="","",IF(F484="","",IF(Main!H$87=0,0,IF(Main!N$128="","",IF($C$28="PM",Main!N$128/Main!H$87*Main!H103,ROUND(Main!N$128/Main!H$87*Main!H103*$B47,0))))))</f>
        <v/>
      </c>
      <c r="G485" s="32" t="str">
        <f>IF($A485="","",IF(G484="","",IF(Main!I$87=0,0,IF(Main!O$128="","",IF($C$28="PM",Main!O$128/Main!I$87*Main!I103,ROUND(Main!O$128/Main!I$87*Main!I103*$B47,0))))))</f>
        <v/>
      </c>
      <c r="H485" s="32" t="str">
        <f>IF($A485="","",IF(H484="","",IF(Main!J$87=0,0,IF(Main!P$128="","",IF($C$28="PM",Main!P$128/Main!J$87*Main!J103,ROUND(Main!P$128/Main!J$87*Main!J103*$B47,0))))))</f>
        <v/>
      </c>
      <c r="I485" s="32" t="str">
        <f>IF($A485="","",IF(I484="","",IF(Main!K$87=0,0,IF(Main!Q$128="","",IF($C$28="PM",Main!Q$128/Main!K$87*Main!K103,ROUND(Main!Q$128/Main!K$87*Main!K103*$B47,0))))))</f>
        <v/>
      </c>
      <c r="J485" s="32" t="str">
        <f>IF($A485="","",IF(J484="","",IF(Main!L$87=0,0,IF(Main!R$128="","",IF($C$28="PM",Main!R$128/Main!L$87*Main!L103,ROUND(Main!R$128/Main!L$87*Main!L103*$B47,0))))))</f>
        <v/>
      </c>
      <c r="K485" s="32" t="str">
        <f>IF($A485="","",IF(K484="","",IF(Main!M$87=0,0,IF(Main!S$128="","",IF($C$28="PM",Main!S$128/Main!M$87*Main!M103,ROUND(Main!S$128/Main!M$87*Main!M103*$B47,0))))))</f>
        <v/>
      </c>
      <c r="L485" s="32" t="str">
        <f>IF($A485="","",IF(L484="","",IF(Main!N$87=0,0,IF(Main!T$128="","",IF($C$28="PM",Main!T$128/Main!N$87*Main!N103,ROUND(Main!T$128/Main!N$87*Main!N103*$B47,0))))))</f>
        <v/>
      </c>
      <c r="M485" s="32" t="str">
        <f>IF($A485="","",IF(M484="","",IF(Main!O$87=0,0,IF(Main!U$128="","",IF($C$28="PM",Main!U$128/Main!O$87*Main!O103,ROUND(Main!U$128/Main!O$87*Main!O103*$B47,0))))))</f>
        <v/>
      </c>
      <c r="N485" s="51" t="str">
        <f>IF($A485="","",IF(N484="","",IF(Main!P$87=0,0,IF(Main!V$128="","",IF($C$28="PM",Main!V$128/Main!P$87*Main!P103,ROUND(Main!V$128/Main!P$87*Main!P103*$B47,0))))))</f>
        <v/>
      </c>
      <c r="O485" s="32" t="str">
        <f>IF($A485="","",IF(O484="","",IF(Main!Q$87=0,0,IF(Main!W$128="","",IF($C$28="PM",Main!W$128/Main!Q$87*Main!Q103,ROUND(Main!W$128/Main!Q$87*Main!Q103*$B47,0))))))</f>
        <v/>
      </c>
      <c r="P485" s="32" t="str">
        <f>IF($A485="","",IF(P484="","",IF(Main!R$87=0,0,IF(Main!X$128="","",IF($C$28="PM",Main!X$128/Main!R$87*Main!R103,ROUND(Main!X$128/Main!R$87*Main!R103*$B47,0))))))</f>
        <v/>
      </c>
      <c r="Q485" s="32" t="str">
        <f>IF($A485="","",IF(Q484="","",IF(Main!S$87=0,0,IF(Main!Y$128="","",IF($C$28="PM",Main!Y$128/Main!S$87*Main!S103,ROUND(Main!Y$128/Main!S$87*Main!S103*$B47,0))))))</f>
        <v/>
      </c>
      <c r="R485" s="32" t="str">
        <f>IF($A485="","",IF(R484="","",IF(Main!T$87=0,0,IF(Main!Z$128="","",IF($C$28="PM",Main!Z$128/Main!T$87*Main!T103,ROUND(Main!Z$128/Main!T$87*Main!T103*$B47,0))))))</f>
        <v/>
      </c>
      <c r="S485" s="32" t="str">
        <f>IF($A485="","",IF(S484="","",IF(Main!U$87=0,0,IF(Main!AA$128="","",IF($C$28="PM",Main!AA$128/Main!U$87*Main!U103,ROUND(Main!AA$128/Main!U$87*Main!U103*$B47,0))))))</f>
        <v/>
      </c>
      <c r="T485" s="32" t="str">
        <f>IF($A485="","",IF(T484="","",IF(Main!V$87=0,0,IF(Main!AB$128="","",IF($C$28="PM",Main!AB$128/Main!V$87*Main!V103,ROUND(Main!AB$128/Main!V$87*Main!V103*$B47,0))))))</f>
        <v/>
      </c>
      <c r="U485" s="32" t="str">
        <f>IF($A485="","",IF(U484="","",IF(Main!W$87=0,0,IF(Main!AC$128="","",IF($C$28="PM",Main!AC$128/Main!W$87*Main!W103,ROUND(Main!AC$128/Main!W$87*Main!W103*$B47,0))))))</f>
        <v/>
      </c>
      <c r="V485" s="32" t="str">
        <f>IF($A485="","",IF(V484="","",IF(Main!X$87=0,0,IF(Main!AD$128="","",IF($C$28="PM",Main!AD$128/Main!X$87*Main!X103,ROUND(Main!AD$128/Main!X$87*Main!X103*$B47,0))))))</f>
        <v/>
      </c>
      <c r="W485" s="32" t="str">
        <f>IF($A485="","",IF(W484="","",IF(Main!Y$87=0,0,IF(Main!AE$128="","",IF($C$28="PM",Main!AE$128/Main!Y$87*Main!Y103,ROUND(Main!AE$128/Main!Y$87*Main!Y103*$B47,0))))))</f>
        <v/>
      </c>
      <c r="X485" s="32" t="str">
        <f>IF($A485="","",IF(X484="","",IF(Main!Z$87=0,0,IF(Main!AF$128="","",IF($C$28="PM",Main!AF$128/Main!Z$87*Main!Z103,ROUND(Main!AF$128/Main!Z$87*Main!Z103*$B47,0))))))</f>
        <v/>
      </c>
      <c r="Y485" s="32" t="str">
        <f>IF($A485="","",IF(Y484="","",IF(Main!AA$87=0,0,IF(Main!AG$128="","",IF($C$28="PM",Main!AG$128/Main!AA$87*Main!AA103,ROUND(Main!AG$128/Main!AA$87*Main!AA103*$B47,0))))))</f>
        <v/>
      </c>
      <c r="Z485" s="32" t="str">
        <f>IF($A485="","",IF(Z484="","",IF(Main!AB$87=0,0,IF(Main!AH$128="","",IF($C$28="PM",Main!AH$128/Main!AB$87*Main!AB103,ROUND(Main!AH$128/Main!AB$87*Main!AB103*$B47,0))))))</f>
        <v/>
      </c>
      <c r="AA485" s="50" t="str">
        <f>IF($A485="","",IF(AA484="","",IF(Main!AC$87=0,0,IF(Main!AI$128="","",IF($C$28="PM",Main!AI$128/Main!AC$87*Main!AC103,ROUND(Main!AI$128/Main!AC$87*Main!AC103*$B47,0))))))</f>
        <v/>
      </c>
      <c r="AB485" s="32" t="str">
        <f>IF($A485="","",IF(AB484="","",IF(Main!AD$87=0,0,IF(Main!AJ$128="","",IF($C$28="PM",Main!AJ$128/Main!AD$87*Main!AD103,ROUND(Main!AJ$128/Main!AD$87*Main!AD103*$B47,0))))))</f>
        <v/>
      </c>
      <c r="AC485" s="32" t="str">
        <f>IF($A485="","",IF(AC484="","",IF(Main!AE$87=0,0,IF(Main!AK$128="","",IF($C$28="PM",Main!AK$128/Main!AE$87*Main!AE103,ROUND(Main!AK$128/Main!AE$87*Main!AE103*$B47,0))))))</f>
        <v/>
      </c>
      <c r="AD485" s="32" t="str">
        <f>IF($A485="","",IF(AD484="","",IF(Main!AF$87=0,0,IF(Main!AL$128="","",IF($C$28="PM",Main!AL$128/Main!AF$87*Main!AF103,ROUND(Main!AL$128/Main!AF$87*Main!AF103*$B47,0))))))</f>
        <v/>
      </c>
      <c r="AE485" s="32" t="str">
        <f>IF($A485="","",IF(AE484="","",IF(Main!AG$87=0,0,IF(Main!AM$128="","",IF($C$28="PM",Main!AM$128/Main!AG$87*Main!AG103,ROUND(Main!AM$128/Main!AG$87*Main!AG103*$B47,0))))))</f>
        <v/>
      </c>
      <c r="AF485" s="32" t="str">
        <f>IF($A485="","",IF(AF484="","",IF(Main!AH$87=0,0,IF(Main!AN$128="","",IF($C$28="PM",Main!AN$128/Main!AH$87*Main!AH103,ROUND(Main!AN$128/Main!AH$87*Main!AH103*$B47,0))))))</f>
        <v/>
      </c>
      <c r="AG485" s="32" t="str">
        <f>IF($A485="","",IF(AG484="","",IF(Main!AI$87=0,0,IF(Main!AO$128="","",IF($C$28="PM",Main!AO$128/Main!AI$87*Main!AI103,ROUND(Main!AO$128/Main!AI$87*Main!AI103*$B47,0))))))</f>
        <v/>
      </c>
      <c r="AH485" s="32" t="str">
        <f>IF($A485="","",IF(AH484="","",IF(Main!AJ$87=0,0,IF(Main!AP$128="","",IF($C$28="PM",Main!AP$128/Main!AJ$87*Main!AJ103,ROUND(Main!AP$128/Main!AJ$87*Main!AJ103*$B47,0))))))</f>
        <v/>
      </c>
      <c r="AI485" s="32" t="str">
        <f>IF($A485="","",IF(AI484="","",IF(Main!AK$87=0,0,IF(Main!AQ$128="","",IF($C$28="PM",Main!AQ$128/Main!AK$87*Main!AK103,ROUND(Main!AQ$128/Main!AK$87*Main!AK103*$B47,0))))))</f>
        <v/>
      </c>
      <c r="AJ485" s="32" t="str">
        <f>IF($A485="","",IF(AJ484="","",IF(Main!AL$87=0,0,IF(Main!AR$128="","",IF($C$28="PM",Main!AR$128/Main!AL$87*Main!AL103,ROUND(Main!AR$128/Main!AL$87*Main!AL103*$B47,0))))))</f>
        <v/>
      </c>
      <c r="AK485" s="32" t="str">
        <f>IF($A485="","",IF(AK484="","",IF(Main!AM$87=0,0,IF(Main!AS$128="","",IF($C$28="PM",Main!AS$128/Main!AM$87*Main!AM103,ROUND(Main!AS$128/Main!AM$87*Main!AM103*$B47,0))))))</f>
        <v/>
      </c>
      <c r="AL485" s="51" t="str">
        <f>IF($A485="","",IF(AL484="","",IF(Main!AN$87=0,0,IF(Main!AT$128="","",IF($C$28="PM",Main!AT$128/Main!AN$87*Main!AN103,ROUND(Main!AT$128/Main!AN$87*Main!AN103*$B47,0))))))</f>
        <v/>
      </c>
      <c r="AM485" s="32" t="str">
        <f>IF($A485="","",IF(AM484="","",IF(Main!AO$87=0,0,IF(Main!AU$128="","",IF($C$28="PM",Main!AU$128/Main!AO$87*Main!AO103,ROUND(Main!AU$128/Main!AO$87*Main!AO103*$B47,0))))))</f>
        <v/>
      </c>
      <c r="AN485" s="32" t="str">
        <f>IF($A485="","",IF(AN484="","",IF(Main!AP$87=0,0,IF(Main!AV$128="","",IF($C$28="PM",Main!AV$128/Main!AP$87*Main!AP103,ROUND(Main!AV$128/Main!AP$87*Main!AP103*$B47,0))))))</f>
        <v/>
      </c>
      <c r="AO485" s="32" t="str">
        <f>IF($A485="","",IF(AO484="","",IF(Main!AQ$87=0,0,IF(Main!AW$128="","",IF($C$28="PM",Main!AW$128/Main!AQ$87*Main!AQ103,ROUND(Main!AW$128/Main!AQ$87*Main!AQ103*$B47,0))))))</f>
        <v/>
      </c>
      <c r="AP485" s="32" t="str">
        <f>IF($A485="","",IF(AP484="","",IF(Main!AR$87=0,0,IF(Main!AX$128="","",IF($C$28="PM",Main!AX$128/Main!AR$87*Main!AR103,ROUND(Main!AX$128/Main!AR$87*Main!AR103*$B47,0))))))</f>
        <v/>
      </c>
      <c r="AQ485" s="32" t="str">
        <f>IF($A485="","",IF(AQ484="","",IF(Main!AS$87=0,0,IF(Main!AY$128="","",IF($C$28="PM",Main!AY$128/Main!AS$87*Main!AS103,ROUND(Main!AY$128/Main!AS$87*Main!AS103*$B47,0))))))</f>
        <v/>
      </c>
      <c r="AR485" s="32" t="str">
        <f>IF($A485="","",IF(AR484="","",IF(Main!AT$87=0,0,IF(Main!AZ$128="","",IF($C$28="PM",Main!AZ$128/Main!AT$87*Main!AT103,ROUND(Main!AZ$128/Main!AT$87*Main!AT103*$B47,0))))))</f>
        <v/>
      </c>
      <c r="AS485" s="32" t="str">
        <f>IF($A485="","",IF(AS484="","",IF(Main!AU$87=0,0,IF(Main!BA$128="","",IF($C$28="PM",Main!BA$128/Main!AU$87*Main!AU103,ROUND(Main!BA$128/Main!AU$87*Main!AU103*$B47,0))))))</f>
        <v/>
      </c>
      <c r="AT485" s="32" t="str">
        <f>IF($A485="","",IF(AT484="","",IF(Main!AV$87=0,0,IF(Main!BB$128="","",IF($C$28="PM",Main!BB$128/Main!AV$87*Main!AV103,ROUND(Main!BB$128/Main!AV$87*Main!AV103*$B47,0))))))</f>
        <v/>
      </c>
      <c r="AU485" s="32" t="str">
        <f>IF($A485="","",IF(AU484="","",IF(Main!AW$87=0,0,IF(Main!BC$128="","",IF($C$28="PM",Main!BC$128/Main!AW$87*Main!AW103,ROUND(Main!BC$128/Main!AW$87*Main!AW103*$B47,0))))))</f>
        <v/>
      </c>
      <c r="AV485" s="32" t="str">
        <f>IF($A485="","",IF(AV484="","",IF(Main!AX$87=0,0,IF(Main!BD$128="","",IF($C$28="PM",Main!BD$128/Main!AX$87*Main!AX103,ROUND(Main!BD$128/Main!AX$87*Main!AX103*$B47,0))))))</f>
        <v/>
      </c>
      <c r="AW485" s="32" t="str">
        <f>IF($A485="","",IF(AW484="","",IF(Main!AY$87=0,0,IF(Main!BE$128="","",IF($C$28="PM",Main!BE$128/Main!AY$87*Main!AY103,ROUND(Main!BE$128/Main!AY$87*Main!AY103*$B47,0))))))</f>
        <v/>
      </c>
      <c r="AX485" s="51" t="str">
        <f>IF($A485="","",IF(AX484="","",IF(Main!AZ$87=0,0,IF(Main!BF$128="","",IF($C$28="PM",Main!BF$128/Main!AZ$87*Main!AZ103,ROUND(Main!BF$128/Main!AZ$87*Main!AZ103*$B47,0))))))</f>
        <v/>
      </c>
    </row>
    <row r="486" spans="1:50" x14ac:dyDescent="0.2">
      <c r="A486" s="72" t="str">
        <f>IF(Main!A$48="","",Main!A$48)</f>
        <v/>
      </c>
      <c r="B486" s="75" t="str">
        <f t="shared" si="108"/>
        <v/>
      </c>
      <c r="C486" s="50" t="str">
        <f>IF($A486="","",IF(C485="","",IF(Main!E$87=0,0,IF(Main!K$128="","",IF($C$28="PM",Main!K$128/Main!E$87*Main!E104,ROUND(Main!K$128/Main!E$87*Main!E104*$B48,0))))))</f>
        <v/>
      </c>
      <c r="D486" s="32" t="str">
        <f>IF($A486="","",IF(D485="","",IF(Main!F$87=0,0,IF(Main!L$128="","",IF($C$28="PM",Main!L$128/Main!F$87*Main!F104,ROUND(Main!L$128/Main!F$87*Main!F104*$B48,0))))))</f>
        <v/>
      </c>
      <c r="E486" s="32" t="str">
        <f>IF($A486="","",IF(E485="","",IF(Main!G$87=0,0,IF(Main!M$128="","",IF($C$28="PM",Main!M$128/Main!G$87*Main!G104,ROUND(Main!M$128/Main!G$87*Main!G104*$B48,0))))))</f>
        <v/>
      </c>
      <c r="F486" s="32" t="str">
        <f>IF($A486="","",IF(F485="","",IF(Main!H$87=0,0,IF(Main!N$128="","",IF($C$28="PM",Main!N$128/Main!H$87*Main!H104,ROUND(Main!N$128/Main!H$87*Main!H104*$B48,0))))))</f>
        <v/>
      </c>
      <c r="G486" s="32" t="str">
        <f>IF($A486="","",IF(G485="","",IF(Main!I$87=0,0,IF(Main!O$128="","",IF($C$28="PM",Main!O$128/Main!I$87*Main!I104,ROUND(Main!O$128/Main!I$87*Main!I104*$B48,0))))))</f>
        <v/>
      </c>
      <c r="H486" s="32" t="str">
        <f>IF($A486="","",IF(H485="","",IF(Main!J$87=0,0,IF(Main!P$128="","",IF($C$28="PM",Main!P$128/Main!J$87*Main!J104,ROUND(Main!P$128/Main!J$87*Main!J104*$B48,0))))))</f>
        <v/>
      </c>
      <c r="I486" s="32" t="str">
        <f>IF($A486="","",IF(I485="","",IF(Main!K$87=0,0,IF(Main!Q$128="","",IF($C$28="PM",Main!Q$128/Main!K$87*Main!K104,ROUND(Main!Q$128/Main!K$87*Main!K104*$B48,0))))))</f>
        <v/>
      </c>
      <c r="J486" s="32" t="str">
        <f>IF($A486="","",IF(J485="","",IF(Main!L$87=0,0,IF(Main!R$128="","",IF($C$28="PM",Main!R$128/Main!L$87*Main!L104,ROUND(Main!R$128/Main!L$87*Main!L104*$B48,0))))))</f>
        <v/>
      </c>
      <c r="K486" s="32" t="str">
        <f>IF($A486="","",IF(K485="","",IF(Main!M$87=0,0,IF(Main!S$128="","",IF($C$28="PM",Main!S$128/Main!M$87*Main!M104,ROUND(Main!S$128/Main!M$87*Main!M104*$B48,0))))))</f>
        <v/>
      </c>
      <c r="L486" s="32" t="str">
        <f>IF($A486="","",IF(L485="","",IF(Main!N$87=0,0,IF(Main!T$128="","",IF($C$28="PM",Main!T$128/Main!N$87*Main!N104,ROUND(Main!T$128/Main!N$87*Main!N104*$B48,0))))))</f>
        <v/>
      </c>
      <c r="M486" s="32" t="str">
        <f>IF($A486="","",IF(M485="","",IF(Main!O$87=0,0,IF(Main!U$128="","",IF($C$28="PM",Main!U$128/Main!O$87*Main!O104,ROUND(Main!U$128/Main!O$87*Main!O104*$B48,0))))))</f>
        <v/>
      </c>
      <c r="N486" s="51" t="str">
        <f>IF($A486="","",IF(N485="","",IF(Main!P$87=0,0,IF(Main!V$128="","",IF($C$28="PM",Main!V$128/Main!P$87*Main!P104,ROUND(Main!V$128/Main!P$87*Main!P104*$B48,0))))))</f>
        <v/>
      </c>
      <c r="O486" s="32" t="str">
        <f>IF($A486="","",IF(O485="","",IF(Main!Q$87=0,0,IF(Main!W$128="","",IF($C$28="PM",Main!W$128/Main!Q$87*Main!Q104,ROUND(Main!W$128/Main!Q$87*Main!Q104*$B48,0))))))</f>
        <v/>
      </c>
      <c r="P486" s="32" t="str">
        <f>IF($A486="","",IF(P485="","",IF(Main!R$87=0,0,IF(Main!X$128="","",IF($C$28="PM",Main!X$128/Main!R$87*Main!R104,ROUND(Main!X$128/Main!R$87*Main!R104*$B48,0))))))</f>
        <v/>
      </c>
      <c r="Q486" s="32" t="str">
        <f>IF($A486="","",IF(Q485="","",IF(Main!S$87=0,0,IF(Main!Y$128="","",IF($C$28="PM",Main!Y$128/Main!S$87*Main!S104,ROUND(Main!Y$128/Main!S$87*Main!S104*$B48,0))))))</f>
        <v/>
      </c>
      <c r="R486" s="32" t="str">
        <f>IF($A486="","",IF(R485="","",IF(Main!T$87=0,0,IF(Main!Z$128="","",IF($C$28="PM",Main!Z$128/Main!T$87*Main!T104,ROUND(Main!Z$128/Main!T$87*Main!T104*$B48,0))))))</f>
        <v/>
      </c>
      <c r="S486" s="32" t="str">
        <f>IF($A486="","",IF(S485="","",IF(Main!U$87=0,0,IF(Main!AA$128="","",IF($C$28="PM",Main!AA$128/Main!U$87*Main!U104,ROUND(Main!AA$128/Main!U$87*Main!U104*$B48,0))))))</f>
        <v/>
      </c>
      <c r="T486" s="32" t="str">
        <f>IF($A486="","",IF(T485="","",IF(Main!V$87=0,0,IF(Main!AB$128="","",IF($C$28="PM",Main!AB$128/Main!V$87*Main!V104,ROUND(Main!AB$128/Main!V$87*Main!V104*$B48,0))))))</f>
        <v/>
      </c>
      <c r="U486" s="32" t="str">
        <f>IF($A486="","",IF(U485="","",IF(Main!W$87=0,0,IF(Main!AC$128="","",IF($C$28="PM",Main!AC$128/Main!W$87*Main!W104,ROUND(Main!AC$128/Main!W$87*Main!W104*$B48,0))))))</f>
        <v/>
      </c>
      <c r="V486" s="32" t="str">
        <f>IF($A486="","",IF(V485="","",IF(Main!X$87=0,0,IF(Main!AD$128="","",IF($C$28="PM",Main!AD$128/Main!X$87*Main!X104,ROUND(Main!AD$128/Main!X$87*Main!X104*$B48,0))))))</f>
        <v/>
      </c>
      <c r="W486" s="32" t="str">
        <f>IF($A486="","",IF(W485="","",IF(Main!Y$87=0,0,IF(Main!AE$128="","",IF($C$28="PM",Main!AE$128/Main!Y$87*Main!Y104,ROUND(Main!AE$128/Main!Y$87*Main!Y104*$B48,0))))))</f>
        <v/>
      </c>
      <c r="X486" s="32" t="str">
        <f>IF($A486="","",IF(X485="","",IF(Main!Z$87=0,0,IF(Main!AF$128="","",IF($C$28="PM",Main!AF$128/Main!Z$87*Main!Z104,ROUND(Main!AF$128/Main!Z$87*Main!Z104*$B48,0))))))</f>
        <v/>
      </c>
      <c r="Y486" s="32" t="str">
        <f>IF($A486="","",IF(Y485="","",IF(Main!AA$87=0,0,IF(Main!AG$128="","",IF($C$28="PM",Main!AG$128/Main!AA$87*Main!AA104,ROUND(Main!AG$128/Main!AA$87*Main!AA104*$B48,0))))))</f>
        <v/>
      </c>
      <c r="Z486" s="32" t="str">
        <f>IF($A486="","",IF(Z485="","",IF(Main!AB$87=0,0,IF(Main!AH$128="","",IF($C$28="PM",Main!AH$128/Main!AB$87*Main!AB104,ROUND(Main!AH$128/Main!AB$87*Main!AB104*$B48,0))))))</f>
        <v/>
      </c>
      <c r="AA486" s="50" t="str">
        <f>IF($A486="","",IF(AA485="","",IF(Main!AC$87=0,0,IF(Main!AI$128="","",IF($C$28="PM",Main!AI$128/Main!AC$87*Main!AC104,ROUND(Main!AI$128/Main!AC$87*Main!AC104*$B48,0))))))</f>
        <v/>
      </c>
      <c r="AB486" s="32" t="str">
        <f>IF($A486="","",IF(AB485="","",IF(Main!AD$87=0,0,IF(Main!AJ$128="","",IF($C$28="PM",Main!AJ$128/Main!AD$87*Main!AD104,ROUND(Main!AJ$128/Main!AD$87*Main!AD104*$B48,0))))))</f>
        <v/>
      </c>
      <c r="AC486" s="32" t="str">
        <f>IF($A486="","",IF(AC485="","",IF(Main!AE$87=0,0,IF(Main!AK$128="","",IF($C$28="PM",Main!AK$128/Main!AE$87*Main!AE104,ROUND(Main!AK$128/Main!AE$87*Main!AE104*$B48,0))))))</f>
        <v/>
      </c>
      <c r="AD486" s="32" t="str">
        <f>IF($A486="","",IF(AD485="","",IF(Main!AF$87=0,0,IF(Main!AL$128="","",IF($C$28="PM",Main!AL$128/Main!AF$87*Main!AF104,ROUND(Main!AL$128/Main!AF$87*Main!AF104*$B48,0))))))</f>
        <v/>
      </c>
      <c r="AE486" s="32" t="str">
        <f>IF($A486="","",IF(AE485="","",IF(Main!AG$87=0,0,IF(Main!AM$128="","",IF($C$28="PM",Main!AM$128/Main!AG$87*Main!AG104,ROUND(Main!AM$128/Main!AG$87*Main!AG104*$B48,0))))))</f>
        <v/>
      </c>
      <c r="AF486" s="32" t="str">
        <f>IF($A486="","",IF(AF485="","",IF(Main!AH$87=0,0,IF(Main!AN$128="","",IF($C$28="PM",Main!AN$128/Main!AH$87*Main!AH104,ROUND(Main!AN$128/Main!AH$87*Main!AH104*$B48,0))))))</f>
        <v/>
      </c>
      <c r="AG486" s="32" t="str">
        <f>IF($A486="","",IF(AG485="","",IF(Main!AI$87=0,0,IF(Main!AO$128="","",IF($C$28="PM",Main!AO$128/Main!AI$87*Main!AI104,ROUND(Main!AO$128/Main!AI$87*Main!AI104*$B48,0))))))</f>
        <v/>
      </c>
      <c r="AH486" s="32" t="str">
        <f>IF($A486="","",IF(AH485="","",IF(Main!AJ$87=0,0,IF(Main!AP$128="","",IF($C$28="PM",Main!AP$128/Main!AJ$87*Main!AJ104,ROUND(Main!AP$128/Main!AJ$87*Main!AJ104*$B48,0))))))</f>
        <v/>
      </c>
      <c r="AI486" s="32" t="str">
        <f>IF($A486="","",IF(AI485="","",IF(Main!AK$87=0,0,IF(Main!AQ$128="","",IF($C$28="PM",Main!AQ$128/Main!AK$87*Main!AK104,ROUND(Main!AQ$128/Main!AK$87*Main!AK104*$B48,0))))))</f>
        <v/>
      </c>
      <c r="AJ486" s="32" t="str">
        <f>IF($A486="","",IF(AJ485="","",IF(Main!AL$87=0,0,IF(Main!AR$128="","",IF($C$28="PM",Main!AR$128/Main!AL$87*Main!AL104,ROUND(Main!AR$128/Main!AL$87*Main!AL104*$B48,0))))))</f>
        <v/>
      </c>
      <c r="AK486" s="32" t="str">
        <f>IF($A486="","",IF(AK485="","",IF(Main!AM$87=0,0,IF(Main!AS$128="","",IF($C$28="PM",Main!AS$128/Main!AM$87*Main!AM104,ROUND(Main!AS$128/Main!AM$87*Main!AM104*$B48,0))))))</f>
        <v/>
      </c>
      <c r="AL486" s="51" t="str">
        <f>IF($A486="","",IF(AL485="","",IF(Main!AN$87=0,0,IF(Main!AT$128="","",IF($C$28="PM",Main!AT$128/Main!AN$87*Main!AN104,ROUND(Main!AT$128/Main!AN$87*Main!AN104*$B48,0))))))</f>
        <v/>
      </c>
      <c r="AM486" s="32" t="str">
        <f>IF($A486="","",IF(AM485="","",IF(Main!AO$87=0,0,IF(Main!AU$128="","",IF($C$28="PM",Main!AU$128/Main!AO$87*Main!AO104,ROUND(Main!AU$128/Main!AO$87*Main!AO104*$B48,0))))))</f>
        <v/>
      </c>
      <c r="AN486" s="32" t="str">
        <f>IF($A486="","",IF(AN485="","",IF(Main!AP$87=0,0,IF(Main!AV$128="","",IF($C$28="PM",Main!AV$128/Main!AP$87*Main!AP104,ROUND(Main!AV$128/Main!AP$87*Main!AP104*$B48,0))))))</f>
        <v/>
      </c>
      <c r="AO486" s="32" t="str">
        <f>IF($A486="","",IF(AO485="","",IF(Main!AQ$87=0,0,IF(Main!AW$128="","",IF($C$28="PM",Main!AW$128/Main!AQ$87*Main!AQ104,ROUND(Main!AW$128/Main!AQ$87*Main!AQ104*$B48,0))))))</f>
        <v/>
      </c>
      <c r="AP486" s="32" t="str">
        <f>IF($A486="","",IF(AP485="","",IF(Main!AR$87=0,0,IF(Main!AX$128="","",IF($C$28="PM",Main!AX$128/Main!AR$87*Main!AR104,ROUND(Main!AX$128/Main!AR$87*Main!AR104*$B48,0))))))</f>
        <v/>
      </c>
      <c r="AQ486" s="32" t="str">
        <f>IF($A486="","",IF(AQ485="","",IF(Main!AS$87=0,0,IF(Main!AY$128="","",IF($C$28="PM",Main!AY$128/Main!AS$87*Main!AS104,ROUND(Main!AY$128/Main!AS$87*Main!AS104*$B48,0))))))</f>
        <v/>
      </c>
      <c r="AR486" s="32" t="str">
        <f>IF($A486="","",IF(AR485="","",IF(Main!AT$87=0,0,IF(Main!AZ$128="","",IF($C$28="PM",Main!AZ$128/Main!AT$87*Main!AT104,ROUND(Main!AZ$128/Main!AT$87*Main!AT104*$B48,0))))))</f>
        <v/>
      </c>
      <c r="AS486" s="32" t="str">
        <f>IF($A486="","",IF(AS485="","",IF(Main!AU$87=0,0,IF(Main!BA$128="","",IF($C$28="PM",Main!BA$128/Main!AU$87*Main!AU104,ROUND(Main!BA$128/Main!AU$87*Main!AU104*$B48,0))))))</f>
        <v/>
      </c>
      <c r="AT486" s="32" t="str">
        <f>IF($A486="","",IF(AT485="","",IF(Main!AV$87=0,0,IF(Main!BB$128="","",IF($C$28="PM",Main!BB$128/Main!AV$87*Main!AV104,ROUND(Main!BB$128/Main!AV$87*Main!AV104*$B48,0))))))</f>
        <v/>
      </c>
      <c r="AU486" s="32" t="str">
        <f>IF($A486="","",IF(AU485="","",IF(Main!AW$87=0,0,IF(Main!BC$128="","",IF($C$28="PM",Main!BC$128/Main!AW$87*Main!AW104,ROUND(Main!BC$128/Main!AW$87*Main!AW104*$B48,0))))))</f>
        <v/>
      </c>
      <c r="AV486" s="32" t="str">
        <f>IF($A486="","",IF(AV485="","",IF(Main!AX$87=0,0,IF(Main!BD$128="","",IF($C$28="PM",Main!BD$128/Main!AX$87*Main!AX104,ROUND(Main!BD$128/Main!AX$87*Main!AX104*$B48,0))))))</f>
        <v/>
      </c>
      <c r="AW486" s="32" t="str">
        <f>IF($A486="","",IF(AW485="","",IF(Main!AY$87=0,0,IF(Main!BE$128="","",IF($C$28="PM",Main!BE$128/Main!AY$87*Main!AY104,ROUND(Main!BE$128/Main!AY$87*Main!AY104*$B48,0))))))</f>
        <v/>
      </c>
      <c r="AX486" s="51" t="str">
        <f>IF($A486="","",IF(AX485="","",IF(Main!AZ$87=0,0,IF(Main!BF$128="","",IF($C$28="PM",Main!BF$128/Main!AZ$87*Main!AZ104,ROUND(Main!BF$128/Main!AZ$87*Main!AZ104*$B48,0))))))</f>
        <v/>
      </c>
    </row>
    <row r="487" spans="1:50" x14ac:dyDescent="0.2">
      <c r="A487" s="72" t="str">
        <f>IF(Main!A$49="","",Main!A$49)</f>
        <v/>
      </c>
      <c r="B487" s="75" t="str">
        <f t="shared" si="108"/>
        <v/>
      </c>
      <c r="C487" s="50" t="str">
        <f>IF($A487="","",IF(C486="","",IF(Main!E$87=0,0,IF(Main!K$128="","",IF($C$28="PM",Main!K$128/Main!E$87*Main!E105,ROUND(Main!K$128/Main!E$87*Main!E105*$B49,0))))))</f>
        <v/>
      </c>
      <c r="D487" s="32" t="str">
        <f>IF($A487="","",IF(D486="","",IF(Main!F$87=0,0,IF(Main!L$128="","",IF($C$28="PM",Main!L$128/Main!F$87*Main!F105,ROUND(Main!L$128/Main!F$87*Main!F105*$B49,0))))))</f>
        <v/>
      </c>
      <c r="E487" s="32" t="str">
        <f>IF($A487="","",IF(E486="","",IF(Main!G$87=0,0,IF(Main!M$128="","",IF($C$28="PM",Main!M$128/Main!G$87*Main!G105,ROUND(Main!M$128/Main!G$87*Main!G105*$B49,0))))))</f>
        <v/>
      </c>
      <c r="F487" s="32" t="str">
        <f>IF($A487="","",IF(F486="","",IF(Main!H$87=0,0,IF(Main!N$128="","",IF($C$28="PM",Main!N$128/Main!H$87*Main!H105,ROUND(Main!N$128/Main!H$87*Main!H105*$B49,0))))))</f>
        <v/>
      </c>
      <c r="G487" s="32" t="str">
        <f>IF($A487="","",IF(G486="","",IF(Main!I$87=0,0,IF(Main!O$128="","",IF($C$28="PM",Main!O$128/Main!I$87*Main!I105,ROUND(Main!O$128/Main!I$87*Main!I105*$B49,0))))))</f>
        <v/>
      </c>
      <c r="H487" s="32" t="str">
        <f>IF($A487="","",IF(H486="","",IF(Main!J$87=0,0,IF(Main!P$128="","",IF($C$28="PM",Main!P$128/Main!J$87*Main!J105,ROUND(Main!P$128/Main!J$87*Main!J105*$B49,0))))))</f>
        <v/>
      </c>
      <c r="I487" s="32" t="str">
        <f>IF($A487="","",IF(I486="","",IF(Main!K$87=0,0,IF(Main!Q$128="","",IF($C$28="PM",Main!Q$128/Main!K$87*Main!K105,ROUND(Main!Q$128/Main!K$87*Main!K105*$B49,0))))))</f>
        <v/>
      </c>
      <c r="J487" s="32" t="str">
        <f>IF($A487="","",IF(J486="","",IF(Main!L$87=0,0,IF(Main!R$128="","",IF($C$28="PM",Main!R$128/Main!L$87*Main!L105,ROUND(Main!R$128/Main!L$87*Main!L105*$B49,0))))))</f>
        <v/>
      </c>
      <c r="K487" s="32" t="str">
        <f>IF($A487="","",IF(K486="","",IF(Main!M$87=0,0,IF(Main!S$128="","",IF($C$28="PM",Main!S$128/Main!M$87*Main!M105,ROUND(Main!S$128/Main!M$87*Main!M105*$B49,0))))))</f>
        <v/>
      </c>
      <c r="L487" s="32" t="str">
        <f>IF($A487="","",IF(L486="","",IF(Main!N$87=0,0,IF(Main!T$128="","",IF($C$28="PM",Main!T$128/Main!N$87*Main!N105,ROUND(Main!T$128/Main!N$87*Main!N105*$B49,0))))))</f>
        <v/>
      </c>
      <c r="M487" s="32" t="str">
        <f>IF($A487="","",IF(M486="","",IF(Main!O$87=0,0,IF(Main!U$128="","",IF($C$28="PM",Main!U$128/Main!O$87*Main!O105,ROUND(Main!U$128/Main!O$87*Main!O105*$B49,0))))))</f>
        <v/>
      </c>
      <c r="N487" s="51" t="str">
        <f>IF($A487="","",IF(N486="","",IF(Main!P$87=0,0,IF(Main!V$128="","",IF($C$28="PM",Main!V$128/Main!P$87*Main!P105,ROUND(Main!V$128/Main!P$87*Main!P105*$B49,0))))))</f>
        <v/>
      </c>
      <c r="O487" s="32" t="str">
        <f>IF($A487="","",IF(O486="","",IF(Main!Q$87=0,0,IF(Main!W$128="","",IF($C$28="PM",Main!W$128/Main!Q$87*Main!Q105,ROUND(Main!W$128/Main!Q$87*Main!Q105*$B49,0))))))</f>
        <v/>
      </c>
      <c r="P487" s="32" t="str">
        <f>IF($A487="","",IF(P486="","",IF(Main!R$87=0,0,IF(Main!X$128="","",IF($C$28="PM",Main!X$128/Main!R$87*Main!R105,ROUND(Main!X$128/Main!R$87*Main!R105*$B49,0))))))</f>
        <v/>
      </c>
      <c r="Q487" s="32" t="str">
        <f>IF($A487="","",IF(Q486="","",IF(Main!S$87=0,0,IF(Main!Y$128="","",IF($C$28="PM",Main!Y$128/Main!S$87*Main!S105,ROUND(Main!Y$128/Main!S$87*Main!S105*$B49,0))))))</f>
        <v/>
      </c>
      <c r="R487" s="32" t="str">
        <f>IF($A487="","",IF(R486="","",IF(Main!T$87=0,0,IF(Main!Z$128="","",IF($C$28="PM",Main!Z$128/Main!T$87*Main!T105,ROUND(Main!Z$128/Main!T$87*Main!T105*$B49,0))))))</f>
        <v/>
      </c>
      <c r="S487" s="32" t="str">
        <f>IF($A487="","",IF(S486="","",IF(Main!U$87=0,0,IF(Main!AA$128="","",IF($C$28="PM",Main!AA$128/Main!U$87*Main!U105,ROUND(Main!AA$128/Main!U$87*Main!U105*$B49,0))))))</f>
        <v/>
      </c>
      <c r="T487" s="32" t="str">
        <f>IF($A487="","",IF(T486="","",IF(Main!V$87=0,0,IF(Main!AB$128="","",IF($C$28="PM",Main!AB$128/Main!V$87*Main!V105,ROUND(Main!AB$128/Main!V$87*Main!V105*$B49,0))))))</f>
        <v/>
      </c>
      <c r="U487" s="32" t="str">
        <f>IF($A487="","",IF(U486="","",IF(Main!W$87=0,0,IF(Main!AC$128="","",IF($C$28="PM",Main!AC$128/Main!W$87*Main!W105,ROUND(Main!AC$128/Main!W$87*Main!W105*$B49,0))))))</f>
        <v/>
      </c>
      <c r="V487" s="32" t="str">
        <f>IF($A487="","",IF(V486="","",IF(Main!X$87=0,0,IF(Main!AD$128="","",IF($C$28="PM",Main!AD$128/Main!X$87*Main!X105,ROUND(Main!AD$128/Main!X$87*Main!X105*$B49,0))))))</f>
        <v/>
      </c>
      <c r="W487" s="32" t="str">
        <f>IF($A487="","",IF(W486="","",IF(Main!Y$87=0,0,IF(Main!AE$128="","",IF($C$28="PM",Main!AE$128/Main!Y$87*Main!Y105,ROUND(Main!AE$128/Main!Y$87*Main!Y105*$B49,0))))))</f>
        <v/>
      </c>
      <c r="X487" s="32" t="str">
        <f>IF($A487="","",IF(X486="","",IF(Main!Z$87=0,0,IF(Main!AF$128="","",IF($C$28="PM",Main!AF$128/Main!Z$87*Main!Z105,ROUND(Main!AF$128/Main!Z$87*Main!Z105*$B49,0))))))</f>
        <v/>
      </c>
      <c r="Y487" s="32" t="str">
        <f>IF($A487="","",IF(Y486="","",IF(Main!AA$87=0,0,IF(Main!AG$128="","",IF($C$28="PM",Main!AG$128/Main!AA$87*Main!AA105,ROUND(Main!AG$128/Main!AA$87*Main!AA105*$B49,0))))))</f>
        <v/>
      </c>
      <c r="Z487" s="32" t="str">
        <f>IF($A487="","",IF(Z486="","",IF(Main!AB$87=0,0,IF(Main!AH$128="","",IF($C$28="PM",Main!AH$128/Main!AB$87*Main!AB105,ROUND(Main!AH$128/Main!AB$87*Main!AB105*$B49,0))))))</f>
        <v/>
      </c>
      <c r="AA487" s="50" t="str">
        <f>IF($A487="","",IF(AA486="","",IF(Main!AC$87=0,0,IF(Main!AI$128="","",IF($C$28="PM",Main!AI$128/Main!AC$87*Main!AC105,ROUND(Main!AI$128/Main!AC$87*Main!AC105*$B49,0))))))</f>
        <v/>
      </c>
      <c r="AB487" s="32" t="str">
        <f>IF($A487="","",IF(AB486="","",IF(Main!AD$87=0,0,IF(Main!AJ$128="","",IF($C$28="PM",Main!AJ$128/Main!AD$87*Main!AD105,ROUND(Main!AJ$128/Main!AD$87*Main!AD105*$B49,0))))))</f>
        <v/>
      </c>
      <c r="AC487" s="32" t="str">
        <f>IF($A487="","",IF(AC486="","",IF(Main!AE$87=0,0,IF(Main!AK$128="","",IF($C$28="PM",Main!AK$128/Main!AE$87*Main!AE105,ROUND(Main!AK$128/Main!AE$87*Main!AE105*$B49,0))))))</f>
        <v/>
      </c>
      <c r="AD487" s="32" t="str">
        <f>IF($A487="","",IF(AD486="","",IF(Main!AF$87=0,0,IF(Main!AL$128="","",IF($C$28="PM",Main!AL$128/Main!AF$87*Main!AF105,ROUND(Main!AL$128/Main!AF$87*Main!AF105*$B49,0))))))</f>
        <v/>
      </c>
      <c r="AE487" s="32" t="str">
        <f>IF($A487="","",IF(AE486="","",IF(Main!AG$87=0,0,IF(Main!AM$128="","",IF($C$28="PM",Main!AM$128/Main!AG$87*Main!AG105,ROUND(Main!AM$128/Main!AG$87*Main!AG105*$B49,0))))))</f>
        <v/>
      </c>
      <c r="AF487" s="32" t="str">
        <f>IF($A487="","",IF(AF486="","",IF(Main!AH$87=0,0,IF(Main!AN$128="","",IF($C$28="PM",Main!AN$128/Main!AH$87*Main!AH105,ROUND(Main!AN$128/Main!AH$87*Main!AH105*$B49,0))))))</f>
        <v/>
      </c>
      <c r="AG487" s="32" t="str">
        <f>IF($A487="","",IF(AG486="","",IF(Main!AI$87=0,0,IF(Main!AO$128="","",IF($C$28="PM",Main!AO$128/Main!AI$87*Main!AI105,ROUND(Main!AO$128/Main!AI$87*Main!AI105*$B49,0))))))</f>
        <v/>
      </c>
      <c r="AH487" s="32" t="str">
        <f>IF($A487="","",IF(AH486="","",IF(Main!AJ$87=0,0,IF(Main!AP$128="","",IF($C$28="PM",Main!AP$128/Main!AJ$87*Main!AJ105,ROUND(Main!AP$128/Main!AJ$87*Main!AJ105*$B49,0))))))</f>
        <v/>
      </c>
      <c r="AI487" s="32" t="str">
        <f>IF($A487="","",IF(AI486="","",IF(Main!AK$87=0,0,IF(Main!AQ$128="","",IF($C$28="PM",Main!AQ$128/Main!AK$87*Main!AK105,ROUND(Main!AQ$128/Main!AK$87*Main!AK105*$B49,0))))))</f>
        <v/>
      </c>
      <c r="AJ487" s="32" t="str">
        <f>IF($A487="","",IF(AJ486="","",IF(Main!AL$87=0,0,IF(Main!AR$128="","",IF($C$28="PM",Main!AR$128/Main!AL$87*Main!AL105,ROUND(Main!AR$128/Main!AL$87*Main!AL105*$B49,0))))))</f>
        <v/>
      </c>
      <c r="AK487" s="32" t="str">
        <f>IF($A487="","",IF(AK486="","",IF(Main!AM$87=0,0,IF(Main!AS$128="","",IF($C$28="PM",Main!AS$128/Main!AM$87*Main!AM105,ROUND(Main!AS$128/Main!AM$87*Main!AM105*$B49,0))))))</f>
        <v/>
      </c>
      <c r="AL487" s="51" t="str">
        <f>IF($A487="","",IF(AL486="","",IF(Main!AN$87=0,0,IF(Main!AT$128="","",IF($C$28="PM",Main!AT$128/Main!AN$87*Main!AN105,ROUND(Main!AT$128/Main!AN$87*Main!AN105*$B49,0))))))</f>
        <v/>
      </c>
      <c r="AM487" s="32" t="str">
        <f>IF($A487="","",IF(AM486="","",IF(Main!AO$87=0,0,IF(Main!AU$128="","",IF($C$28="PM",Main!AU$128/Main!AO$87*Main!AO105,ROUND(Main!AU$128/Main!AO$87*Main!AO105*$B49,0))))))</f>
        <v/>
      </c>
      <c r="AN487" s="32" t="str">
        <f>IF($A487="","",IF(AN486="","",IF(Main!AP$87=0,0,IF(Main!AV$128="","",IF($C$28="PM",Main!AV$128/Main!AP$87*Main!AP105,ROUND(Main!AV$128/Main!AP$87*Main!AP105*$B49,0))))))</f>
        <v/>
      </c>
      <c r="AO487" s="32" t="str">
        <f>IF($A487="","",IF(AO486="","",IF(Main!AQ$87=0,0,IF(Main!AW$128="","",IF($C$28="PM",Main!AW$128/Main!AQ$87*Main!AQ105,ROUND(Main!AW$128/Main!AQ$87*Main!AQ105*$B49,0))))))</f>
        <v/>
      </c>
      <c r="AP487" s="32" t="str">
        <f>IF($A487="","",IF(AP486="","",IF(Main!AR$87=0,0,IF(Main!AX$128="","",IF($C$28="PM",Main!AX$128/Main!AR$87*Main!AR105,ROUND(Main!AX$128/Main!AR$87*Main!AR105*$B49,0))))))</f>
        <v/>
      </c>
      <c r="AQ487" s="32" t="str">
        <f>IF($A487="","",IF(AQ486="","",IF(Main!AS$87=0,0,IF(Main!AY$128="","",IF($C$28="PM",Main!AY$128/Main!AS$87*Main!AS105,ROUND(Main!AY$128/Main!AS$87*Main!AS105*$B49,0))))))</f>
        <v/>
      </c>
      <c r="AR487" s="32" t="str">
        <f>IF($A487="","",IF(AR486="","",IF(Main!AT$87=0,0,IF(Main!AZ$128="","",IF($C$28="PM",Main!AZ$128/Main!AT$87*Main!AT105,ROUND(Main!AZ$128/Main!AT$87*Main!AT105*$B49,0))))))</f>
        <v/>
      </c>
      <c r="AS487" s="32" t="str">
        <f>IF($A487="","",IF(AS486="","",IF(Main!AU$87=0,0,IF(Main!BA$128="","",IF($C$28="PM",Main!BA$128/Main!AU$87*Main!AU105,ROUND(Main!BA$128/Main!AU$87*Main!AU105*$B49,0))))))</f>
        <v/>
      </c>
      <c r="AT487" s="32" t="str">
        <f>IF($A487="","",IF(AT486="","",IF(Main!AV$87=0,0,IF(Main!BB$128="","",IF($C$28="PM",Main!BB$128/Main!AV$87*Main!AV105,ROUND(Main!BB$128/Main!AV$87*Main!AV105*$B49,0))))))</f>
        <v/>
      </c>
      <c r="AU487" s="32" t="str">
        <f>IF($A487="","",IF(AU486="","",IF(Main!AW$87=0,0,IF(Main!BC$128="","",IF($C$28="PM",Main!BC$128/Main!AW$87*Main!AW105,ROUND(Main!BC$128/Main!AW$87*Main!AW105*$B49,0))))))</f>
        <v/>
      </c>
      <c r="AV487" s="32" t="str">
        <f>IF($A487="","",IF(AV486="","",IF(Main!AX$87=0,0,IF(Main!BD$128="","",IF($C$28="PM",Main!BD$128/Main!AX$87*Main!AX105,ROUND(Main!BD$128/Main!AX$87*Main!AX105*$B49,0))))))</f>
        <v/>
      </c>
      <c r="AW487" s="32" t="str">
        <f>IF($A487="","",IF(AW486="","",IF(Main!AY$87=0,0,IF(Main!BE$128="","",IF($C$28="PM",Main!BE$128/Main!AY$87*Main!AY105,ROUND(Main!BE$128/Main!AY$87*Main!AY105*$B49,0))))))</f>
        <v/>
      </c>
      <c r="AX487" s="51" t="str">
        <f>IF($A487="","",IF(AX486="","",IF(Main!AZ$87=0,0,IF(Main!BF$128="","",IF($C$28="PM",Main!BF$128/Main!AZ$87*Main!AZ105,ROUND(Main!BF$128/Main!AZ$87*Main!AZ105*$B49,0))))))</f>
        <v/>
      </c>
    </row>
    <row r="488" spans="1:50" x14ac:dyDescent="0.2">
      <c r="A488" s="72" t="str">
        <f>IF(Main!A$50="","",Main!A$50)</f>
        <v/>
      </c>
      <c r="B488" s="75" t="str">
        <f t="shared" si="108"/>
        <v/>
      </c>
      <c r="C488" s="50" t="str">
        <f>IF($A488="","",IF(C487="","",IF(Main!E$87=0,0,IF(Main!K$128="","",IF($C$28="PM",Main!K$128/Main!E$87*Main!E106,ROUND(Main!K$128/Main!E$87*Main!E106*$B50,0))))))</f>
        <v/>
      </c>
      <c r="D488" s="32" t="str">
        <f>IF($A488="","",IF(D487="","",IF(Main!F$87=0,0,IF(Main!L$128="","",IF($C$28="PM",Main!L$128/Main!F$87*Main!F106,ROUND(Main!L$128/Main!F$87*Main!F106*$B50,0))))))</f>
        <v/>
      </c>
      <c r="E488" s="32" t="str">
        <f>IF($A488="","",IF(E487="","",IF(Main!G$87=0,0,IF(Main!M$128="","",IF($C$28="PM",Main!M$128/Main!G$87*Main!G106,ROUND(Main!M$128/Main!G$87*Main!G106*$B50,0))))))</f>
        <v/>
      </c>
      <c r="F488" s="32" t="str">
        <f>IF($A488="","",IF(F487="","",IF(Main!H$87=0,0,IF(Main!N$128="","",IF($C$28="PM",Main!N$128/Main!H$87*Main!H106,ROUND(Main!N$128/Main!H$87*Main!H106*$B50,0))))))</f>
        <v/>
      </c>
      <c r="G488" s="32" t="str">
        <f>IF($A488="","",IF(G487="","",IF(Main!I$87=0,0,IF(Main!O$128="","",IF($C$28="PM",Main!O$128/Main!I$87*Main!I106,ROUND(Main!O$128/Main!I$87*Main!I106*$B50,0))))))</f>
        <v/>
      </c>
      <c r="H488" s="32" t="str">
        <f>IF($A488="","",IF(H487="","",IF(Main!J$87=0,0,IF(Main!P$128="","",IF($C$28="PM",Main!P$128/Main!J$87*Main!J106,ROUND(Main!P$128/Main!J$87*Main!J106*$B50,0))))))</f>
        <v/>
      </c>
      <c r="I488" s="32" t="str">
        <f>IF($A488="","",IF(I487="","",IF(Main!K$87=0,0,IF(Main!Q$128="","",IF($C$28="PM",Main!Q$128/Main!K$87*Main!K106,ROUND(Main!Q$128/Main!K$87*Main!K106*$B50,0))))))</f>
        <v/>
      </c>
      <c r="J488" s="32" t="str">
        <f>IF($A488="","",IF(J487="","",IF(Main!L$87=0,0,IF(Main!R$128="","",IF($C$28="PM",Main!R$128/Main!L$87*Main!L106,ROUND(Main!R$128/Main!L$87*Main!L106*$B50,0))))))</f>
        <v/>
      </c>
      <c r="K488" s="32" t="str">
        <f>IF($A488="","",IF(K487="","",IF(Main!M$87=0,0,IF(Main!S$128="","",IF($C$28="PM",Main!S$128/Main!M$87*Main!M106,ROUND(Main!S$128/Main!M$87*Main!M106*$B50,0))))))</f>
        <v/>
      </c>
      <c r="L488" s="32" t="str">
        <f>IF($A488="","",IF(L487="","",IF(Main!N$87=0,0,IF(Main!T$128="","",IF($C$28="PM",Main!T$128/Main!N$87*Main!N106,ROUND(Main!T$128/Main!N$87*Main!N106*$B50,0))))))</f>
        <v/>
      </c>
      <c r="M488" s="32" t="str">
        <f>IF($A488="","",IF(M487="","",IF(Main!O$87=0,0,IF(Main!U$128="","",IF($C$28="PM",Main!U$128/Main!O$87*Main!O106,ROUND(Main!U$128/Main!O$87*Main!O106*$B50,0))))))</f>
        <v/>
      </c>
      <c r="N488" s="51" t="str">
        <f>IF($A488="","",IF(N487="","",IF(Main!P$87=0,0,IF(Main!V$128="","",IF($C$28="PM",Main!V$128/Main!P$87*Main!P106,ROUND(Main!V$128/Main!P$87*Main!P106*$B50,0))))))</f>
        <v/>
      </c>
      <c r="O488" s="32" t="str">
        <f>IF($A488="","",IF(O487="","",IF(Main!Q$87=0,0,IF(Main!W$128="","",IF($C$28="PM",Main!W$128/Main!Q$87*Main!Q106,ROUND(Main!W$128/Main!Q$87*Main!Q106*$B50,0))))))</f>
        <v/>
      </c>
      <c r="P488" s="32" t="str">
        <f>IF($A488="","",IF(P487="","",IF(Main!R$87=0,0,IF(Main!X$128="","",IF($C$28="PM",Main!X$128/Main!R$87*Main!R106,ROUND(Main!X$128/Main!R$87*Main!R106*$B50,0))))))</f>
        <v/>
      </c>
      <c r="Q488" s="32" t="str">
        <f>IF($A488="","",IF(Q487="","",IF(Main!S$87=0,0,IF(Main!Y$128="","",IF($C$28="PM",Main!Y$128/Main!S$87*Main!S106,ROUND(Main!Y$128/Main!S$87*Main!S106*$B50,0))))))</f>
        <v/>
      </c>
      <c r="R488" s="32" t="str">
        <f>IF($A488="","",IF(R487="","",IF(Main!T$87=0,0,IF(Main!Z$128="","",IF($C$28="PM",Main!Z$128/Main!T$87*Main!T106,ROUND(Main!Z$128/Main!T$87*Main!T106*$B50,0))))))</f>
        <v/>
      </c>
      <c r="S488" s="32" t="str">
        <f>IF($A488="","",IF(S487="","",IF(Main!U$87=0,0,IF(Main!AA$128="","",IF($C$28="PM",Main!AA$128/Main!U$87*Main!U106,ROUND(Main!AA$128/Main!U$87*Main!U106*$B50,0))))))</f>
        <v/>
      </c>
      <c r="T488" s="32" t="str">
        <f>IF($A488="","",IF(T487="","",IF(Main!V$87=0,0,IF(Main!AB$128="","",IF($C$28="PM",Main!AB$128/Main!V$87*Main!V106,ROUND(Main!AB$128/Main!V$87*Main!V106*$B50,0))))))</f>
        <v/>
      </c>
      <c r="U488" s="32" t="str">
        <f>IF($A488="","",IF(U487="","",IF(Main!W$87=0,0,IF(Main!AC$128="","",IF($C$28="PM",Main!AC$128/Main!W$87*Main!W106,ROUND(Main!AC$128/Main!W$87*Main!W106*$B50,0))))))</f>
        <v/>
      </c>
      <c r="V488" s="32" t="str">
        <f>IF($A488="","",IF(V487="","",IF(Main!X$87=0,0,IF(Main!AD$128="","",IF($C$28="PM",Main!AD$128/Main!X$87*Main!X106,ROUND(Main!AD$128/Main!X$87*Main!X106*$B50,0))))))</f>
        <v/>
      </c>
      <c r="W488" s="32" t="str">
        <f>IF($A488="","",IF(W487="","",IF(Main!Y$87=0,0,IF(Main!AE$128="","",IF($C$28="PM",Main!AE$128/Main!Y$87*Main!Y106,ROUND(Main!AE$128/Main!Y$87*Main!Y106*$B50,0))))))</f>
        <v/>
      </c>
      <c r="X488" s="32" t="str">
        <f>IF($A488="","",IF(X487="","",IF(Main!Z$87=0,0,IF(Main!AF$128="","",IF($C$28="PM",Main!AF$128/Main!Z$87*Main!Z106,ROUND(Main!AF$128/Main!Z$87*Main!Z106*$B50,0))))))</f>
        <v/>
      </c>
      <c r="Y488" s="32" t="str">
        <f>IF($A488="","",IF(Y487="","",IF(Main!AA$87=0,0,IF(Main!AG$128="","",IF($C$28="PM",Main!AG$128/Main!AA$87*Main!AA106,ROUND(Main!AG$128/Main!AA$87*Main!AA106*$B50,0))))))</f>
        <v/>
      </c>
      <c r="Z488" s="32" t="str">
        <f>IF($A488="","",IF(Z487="","",IF(Main!AB$87=0,0,IF(Main!AH$128="","",IF($C$28="PM",Main!AH$128/Main!AB$87*Main!AB106,ROUND(Main!AH$128/Main!AB$87*Main!AB106*$B50,0))))))</f>
        <v/>
      </c>
      <c r="AA488" s="50" t="str">
        <f>IF($A488="","",IF(AA487="","",IF(Main!AC$87=0,0,IF(Main!AI$128="","",IF($C$28="PM",Main!AI$128/Main!AC$87*Main!AC106,ROUND(Main!AI$128/Main!AC$87*Main!AC106*$B50,0))))))</f>
        <v/>
      </c>
      <c r="AB488" s="32" t="str">
        <f>IF($A488="","",IF(AB487="","",IF(Main!AD$87=0,0,IF(Main!AJ$128="","",IF($C$28="PM",Main!AJ$128/Main!AD$87*Main!AD106,ROUND(Main!AJ$128/Main!AD$87*Main!AD106*$B50,0))))))</f>
        <v/>
      </c>
      <c r="AC488" s="32" t="str">
        <f>IF($A488="","",IF(AC487="","",IF(Main!AE$87=0,0,IF(Main!AK$128="","",IF($C$28="PM",Main!AK$128/Main!AE$87*Main!AE106,ROUND(Main!AK$128/Main!AE$87*Main!AE106*$B50,0))))))</f>
        <v/>
      </c>
      <c r="AD488" s="32" t="str">
        <f>IF($A488="","",IF(AD487="","",IF(Main!AF$87=0,0,IF(Main!AL$128="","",IF($C$28="PM",Main!AL$128/Main!AF$87*Main!AF106,ROUND(Main!AL$128/Main!AF$87*Main!AF106*$B50,0))))))</f>
        <v/>
      </c>
      <c r="AE488" s="32" t="str">
        <f>IF($A488="","",IF(AE487="","",IF(Main!AG$87=0,0,IF(Main!AM$128="","",IF($C$28="PM",Main!AM$128/Main!AG$87*Main!AG106,ROUND(Main!AM$128/Main!AG$87*Main!AG106*$B50,0))))))</f>
        <v/>
      </c>
      <c r="AF488" s="32" t="str">
        <f>IF($A488="","",IF(AF487="","",IF(Main!AH$87=0,0,IF(Main!AN$128="","",IF($C$28="PM",Main!AN$128/Main!AH$87*Main!AH106,ROUND(Main!AN$128/Main!AH$87*Main!AH106*$B50,0))))))</f>
        <v/>
      </c>
      <c r="AG488" s="32" t="str">
        <f>IF($A488="","",IF(AG487="","",IF(Main!AI$87=0,0,IF(Main!AO$128="","",IF($C$28="PM",Main!AO$128/Main!AI$87*Main!AI106,ROUND(Main!AO$128/Main!AI$87*Main!AI106*$B50,0))))))</f>
        <v/>
      </c>
      <c r="AH488" s="32" t="str">
        <f>IF($A488="","",IF(AH487="","",IF(Main!AJ$87=0,0,IF(Main!AP$128="","",IF($C$28="PM",Main!AP$128/Main!AJ$87*Main!AJ106,ROUND(Main!AP$128/Main!AJ$87*Main!AJ106*$B50,0))))))</f>
        <v/>
      </c>
      <c r="AI488" s="32" t="str">
        <f>IF($A488="","",IF(AI487="","",IF(Main!AK$87=0,0,IF(Main!AQ$128="","",IF($C$28="PM",Main!AQ$128/Main!AK$87*Main!AK106,ROUND(Main!AQ$128/Main!AK$87*Main!AK106*$B50,0))))))</f>
        <v/>
      </c>
      <c r="AJ488" s="32" t="str">
        <f>IF($A488="","",IF(AJ487="","",IF(Main!AL$87=0,0,IF(Main!AR$128="","",IF($C$28="PM",Main!AR$128/Main!AL$87*Main!AL106,ROUND(Main!AR$128/Main!AL$87*Main!AL106*$B50,0))))))</f>
        <v/>
      </c>
      <c r="AK488" s="32" t="str">
        <f>IF($A488="","",IF(AK487="","",IF(Main!AM$87=0,0,IF(Main!AS$128="","",IF($C$28="PM",Main!AS$128/Main!AM$87*Main!AM106,ROUND(Main!AS$128/Main!AM$87*Main!AM106*$B50,0))))))</f>
        <v/>
      </c>
      <c r="AL488" s="51" t="str">
        <f>IF($A488="","",IF(AL487="","",IF(Main!AN$87=0,0,IF(Main!AT$128="","",IF($C$28="PM",Main!AT$128/Main!AN$87*Main!AN106,ROUND(Main!AT$128/Main!AN$87*Main!AN106*$B50,0))))))</f>
        <v/>
      </c>
      <c r="AM488" s="32" t="str">
        <f>IF($A488="","",IF(AM487="","",IF(Main!AO$87=0,0,IF(Main!AU$128="","",IF($C$28="PM",Main!AU$128/Main!AO$87*Main!AO106,ROUND(Main!AU$128/Main!AO$87*Main!AO106*$B50,0))))))</f>
        <v/>
      </c>
      <c r="AN488" s="32" t="str">
        <f>IF($A488="","",IF(AN487="","",IF(Main!AP$87=0,0,IF(Main!AV$128="","",IF($C$28="PM",Main!AV$128/Main!AP$87*Main!AP106,ROUND(Main!AV$128/Main!AP$87*Main!AP106*$B50,0))))))</f>
        <v/>
      </c>
      <c r="AO488" s="32" t="str">
        <f>IF($A488="","",IF(AO487="","",IF(Main!AQ$87=0,0,IF(Main!AW$128="","",IF($C$28="PM",Main!AW$128/Main!AQ$87*Main!AQ106,ROUND(Main!AW$128/Main!AQ$87*Main!AQ106*$B50,0))))))</f>
        <v/>
      </c>
      <c r="AP488" s="32" t="str">
        <f>IF($A488="","",IF(AP487="","",IF(Main!AR$87=0,0,IF(Main!AX$128="","",IF($C$28="PM",Main!AX$128/Main!AR$87*Main!AR106,ROUND(Main!AX$128/Main!AR$87*Main!AR106*$B50,0))))))</f>
        <v/>
      </c>
      <c r="AQ488" s="32" t="str">
        <f>IF($A488="","",IF(AQ487="","",IF(Main!AS$87=0,0,IF(Main!AY$128="","",IF($C$28="PM",Main!AY$128/Main!AS$87*Main!AS106,ROUND(Main!AY$128/Main!AS$87*Main!AS106*$B50,0))))))</f>
        <v/>
      </c>
      <c r="AR488" s="32" t="str">
        <f>IF($A488="","",IF(AR487="","",IF(Main!AT$87=0,0,IF(Main!AZ$128="","",IF($C$28="PM",Main!AZ$128/Main!AT$87*Main!AT106,ROUND(Main!AZ$128/Main!AT$87*Main!AT106*$B50,0))))))</f>
        <v/>
      </c>
      <c r="AS488" s="32" t="str">
        <f>IF($A488="","",IF(AS487="","",IF(Main!AU$87=0,0,IF(Main!BA$128="","",IF($C$28="PM",Main!BA$128/Main!AU$87*Main!AU106,ROUND(Main!BA$128/Main!AU$87*Main!AU106*$B50,0))))))</f>
        <v/>
      </c>
      <c r="AT488" s="32" t="str">
        <f>IF($A488="","",IF(AT487="","",IF(Main!AV$87=0,0,IF(Main!BB$128="","",IF($C$28="PM",Main!BB$128/Main!AV$87*Main!AV106,ROUND(Main!BB$128/Main!AV$87*Main!AV106*$B50,0))))))</f>
        <v/>
      </c>
      <c r="AU488" s="32" t="str">
        <f>IF($A488="","",IF(AU487="","",IF(Main!AW$87=0,0,IF(Main!BC$128="","",IF($C$28="PM",Main!BC$128/Main!AW$87*Main!AW106,ROUND(Main!BC$128/Main!AW$87*Main!AW106*$B50,0))))))</f>
        <v/>
      </c>
      <c r="AV488" s="32" t="str">
        <f>IF($A488="","",IF(AV487="","",IF(Main!AX$87=0,0,IF(Main!BD$128="","",IF($C$28="PM",Main!BD$128/Main!AX$87*Main!AX106,ROUND(Main!BD$128/Main!AX$87*Main!AX106*$B50,0))))))</f>
        <v/>
      </c>
      <c r="AW488" s="32" t="str">
        <f>IF($A488="","",IF(AW487="","",IF(Main!AY$87=0,0,IF(Main!BE$128="","",IF($C$28="PM",Main!BE$128/Main!AY$87*Main!AY106,ROUND(Main!BE$128/Main!AY$87*Main!AY106*$B50,0))))))</f>
        <v/>
      </c>
      <c r="AX488" s="51" t="str">
        <f>IF($A488="","",IF(AX487="","",IF(Main!AZ$87=0,0,IF(Main!BF$128="","",IF($C$28="PM",Main!BF$128/Main!AZ$87*Main!AZ106,ROUND(Main!BF$128/Main!AZ$87*Main!AZ106*$B50,0))))))</f>
        <v/>
      </c>
    </row>
    <row r="489" spans="1:50" x14ac:dyDescent="0.2">
      <c r="A489" s="72" t="str">
        <f>IF(Main!A$51="","",Main!A$51)</f>
        <v/>
      </c>
      <c r="B489" s="75" t="str">
        <f t="shared" si="108"/>
        <v/>
      </c>
      <c r="C489" s="50" t="str">
        <f>IF($A489="","",IF(C488="","",IF(Main!E$87=0,0,IF(Main!K$128="","",IF($C$28="PM",Main!K$128/Main!E$87*Main!E107,ROUND(Main!K$128/Main!E$87*Main!E107*$B51,0))))))</f>
        <v/>
      </c>
      <c r="D489" s="32" t="str">
        <f>IF($A489="","",IF(D488="","",IF(Main!F$87=0,0,IF(Main!L$128="","",IF($C$28="PM",Main!L$128/Main!F$87*Main!F107,ROUND(Main!L$128/Main!F$87*Main!F107*$B51,0))))))</f>
        <v/>
      </c>
      <c r="E489" s="32" t="str">
        <f>IF($A489="","",IF(E488="","",IF(Main!G$87=0,0,IF(Main!M$128="","",IF($C$28="PM",Main!M$128/Main!G$87*Main!G107,ROUND(Main!M$128/Main!G$87*Main!G107*$B51,0))))))</f>
        <v/>
      </c>
      <c r="F489" s="32" t="str">
        <f>IF($A489="","",IF(F488="","",IF(Main!H$87=0,0,IF(Main!N$128="","",IF($C$28="PM",Main!N$128/Main!H$87*Main!H107,ROUND(Main!N$128/Main!H$87*Main!H107*$B51,0))))))</f>
        <v/>
      </c>
      <c r="G489" s="32" t="str">
        <f>IF($A489="","",IF(G488="","",IF(Main!I$87=0,0,IF(Main!O$128="","",IF($C$28="PM",Main!O$128/Main!I$87*Main!I107,ROUND(Main!O$128/Main!I$87*Main!I107*$B51,0))))))</f>
        <v/>
      </c>
      <c r="H489" s="32" t="str">
        <f>IF($A489="","",IF(H488="","",IF(Main!J$87=0,0,IF(Main!P$128="","",IF($C$28="PM",Main!P$128/Main!J$87*Main!J107,ROUND(Main!P$128/Main!J$87*Main!J107*$B51,0))))))</f>
        <v/>
      </c>
      <c r="I489" s="32" t="str">
        <f>IF($A489="","",IF(I488="","",IF(Main!K$87=0,0,IF(Main!Q$128="","",IF($C$28="PM",Main!Q$128/Main!K$87*Main!K107,ROUND(Main!Q$128/Main!K$87*Main!K107*$B51,0))))))</f>
        <v/>
      </c>
      <c r="J489" s="32" t="str">
        <f>IF($A489="","",IF(J488="","",IF(Main!L$87=0,0,IF(Main!R$128="","",IF($C$28="PM",Main!R$128/Main!L$87*Main!L107,ROUND(Main!R$128/Main!L$87*Main!L107*$B51,0))))))</f>
        <v/>
      </c>
      <c r="K489" s="32" t="str">
        <f>IF($A489="","",IF(K488="","",IF(Main!M$87=0,0,IF(Main!S$128="","",IF($C$28="PM",Main!S$128/Main!M$87*Main!M107,ROUND(Main!S$128/Main!M$87*Main!M107*$B51,0))))))</f>
        <v/>
      </c>
      <c r="L489" s="32" t="str">
        <f>IF($A489="","",IF(L488="","",IF(Main!N$87=0,0,IF(Main!T$128="","",IF($C$28="PM",Main!T$128/Main!N$87*Main!N107,ROUND(Main!T$128/Main!N$87*Main!N107*$B51,0))))))</f>
        <v/>
      </c>
      <c r="M489" s="32" t="str">
        <f>IF($A489="","",IF(M488="","",IF(Main!O$87=0,0,IF(Main!U$128="","",IF($C$28="PM",Main!U$128/Main!O$87*Main!O107,ROUND(Main!U$128/Main!O$87*Main!O107*$B51,0))))))</f>
        <v/>
      </c>
      <c r="N489" s="51" t="str">
        <f>IF($A489="","",IF(N488="","",IF(Main!P$87=0,0,IF(Main!V$128="","",IF($C$28="PM",Main!V$128/Main!P$87*Main!P107,ROUND(Main!V$128/Main!P$87*Main!P107*$B51,0))))))</f>
        <v/>
      </c>
      <c r="O489" s="32" t="str">
        <f>IF($A489="","",IF(O488="","",IF(Main!Q$87=0,0,IF(Main!W$128="","",IF($C$28="PM",Main!W$128/Main!Q$87*Main!Q107,ROUND(Main!W$128/Main!Q$87*Main!Q107*$B51,0))))))</f>
        <v/>
      </c>
      <c r="P489" s="32" t="str">
        <f>IF($A489="","",IF(P488="","",IF(Main!R$87=0,0,IF(Main!X$128="","",IF($C$28="PM",Main!X$128/Main!R$87*Main!R107,ROUND(Main!X$128/Main!R$87*Main!R107*$B51,0))))))</f>
        <v/>
      </c>
      <c r="Q489" s="32" t="str">
        <f>IF($A489="","",IF(Q488="","",IF(Main!S$87=0,0,IF(Main!Y$128="","",IF($C$28="PM",Main!Y$128/Main!S$87*Main!S107,ROUND(Main!Y$128/Main!S$87*Main!S107*$B51,0))))))</f>
        <v/>
      </c>
      <c r="R489" s="32" t="str">
        <f>IF($A489="","",IF(R488="","",IF(Main!T$87=0,0,IF(Main!Z$128="","",IF($C$28="PM",Main!Z$128/Main!T$87*Main!T107,ROUND(Main!Z$128/Main!T$87*Main!T107*$B51,0))))))</f>
        <v/>
      </c>
      <c r="S489" s="32" t="str">
        <f>IF($A489="","",IF(S488="","",IF(Main!U$87=0,0,IF(Main!AA$128="","",IF($C$28="PM",Main!AA$128/Main!U$87*Main!U107,ROUND(Main!AA$128/Main!U$87*Main!U107*$B51,0))))))</f>
        <v/>
      </c>
      <c r="T489" s="32" t="str">
        <f>IF($A489="","",IF(T488="","",IF(Main!V$87=0,0,IF(Main!AB$128="","",IF($C$28="PM",Main!AB$128/Main!V$87*Main!V107,ROUND(Main!AB$128/Main!V$87*Main!V107*$B51,0))))))</f>
        <v/>
      </c>
      <c r="U489" s="32" t="str">
        <f>IF($A489="","",IF(U488="","",IF(Main!W$87=0,0,IF(Main!AC$128="","",IF($C$28="PM",Main!AC$128/Main!W$87*Main!W107,ROUND(Main!AC$128/Main!W$87*Main!W107*$B51,0))))))</f>
        <v/>
      </c>
      <c r="V489" s="32" t="str">
        <f>IF($A489="","",IF(V488="","",IF(Main!X$87=0,0,IF(Main!AD$128="","",IF($C$28="PM",Main!AD$128/Main!X$87*Main!X107,ROUND(Main!AD$128/Main!X$87*Main!X107*$B51,0))))))</f>
        <v/>
      </c>
      <c r="W489" s="32" t="str">
        <f>IF($A489="","",IF(W488="","",IF(Main!Y$87=0,0,IF(Main!AE$128="","",IF($C$28="PM",Main!AE$128/Main!Y$87*Main!Y107,ROUND(Main!AE$128/Main!Y$87*Main!Y107*$B51,0))))))</f>
        <v/>
      </c>
      <c r="X489" s="32" t="str">
        <f>IF($A489="","",IF(X488="","",IF(Main!Z$87=0,0,IF(Main!AF$128="","",IF($C$28="PM",Main!AF$128/Main!Z$87*Main!Z107,ROUND(Main!AF$128/Main!Z$87*Main!Z107*$B51,0))))))</f>
        <v/>
      </c>
      <c r="Y489" s="32" t="str">
        <f>IF($A489="","",IF(Y488="","",IF(Main!AA$87=0,0,IF(Main!AG$128="","",IF($C$28="PM",Main!AG$128/Main!AA$87*Main!AA107,ROUND(Main!AG$128/Main!AA$87*Main!AA107*$B51,0))))))</f>
        <v/>
      </c>
      <c r="Z489" s="32" t="str">
        <f>IF($A489="","",IF(Z488="","",IF(Main!AB$87=0,0,IF(Main!AH$128="","",IF($C$28="PM",Main!AH$128/Main!AB$87*Main!AB107,ROUND(Main!AH$128/Main!AB$87*Main!AB107*$B51,0))))))</f>
        <v/>
      </c>
      <c r="AA489" s="50" t="str">
        <f>IF($A489="","",IF(AA488="","",IF(Main!AC$87=0,0,IF(Main!AI$128="","",IF($C$28="PM",Main!AI$128/Main!AC$87*Main!AC107,ROUND(Main!AI$128/Main!AC$87*Main!AC107*$B51,0))))))</f>
        <v/>
      </c>
      <c r="AB489" s="32" t="str">
        <f>IF($A489="","",IF(AB488="","",IF(Main!AD$87=0,0,IF(Main!AJ$128="","",IF($C$28="PM",Main!AJ$128/Main!AD$87*Main!AD107,ROUND(Main!AJ$128/Main!AD$87*Main!AD107*$B51,0))))))</f>
        <v/>
      </c>
      <c r="AC489" s="32" t="str">
        <f>IF($A489="","",IF(AC488="","",IF(Main!AE$87=0,0,IF(Main!AK$128="","",IF($C$28="PM",Main!AK$128/Main!AE$87*Main!AE107,ROUND(Main!AK$128/Main!AE$87*Main!AE107*$B51,0))))))</f>
        <v/>
      </c>
      <c r="AD489" s="32" t="str">
        <f>IF($A489="","",IF(AD488="","",IF(Main!AF$87=0,0,IF(Main!AL$128="","",IF($C$28="PM",Main!AL$128/Main!AF$87*Main!AF107,ROUND(Main!AL$128/Main!AF$87*Main!AF107*$B51,0))))))</f>
        <v/>
      </c>
      <c r="AE489" s="32" t="str">
        <f>IF($A489="","",IF(AE488="","",IF(Main!AG$87=0,0,IF(Main!AM$128="","",IF($C$28="PM",Main!AM$128/Main!AG$87*Main!AG107,ROUND(Main!AM$128/Main!AG$87*Main!AG107*$B51,0))))))</f>
        <v/>
      </c>
      <c r="AF489" s="32" t="str">
        <f>IF($A489="","",IF(AF488="","",IF(Main!AH$87=0,0,IF(Main!AN$128="","",IF($C$28="PM",Main!AN$128/Main!AH$87*Main!AH107,ROUND(Main!AN$128/Main!AH$87*Main!AH107*$B51,0))))))</f>
        <v/>
      </c>
      <c r="AG489" s="32" t="str">
        <f>IF($A489="","",IF(AG488="","",IF(Main!AI$87=0,0,IF(Main!AO$128="","",IF($C$28="PM",Main!AO$128/Main!AI$87*Main!AI107,ROUND(Main!AO$128/Main!AI$87*Main!AI107*$B51,0))))))</f>
        <v/>
      </c>
      <c r="AH489" s="32" t="str">
        <f>IF($A489="","",IF(AH488="","",IF(Main!AJ$87=0,0,IF(Main!AP$128="","",IF($C$28="PM",Main!AP$128/Main!AJ$87*Main!AJ107,ROUND(Main!AP$128/Main!AJ$87*Main!AJ107*$B51,0))))))</f>
        <v/>
      </c>
      <c r="AI489" s="32" t="str">
        <f>IF($A489="","",IF(AI488="","",IF(Main!AK$87=0,0,IF(Main!AQ$128="","",IF($C$28="PM",Main!AQ$128/Main!AK$87*Main!AK107,ROUND(Main!AQ$128/Main!AK$87*Main!AK107*$B51,0))))))</f>
        <v/>
      </c>
      <c r="AJ489" s="32" t="str">
        <f>IF($A489="","",IF(AJ488="","",IF(Main!AL$87=0,0,IF(Main!AR$128="","",IF($C$28="PM",Main!AR$128/Main!AL$87*Main!AL107,ROUND(Main!AR$128/Main!AL$87*Main!AL107*$B51,0))))))</f>
        <v/>
      </c>
      <c r="AK489" s="32" t="str">
        <f>IF($A489="","",IF(AK488="","",IF(Main!AM$87=0,0,IF(Main!AS$128="","",IF($C$28="PM",Main!AS$128/Main!AM$87*Main!AM107,ROUND(Main!AS$128/Main!AM$87*Main!AM107*$B51,0))))))</f>
        <v/>
      </c>
      <c r="AL489" s="51" t="str">
        <f>IF($A489="","",IF(AL488="","",IF(Main!AN$87=0,0,IF(Main!AT$128="","",IF($C$28="PM",Main!AT$128/Main!AN$87*Main!AN107,ROUND(Main!AT$128/Main!AN$87*Main!AN107*$B51,0))))))</f>
        <v/>
      </c>
      <c r="AM489" s="32" t="str">
        <f>IF($A489="","",IF(AM488="","",IF(Main!AO$87=0,0,IF(Main!AU$128="","",IF($C$28="PM",Main!AU$128/Main!AO$87*Main!AO107,ROUND(Main!AU$128/Main!AO$87*Main!AO107*$B51,0))))))</f>
        <v/>
      </c>
      <c r="AN489" s="32" t="str">
        <f>IF($A489="","",IF(AN488="","",IF(Main!AP$87=0,0,IF(Main!AV$128="","",IF($C$28="PM",Main!AV$128/Main!AP$87*Main!AP107,ROUND(Main!AV$128/Main!AP$87*Main!AP107*$B51,0))))))</f>
        <v/>
      </c>
      <c r="AO489" s="32" t="str">
        <f>IF($A489="","",IF(AO488="","",IF(Main!AQ$87=0,0,IF(Main!AW$128="","",IF($C$28="PM",Main!AW$128/Main!AQ$87*Main!AQ107,ROUND(Main!AW$128/Main!AQ$87*Main!AQ107*$B51,0))))))</f>
        <v/>
      </c>
      <c r="AP489" s="32" t="str">
        <f>IF($A489="","",IF(AP488="","",IF(Main!AR$87=0,0,IF(Main!AX$128="","",IF($C$28="PM",Main!AX$128/Main!AR$87*Main!AR107,ROUND(Main!AX$128/Main!AR$87*Main!AR107*$B51,0))))))</f>
        <v/>
      </c>
      <c r="AQ489" s="32" t="str">
        <f>IF($A489="","",IF(AQ488="","",IF(Main!AS$87=0,0,IF(Main!AY$128="","",IF($C$28="PM",Main!AY$128/Main!AS$87*Main!AS107,ROUND(Main!AY$128/Main!AS$87*Main!AS107*$B51,0))))))</f>
        <v/>
      </c>
      <c r="AR489" s="32" t="str">
        <f>IF($A489="","",IF(AR488="","",IF(Main!AT$87=0,0,IF(Main!AZ$128="","",IF($C$28="PM",Main!AZ$128/Main!AT$87*Main!AT107,ROUND(Main!AZ$128/Main!AT$87*Main!AT107*$B51,0))))))</f>
        <v/>
      </c>
      <c r="AS489" s="32" t="str">
        <f>IF($A489="","",IF(AS488="","",IF(Main!AU$87=0,0,IF(Main!BA$128="","",IF($C$28="PM",Main!BA$128/Main!AU$87*Main!AU107,ROUND(Main!BA$128/Main!AU$87*Main!AU107*$B51,0))))))</f>
        <v/>
      </c>
      <c r="AT489" s="32" t="str">
        <f>IF($A489="","",IF(AT488="","",IF(Main!AV$87=0,0,IF(Main!BB$128="","",IF($C$28="PM",Main!BB$128/Main!AV$87*Main!AV107,ROUND(Main!BB$128/Main!AV$87*Main!AV107*$B51,0))))))</f>
        <v/>
      </c>
      <c r="AU489" s="32" t="str">
        <f>IF($A489="","",IF(AU488="","",IF(Main!AW$87=0,0,IF(Main!BC$128="","",IF($C$28="PM",Main!BC$128/Main!AW$87*Main!AW107,ROUND(Main!BC$128/Main!AW$87*Main!AW107*$B51,0))))))</f>
        <v/>
      </c>
      <c r="AV489" s="32" t="str">
        <f>IF($A489="","",IF(AV488="","",IF(Main!AX$87=0,0,IF(Main!BD$128="","",IF($C$28="PM",Main!BD$128/Main!AX$87*Main!AX107,ROUND(Main!BD$128/Main!AX$87*Main!AX107*$B51,0))))))</f>
        <v/>
      </c>
      <c r="AW489" s="32" t="str">
        <f>IF($A489="","",IF(AW488="","",IF(Main!AY$87=0,0,IF(Main!BE$128="","",IF($C$28="PM",Main!BE$128/Main!AY$87*Main!AY107,ROUND(Main!BE$128/Main!AY$87*Main!AY107*$B51,0))))))</f>
        <v/>
      </c>
      <c r="AX489" s="51" t="str">
        <f>IF($A489="","",IF(AX488="","",IF(Main!AZ$87=0,0,IF(Main!BF$128="","",IF($C$28="PM",Main!BF$128/Main!AZ$87*Main!AZ107,ROUND(Main!BF$128/Main!AZ$87*Main!AZ107*$B51,0))))))</f>
        <v/>
      </c>
    </row>
    <row r="490" spans="1:50" x14ac:dyDescent="0.2">
      <c r="A490" s="72" t="str">
        <f>IF(Main!A$52="","",Main!A$52)</f>
        <v/>
      </c>
      <c r="B490" s="75" t="str">
        <f t="shared" si="108"/>
        <v/>
      </c>
      <c r="C490" s="50" t="str">
        <f>IF($A490="","",IF(C489="","",IF(Main!E$87=0,0,IF(Main!K$128="","",IF($C$28="PM",Main!K$128/Main!E$87*Main!E108,ROUND(Main!K$128/Main!E$87*Main!E108*$B52,0))))))</f>
        <v/>
      </c>
      <c r="D490" s="32" t="str">
        <f>IF($A490="","",IF(D489="","",IF(Main!F$87=0,0,IF(Main!L$128="","",IF($C$28="PM",Main!L$128/Main!F$87*Main!F108,ROUND(Main!L$128/Main!F$87*Main!F108*$B52,0))))))</f>
        <v/>
      </c>
      <c r="E490" s="32" t="str">
        <f>IF($A490="","",IF(E489="","",IF(Main!G$87=0,0,IF(Main!M$128="","",IF($C$28="PM",Main!M$128/Main!G$87*Main!G108,ROUND(Main!M$128/Main!G$87*Main!G108*$B52,0))))))</f>
        <v/>
      </c>
      <c r="F490" s="32" t="str">
        <f>IF($A490="","",IF(F489="","",IF(Main!H$87=0,0,IF(Main!N$128="","",IF($C$28="PM",Main!N$128/Main!H$87*Main!H108,ROUND(Main!N$128/Main!H$87*Main!H108*$B52,0))))))</f>
        <v/>
      </c>
      <c r="G490" s="32" t="str">
        <f>IF($A490="","",IF(G489="","",IF(Main!I$87=0,0,IF(Main!O$128="","",IF($C$28="PM",Main!O$128/Main!I$87*Main!I108,ROUND(Main!O$128/Main!I$87*Main!I108*$B52,0))))))</f>
        <v/>
      </c>
      <c r="H490" s="32" t="str">
        <f>IF($A490="","",IF(H489="","",IF(Main!J$87=0,0,IF(Main!P$128="","",IF($C$28="PM",Main!P$128/Main!J$87*Main!J108,ROUND(Main!P$128/Main!J$87*Main!J108*$B52,0))))))</f>
        <v/>
      </c>
      <c r="I490" s="32" t="str">
        <f>IF($A490="","",IF(I489="","",IF(Main!K$87=0,0,IF(Main!Q$128="","",IF($C$28="PM",Main!Q$128/Main!K$87*Main!K108,ROUND(Main!Q$128/Main!K$87*Main!K108*$B52,0))))))</f>
        <v/>
      </c>
      <c r="J490" s="32" t="str">
        <f>IF($A490="","",IF(J489="","",IF(Main!L$87=0,0,IF(Main!R$128="","",IF($C$28="PM",Main!R$128/Main!L$87*Main!L108,ROUND(Main!R$128/Main!L$87*Main!L108*$B52,0))))))</f>
        <v/>
      </c>
      <c r="K490" s="32" t="str">
        <f>IF($A490="","",IF(K489="","",IF(Main!M$87=0,0,IF(Main!S$128="","",IF($C$28="PM",Main!S$128/Main!M$87*Main!M108,ROUND(Main!S$128/Main!M$87*Main!M108*$B52,0))))))</f>
        <v/>
      </c>
      <c r="L490" s="32" t="str">
        <f>IF($A490="","",IF(L489="","",IF(Main!N$87=0,0,IF(Main!T$128="","",IF($C$28="PM",Main!T$128/Main!N$87*Main!N108,ROUND(Main!T$128/Main!N$87*Main!N108*$B52,0))))))</f>
        <v/>
      </c>
      <c r="M490" s="32" t="str">
        <f>IF($A490="","",IF(M489="","",IF(Main!O$87=0,0,IF(Main!U$128="","",IF($C$28="PM",Main!U$128/Main!O$87*Main!O108,ROUND(Main!U$128/Main!O$87*Main!O108*$B52,0))))))</f>
        <v/>
      </c>
      <c r="N490" s="51" t="str">
        <f>IF($A490="","",IF(N489="","",IF(Main!P$87=0,0,IF(Main!V$128="","",IF($C$28="PM",Main!V$128/Main!P$87*Main!P108,ROUND(Main!V$128/Main!P$87*Main!P108*$B52,0))))))</f>
        <v/>
      </c>
      <c r="O490" s="32" t="str">
        <f>IF($A490="","",IF(O489="","",IF(Main!Q$87=0,0,IF(Main!W$128="","",IF($C$28="PM",Main!W$128/Main!Q$87*Main!Q108,ROUND(Main!W$128/Main!Q$87*Main!Q108*$B52,0))))))</f>
        <v/>
      </c>
      <c r="P490" s="32" t="str">
        <f>IF($A490="","",IF(P489="","",IF(Main!R$87=0,0,IF(Main!X$128="","",IF($C$28="PM",Main!X$128/Main!R$87*Main!R108,ROUND(Main!X$128/Main!R$87*Main!R108*$B52,0))))))</f>
        <v/>
      </c>
      <c r="Q490" s="32" t="str">
        <f>IF($A490="","",IF(Q489="","",IF(Main!S$87=0,0,IF(Main!Y$128="","",IF($C$28="PM",Main!Y$128/Main!S$87*Main!S108,ROUND(Main!Y$128/Main!S$87*Main!S108*$B52,0))))))</f>
        <v/>
      </c>
      <c r="R490" s="32" t="str">
        <f>IF($A490="","",IF(R489="","",IF(Main!T$87=0,0,IF(Main!Z$128="","",IF($C$28="PM",Main!Z$128/Main!T$87*Main!T108,ROUND(Main!Z$128/Main!T$87*Main!T108*$B52,0))))))</f>
        <v/>
      </c>
      <c r="S490" s="32" t="str">
        <f>IF($A490="","",IF(S489="","",IF(Main!U$87=0,0,IF(Main!AA$128="","",IF($C$28="PM",Main!AA$128/Main!U$87*Main!U108,ROUND(Main!AA$128/Main!U$87*Main!U108*$B52,0))))))</f>
        <v/>
      </c>
      <c r="T490" s="32" t="str">
        <f>IF($A490="","",IF(T489="","",IF(Main!V$87=0,0,IF(Main!AB$128="","",IF($C$28="PM",Main!AB$128/Main!V$87*Main!V108,ROUND(Main!AB$128/Main!V$87*Main!V108*$B52,0))))))</f>
        <v/>
      </c>
      <c r="U490" s="32" t="str">
        <f>IF($A490="","",IF(U489="","",IF(Main!W$87=0,0,IF(Main!AC$128="","",IF($C$28="PM",Main!AC$128/Main!W$87*Main!W108,ROUND(Main!AC$128/Main!W$87*Main!W108*$B52,0))))))</f>
        <v/>
      </c>
      <c r="V490" s="32" t="str">
        <f>IF($A490="","",IF(V489="","",IF(Main!X$87=0,0,IF(Main!AD$128="","",IF($C$28="PM",Main!AD$128/Main!X$87*Main!X108,ROUND(Main!AD$128/Main!X$87*Main!X108*$B52,0))))))</f>
        <v/>
      </c>
      <c r="W490" s="32" t="str">
        <f>IF($A490="","",IF(W489="","",IF(Main!Y$87=0,0,IF(Main!AE$128="","",IF($C$28="PM",Main!AE$128/Main!Y$87*Main!Y108,ROUND(Main!AE$128/Main!Y$87*Main!Y108*$B52,0))))))</f>
        <v/>
      </c>
      <c r="X490" s="32" t="str">
        <f>IF($A490="","",IF(X489="","",IF(Main!Z$87=0,0,IF(Main!AF$128="","",IF($C$28="PM",Main!AF$128/Main!Z$87*Main!Z108,ROUND(Main!AF$128/Main!Z$87*Main!Z108*$B52,0))))))</f>
        <v/>
      </c>
      <c r="Y490" s="32" t="str">
        <f>IF($A490="","",IF(Y489="","",IF(Main!AA$87=0,0,IF(Main!AG$128="","",IF($C$28="PM",Main!AG$128/Main!AA$87*Main!AA108,ROUND(Main!AG$128/Main!AA$87*Main!AA108*$B52,0))))))</f>
        <v/>
      </c>
      <c r="Z490" s="32" t="str">
        <f>IF($A490="","",IF(Z489="","",IF(Main!AB$87=0,0,IF(Main!AH$128="","",IF($C$28="PM",Main!AH$128/Main!AB$87*Main!AB108,ROUND(Main!AH$128/Main!AB$87*Main!AB108*$B52,0))))))</f>
        <v/>
      </c>
      <c r="AA490" s="50" t="str">
        <f>IF($A490="","",IF(AA489="","",IF(Main!AC$87=0,0,IF(Main!AI$128="","",IF($C$28="PM",Main!AI$128/Main!AC$87*Main!AC108,ROUND(Main!AI$128/Main!AC$87*Main!AC108*$B52,0))))))</f>
        <v/>
      </c>
      <c r="AB490" s="32" t="str">
        <f>IF($A490="","",IF(AB489="","",IF(Main!AD$87=0,0,IF(Main!AJ$128="","",IF($C$28="PM",Main!AJ$128/Main!AD$87*Main!AD108,ROUND(Main!AJ$128/Main!AD$87*Main!AD108*$B52,0))))))</f>
        <v/>
      </c>
      <c r="AC490" s="32" t="str">
        <f>IF($A490="","",IF(AC489="","",IF(Main!AE$87=0,0,IF(Main!AK$128="","",IF($C$28="PM",Main!AK$128/Main!AE$87*Main!AE108,ROUND(Main!AK$128/Main!AE$87*Main!AE108*$B52,0))))))</f>
        <v/>
      </c>
      <c r="AD490" s="32" t="str">
        <f>IF($A490="","",IF(AD489="","",IF(Main!AF$87=0,0,IF(Main!AL$128="","",IF($C$28="PM",Main!AL$128/Main!AF$87*Main!AF108,ROUND(Main!AL$128/Main!AF$87*Main!AF108*$B52,0))))))</f>
        <v/>
      </c>
      <c r="AE490" s="32" t="str">
        <f>IF($A490="","",IF(AE489="","",IF(Main!AG$87=0,0,IF(Main!AM$128="","",IF($C$28="PM",Main!AM$128/Main!AG$87*Main!AG108,ROUND(Main!AM$128/Main!AG$87*Main!AG108*$B52,0))))))</f>
        <v/>
      </c>
      <c r="AF490" s="32" t="str">
        <f>IF($A490="","",IF(AF489="","",IF(Main!AH$87=0,0,IF(Main!AN$128="","",IF($C$28="PM",Main!AN$128/Main!AH$87*Main!AH108,ROUND(Main!AN$128/Main!AH$87*Main!AH108*$B52,0))))))</f>
        <v/>
      </c>
      <c r="AG490" s="32" t="str">
        <f>IF($A490="","",IF(AG489="","",IF(Main!AI$87=0,0,IF(Main!AO$128="","",IF($C$28="PM",Main!AO$128/Main!AI$87*Main!AI108,ROUND(Main!AO$128/Main!AI$87*Main!AI108*$B52,0))))))</f>
        <v/>
      </c>
      <c r="AH490" s="32" t="str">
        <f>IF($A490="","",IF(AH489="","",IF(Main!AJ$87=0,0,IF(Main!AP$128="","",IF($C$28="PM",Main!AP$128/Main!AJ$87*Main!AJ108,ROUND(Main!AP$128/Main!AJ$87*Main!AJ108*$B52,0))))))</f>
        <v/>
      </c>
      <c r="AI490" s="32" t="str">
        <f>IF($A490="","",IF(AI489="","",IF(Main!AK$87=0,0,IF(Main!AQ$128="","",IF($C$28="PM",Main!AQ$128/Main!AK$87*Main!AK108,ROUND(Main!AQ$128/Main!AK$87*Main!AK108*$B52,0))))))</f>
        <v/>
      </c>
      <c r="AJ490" s="32" t="str">
        <f>IF($A490="","",IF(AJ489="","",IF(Main!AL$87=0,0,IF(Main!AR$128="","",IF($C$28="PM",Main!AR$128/Main!AL$87*Main!AL108,ROUND(Main!AR$128/Main!AL$87*Main!AL108*$B52,0))))))</f>
        <v/>
      </c>
      <c r="AK490" s="32" t="str">
        <f>IF($A490="","",IF(AK489="","",IF(Main!AM$87=0,0,IF(Main!AS$128="","",IF($C$28="PM",Main!AS$128/Main!AM$87*Main!AM108,ROUND(Main!AS$128/Main!AM$87*Main!AM108*$B52,0))))))</f>
        <v/>
      </c>
      <c r="AL490" s="51" t="str">
        <f>IF($A490="","",IF(AL489="","",IF(Main!AN$87=0,0,IF(Main!AT$128="","",IF($C$28="PM",Main!AT$128/Main!AN$87*Main!AN108,ROUND(Main!AT$128/Main!AN$87*Main!AN108*$B52,0))))))</f>
        <v/>
      </c>
      <c r="AM490" s="32" t="str">
        <f>IF($A490="","",IF(AM489="","",IF(Main!AO$87=0,0,IF(Main!AU$128="","",IF($C$28="PM",Main!AU$128/Main!AO$87*Main!AO108,ROUND(Main!AU$128/Main!AO$87*Main!AO108*$B52,0))))))</f>
        <v/>
      </c>
      <c r="AN490" s="32" t="str">
        <f>IF($A490="","",IF(AN489="","",IF(Main!AP$87=0,0,IF(Main!AV$128="","",IF($C$28="PM",Main!AV$128/Main!AP$87*Main!AP108,ROUND(Main!AV$128/Main!AP$87*Main!AP108*$B52,0))))))</f>
        <v/>
      </c>
      <c r="AO490" s="32" t="str">
        <f>IF($A490="","",IF(AO489="","",IF(Main!AQ$87=0,0,IF(Main!AW$128="","",IF($C$28="PM",Main!AW$128/Main!AQ$87*Main!AQ108,ROUND(Main!AW$128/Main!AQ$87*Main!AQ108*$B52,0))))))</f>
        <v/>
      </c>
      <c r="AP490" s="32" t="str">
        <f>IF($A490="","",IF(AP489="","",IF(Main!AR$87=0,0,IF(Main!AX$128="","",IF($C$28="PM",Main!AX$128/Main!AR$87*Main!AR108,ROUND(Main!AX$128/Main!AR$87*Main!AR108*$B52,0))))))</f>
        <v/>
      </c>
      <c r="AQ490" s="32" t="str">
        <f>IF($A490="","",IF(AQ489="","",IF(Main!AS$87=0,0,IF(Main!AY$128="","",IF($C$28="PM",Main!AY$128/Main!AS$87*Main!AS108,ROUND(Main!AY$128/Main!AS$87*Main!AS108*$B52,0))))))</f>
        <v/>
      </c>
      <c r="AR490" s="32" t="str">
        <f>IF($A490="","",IF(AR489="","",IF(Main!AT$87=0,0,IF(Main!AZ$128="","",IF($C$28="PM",Main!AZ$128/Main!AT$87*Main!AT108,ROUND(Main!AZ$128/Main!AT$87*Main!AT108*$B52,0))))))</f>
        <v/>
      </c>
      <c r="AS490" s="32" t="str">
        <f>IF($A490="","",IF(AS489="","",IF(Main!AU$87=0,0,IF(Main!BA$128="","",IF($C$28="PM",Main!BA$128/Main!AU$87*Main!AU108,ROUND(Main!BA$128/Main!AU$87*Main!AU108*$B52,0))))))</f>
        <v/>
      </c>
      <c r="AT490" s="32" t="str">
        <f>IF($A490="","",IF(AT489="","",IF(Main!AV$87=0,0,IF(Main!BB$128="","",IF($C$28="PM",Main!BB$128/Main!AV$87*Main!AV108,ROUND(Main!BB$128/Main!AV$87*Main!AV108*$B52,0))))))</f>
        <v/>
      </c>
      <c r="AU490" s="32" t="str">
        <f>IF($A490="","",IF(AU489="","",IF(Main!AW$87=0,0,IF(Main!BC$128="","",IF($C$28="PM",Main!BC$128/Main!AW$87*Main!AW108,ROUND(Main!BC$128/Main!AW$87*Main!AW108*$B52,0))))))</f>
        <v/>
      </c>
      <c r="AV490" s="32" t="str">
        <f>IF($A490="","",IF(AV489="","",IF(Main!AX$87=0,0,IF(Main!BD$128="","",IF($C$28="PM",Main!BD$128/Main!AX$87*Main!AX108,ROUND(Main!BD$128/Main!AX$87*Main!AX108*$B52,0))))))</f>
        <v/>
      </c>
      <c r="AW490" s="32" t="str">
        <f>IF($A490="","",IF(AW489="","",IF(Main!AY$87=0,0,IF(Main!BE$128="","",IF($C$28="PM",Main!BE$128/Main!AY$87*Main!AY108,ROUND(Main!BE$128/Main!AY$87*Main!AY108*$B52,0))))))</f>
        <v/>
      </c>
      <c r="AX490" s="51" t="str">
        <f>IF($A490="","",IF(AX489="","",IF(Main!AZ$87=0,0,IF(Main!BF$128="","",IF($C$28="PM",Main!BF$128/Main!AZ$87*Main!AZ108,ROUND(Main!BF$128/Main!AZ$87*Main!AZ108*$B52,0))))))</f>
        <v/>
      </c>
    </row>
    <row r="491" spans="1:50" x14ac:dyDescent="0.2">
      <c r="A491" s="73" t="str">
        <f>IF(Main!A$53="","",Main!A$53)</f>
        <v/>
      </c>
      <c r="B491" s="76" t="str">
        <f t="shared" si="108"/>
        <v/>
      </c>
      <c r="C491" s="54" t="str">
        <f>IF($A491="","",IF(C490="","",IF(Main!E$87=0,0,IF(Main!K$128="","",IF($C$28="PM",Main!K$128/Main!E$87*Main!E109,ROUND(Main!K$128/Main!E$87*Main!E109*$B53,0))))))</f>
        <v/>
      </c>
      <c r="D491" s="52" t="str">
        <f>IF($A491="","",IF(D490="","",IF(Main!F$87=0,0,IF(Main!L$128="","",IF($C$28="PM",Main!L$128/Main!F$87*Main!F109,ROUND(Main!L$128/Main!F$87*Main!F109*$B53,0))))))</f>
        <v/>
      </c>
      <c r="E491" s="52" t="str">
        <f>IF($A491="","",IF(E490="","",IF(Main!G$87=0,0,IF(Main!M$128="","",IF($C$28="PM",Main!M$128/Main!G$87*Main!G109,ROUND(Main!M$128/Main!G$87*Main!G109*$B53,0))))))</f>
        <v/>
      </c>
      <c r="F491" s="52" t="str">
        <f>IF($A491="","",IF(F490="","",IF(Main!H$87=0,0,IF(Main!N$128="","",IF($C$28="PM",Main!N$128/Main!H$87*Main!H109,ROUND(Main!N$128/Main!H$87*Main!H109*$B53,0))))))</f>
        <v/>
      </c>
      <c r="G491" s="52" t="str">
        <f>IF($A491="","",IF(G490="","",IF(Main!I$87=0,0,IF(Main!O$128="","",IF($C$28="PM",Main!O$128/Main!I$87*Main!I109,ROUND(Main!O$128/Main!I$87*Main!I109*$B53,0))))))</f>
        <v/>
      </c>
      <c r="H491" s="52" t="str">
        <f>IF($A491="","",IF(H490="","",IF(Main!J$87=0,0,IF(Main!P$128="","",IF($C$28="PM",Main!P$128/Main!J$87*Main!J109,ROUND(Main!P$128/Main!J$87*Main!J109*$B53,0))))))</f>
        <v/>
      </c>
      <c r="I491" s="52" t="str">
        <f>IF($A491="","",IF(I490="","",IF(Main!K$87=0,0,IF(Main!Q$128="","",IF($C$28="PM",Main!Q$128/Main!K$87*Main!K109,ROUND(Main!Q$128/Main!K$87*Main!K109*$B53,0))))))</f>
        <v/>
      </c>
      <c r="J491" s="52" t="str">
        <f>IF($A491="","",IF(J490="","",IF(Main!L$87=0,0,IF(Main!R$128="","",IF($C$28="PM",Main!R$128/Main!L$87*Main!L109,ROUND(Main!R$128/Main!L$87*Main!L109*$B53,0))))))</f>
        <v/>
      </c>
      <c r="K491" s="52" t="str">
        <f>IF($A491="","",IF(K490="","",IF(Main!M$87=0,0,IF(Main!S$128="","",IF($C$28="PM",Main!S$128/Main!M$87*Main!M109,ROUND(Main!S$128/Main!M$87*Main!M109*$B53,0))))))</f>
        <v/>
      </c>
      <c r="L491" s="52" t="str">
        <f>IF($A491="","",IF(L490="","",IF(Main!N$87=0,0,IF(Main!T$128="","",IF($C$28="PM",Main!T$128/Main!N$87*Main!N109,ROUND(Main!T$128/Main!N$87*Main!N109*$B53,0))))))</f>
        <v/>
      </c>
      <c r="M491" s="52" t="str">
        <f>IF($A491="","",IF(M490="","",IF(Main!O$87=0,0,IF(Main!U$128="","",IF($C$28="PM",Main!U$128/Main!O$87*Main!O109,ROUND(Main!U$128/Main!O$87*Main!O109*$B53,0))))))</f>
        <v/>
      </c>
      <c r="N491" s="53" t="str">
        <f>IF($A491="","",IF(N490="","",IF(Main!P$87=0,0,IF(Main!V$128="","",IF($C$28="PM",Main!V$128/Main!P$87*Main!P109,ROUND(Main!V$128/Main!P$87*Main!P109*$B53,0))))))</f>
        <v/>
      </c>
      <c r="O491" s="52" t="str">
        <f>IF($A491="","",IF(O490="","",IF(Main!Q$87=0,0,IF(Main!W$128="","",IF($C$28="PM",Main!W$128/Main!Q$87*Main!Q109,ROUND(Main!W$128/Main!Q$87*Main!Q109*$B53,0))))))</f>
        <v/>
      </c>
      <c r="P491" s="52" t="str">
        <f>IF($A491="","",IF(P490="","",IF(Main!R$87=0,0,IF(Main!X$128="","",IF($C$28="PM",Main!X$128/Main!R$87*Main!R109,ROUND(Main!X$128/Main!R$87*Main!R109*$B53,0))))))</f>
        <v/>
      </c>
      <c r="Q491" s="52" t="str">
        <f>IF($A491="","",IF(Q490="","",IF(Main!S$87=0,0,IF(Main!Y$128="","",IF($C$28="PM",Main!Y$128/Main!S$87*Main!S109,ROUND(Main!Y$128/Main!S$87*Main!S109*$B53,0))))))</f>
        <v/>
      </c>
      <c r="R491" s="52" t="str">
        <f>IF($A491="","",IF(R490="","",IF(Main!T$87=0,0,IF(Main!Z$128="","",IF($C$28="PM",Main!Z$128/Main!T$87*Main!T109,ROUND(Main!Z$128/Main!T$87*Main!T109*$B53,0))))))</f>
        <v/>
      </c>
      <c r="S491" s="52" t="str">
        <f>IF($A491="","",IF(S490="","",IF(Main!U$87=0,0,IF(Main!AA$128="","",IF($C$28="PM",Main!AA$128/Main!U$87*Main!U109,ROUND(Main!AA$128/Main!U$87*Main!U109*$B53,0))))))</f>
        <v/>
      </c>
      <c r="T491" s="52" t="str">
        <f>IF($A491="","",IF(T490="","",IF(Main!V$87=0,0,IF(Main!AB$128="","",IF($C$28="PM",Main!AB$128/Main!V$87*Main!V109,ROUND(Main!AB$128/Main!V$87*Main!V109*$B53,0))))))</f>
        <v/>
      </c>
      <c r="U491" s="52" t="str">
        <f>IF($A491="","",IF(U490="","",IF(Main!W$87=0,0,IF(Main!AC$128="","",IF($C$28="PM",Main!AC$128/Main!W$87*Main!W109,ROUND(Main!AC$128/Main!W$87*Main!W109*$B53,0))))))</f>
        <v/>
      </c>
      <c r="V491" s="52" t="str">
        <f>IF($A491="","",IF(V490="","",IF(Main!X$87=0,0,IF(Main!AD$128="","",IF($C$28="PM",Main!AD$128/Main!X$87*Main!X109,ROUND(Main!AD$128/Main!X$87*Main!X109*$B53,0))))))</f>
        <v/>
      </c>
      <c r="W491" s="52" t="str">
        <f>IF($A491="","",IF(W490="","",IF(Main!Y$87=0,0,IF(Main!AE$128="","",IF($C$28="PM",Main!AE$128/Main!Y$87*Main!Y109,ROUND(Main!AE$128/Main!Y$87*Main!Y109*$B53,0))))))</f>
        <v/>
      </c>
      <c r="X491" s="52" t="str">
        <f>IF($A491="","",IF(X490="","",IF(Main!Z$87=0,0,IF(Main!AF$128="","",IF($C$28="PM",Main!AF$128/Main!Z$87*Main!Z109,ROUND(Main!AF$128/Main!Z$87*Main!Z109*$B53,0))))))</f>
        <v/>
      </c>
      <c r="Y491" s="52" t="str">
        <f>IF($A491="","",IF(Y490="","",IF(Main!AA$87=0,0,IF(Main!AG$128="","",IF($C$28="PM",Main!AG$128/Main!AA$87*Main!AA109,ROUND(Main!AG$128/Main!AA$87*Main!AA109*$B53,0))))))</f>
        <v/>
      </c>
      <c r="Z491" s="52" t="str">
        <f>IF($A491="","",IF(Z490="","",IF(Main!AB$87=0,0,IF(Main!AH$128="","",IF($C$28="PM",Main!AH$128/Main!AB$87*Main!AB109,ROUND(Main!AH$128/Main!AB$87*Main!AB109*$B53,0))))))</f>
        <v/>
      </c>
      <c r="AA491" s="54" t="str">
        <f>IF($A491="","",IF(AA490="","",IF(Main!AC$87=0,0,IF(Main!AI$128="","",IF($C$28="PM",Main!AI$128/Main!AC$87*Main!AC109,ROUND(Main!AI$128/Main!AC$87*Main!AC109*$B53,0))))))</f>
        <v/>
      </c>
      <c r="AB491" s="52" t="str">
        <f>IF($A491="","",IF(AB490="","",IF(Main!AD$87=0,0,IF(Main!AJ$128="","",IF($C$28="PM",Main!AJ$128/Main!AD$87*Main!AD109,ROUND(Main!AJ$128/Main!AD$87*Main!AD109*$B53,0))))))</f>
        <v/>
      </c>
      <c r="AC491" s="52" t="str">
        <f>IF($A491="","",IF(AC490="","",IF(Main!AE$87=0,0,IF(Main!AK$128="","",IF($C$28="PM",Main!AK$128/Main!AE$87*Main!AE109,ROUND(Main!AK$128/Main!AE$87*Main!AE109*$B53,0))))))</f>
        <v/>
      </c>
      <c r="AD491" s="52" t="str">
        <f>IF($A491="","",IF(AD490="","",IF(Main!AF$87=0,0,IF(Main!AL$128="","",IF($C$28="PM",Main!AL$128/Main!AF$87*Main!AF109,ROUND(Main!AL$128/Main!AF$87*Main!AF109*$B53,0))))))</f>
        <v/>
      </c>
      <c r="AE491" s="52" t="str">
        <f>IF($A491="","",IF(AE490="","",IF(Main!AG$87=0,0,IF(Main!AM$128="","",IF($C$28="PM",Main!AM$128/Main!AG$87*Main!AG109,ROUND(Main!AM$128/Main!AG$87*Main!AG109*$B53,0))))))</f>
        <v/>
      </c>
      <c r="AF491" s="52" t="str">
        <f>IF($A491="","",IF(AF490="","",IF(Main!AH$87=0,0,IF(Main!AN$128="","",IF($C$28="PM",Main!AN$128/Main!AH$87*Main!AH109,ROUND(Main!AN$128/Main!AH$87*Main!AH109*$B53,0))))))</f>
        <v/>
      </c>
      <c r="AG491" s="52" t="str">
        <f>IF($A491="","",IF(AG490="","",IF(Main!AI$87=0,0,IF(Main!AO$128="","",IF($C$28="PM",Main!AO$128/Main!AI$87*Main!AI109,ROUND(Main!AO$128/Main!AI$87*Main!AI109*$B53,0))))))</f>
        <v/>
      </c>
      <c r="AH491" s="52" t="str">
        <f>IF($A491="","",IF(AH490="","",IF(Main!AJ$87=0,0,IF(Main!AP$128="","",IF($C$28="PM",Main!AP$128/Main!AJ$87*Main!AJ109,ROUND(Main!AP$128/Main!AJ$87*Main!AJ109*$B53,0))))))</f>
        <v/>
      </c>
      <c r="AI491" s="52" t="str">
        <f>IF($A491="","",IF(AI490="","",IF(Main!AK$87=0,0,IF(Main!AQ$128="","",IF($C$28="PM",Main!AQ$128/Main!AK$87*Main!AK109,ROUND(Main!AQ$128/Main!AK$87*Main!AK109*$B53,0))))))</f>
        <v/>
      </c>
      <c r="AJ491" s="52" t="str">
        <f>IF($A491="","",IF(AJ490="","",IF(Main!AL$87=0,0,IF(Main!AR$128="","",IF($C$28="PM",Main!AR$128/Main!AL$87*Main!AL109,ROUND(Main!AR$128/Main!AL$87*Main!AL109*$B53,0))))))</f>
        <v/>
      </c>
      <c r="AK491" s="52" t="str">
        <f>IF($A491="","",IF(AK490="","",IF(Main!AM$87=0,0,IF(Main!AS$128="","",IF($C$28="PM",Main!AS$128/Main!AM$87*Main!AM109,ROUND(Main!AS$128/Main!AM$87*Main!AM109*$B53,0))))))</f>
        <v/>
      </c>
      <c r="AL491" s="53" t="str">
        <f>IF($A491="","",IF(AL490="","",IF(Main!AN$87=0,0,IF(Main!AT$128="","",IF($C$28="PM",Main!AT$128/Main!AN$87*Main!AN109,ROUND(Main!AT$128/Main!AN$87*Main!AN109*$B53,0))))))</f>
        <v/>
      </c>
      <c r="AM491" s="52" t="str">
        <f>IF($A491="","",IF(AM490="","",IF(Main!AO$87=0,0,IF(Main!AU$128="","",IF($C$28="PM",Main!AU$128/Main!AO$87*Main!AO109,ROUND(Main!AU$128/Main!AO$87*Main!AO109*$B53,0))))))</f>
        <v/>
      </c>
      <c r="AN491" s="52" t="str">
        <f>IF($A491="","",IF(AN490="","",IF(Main!AP$87=0,0,IF(Main!AV$128="","",IF($C$28="PM",Main!AV$128/Main!AP$87*Main!AP109,ROUND(Main!AV$128/Main!AP$87*Main!AP109*$B53,0))))))</f>
        <v/>
      </c>
      <c r="AO491" s="52" t="str">
        <f>IF($A491="","",IF(AO490="","",IF(Main!AQ$87=0,0,IF(Main!AW$128="","",IF($C$28="PM",Main!AW$128/Main!AQ$87*Main!AQ109,ROUND(Main!AW$128/Main!AQ$87*Main!AQ109*$B53,0))))))</f>
        <v/>
      </c>
      <c r="AP491" s="52" t="str">
        <f>IF($A491="","",IF(AP490="","",IF(Main!AR$87=0,0,IF(Main!AX$128="","",IF($C$28="PM",Main!AX$128/Main!AR$87*Main!AR109,ROUND(Main!AX$128/Main!AR$87*Main!AR109*$B53,0))))))</f>
        <v/>
      </c>
      <c r="AQ491" s="52" t="str">
        <f>IF($A491="","",IF(AQ490="","",IF(Main!AS$87=0,0,IF(Main!AY$128="","",IF($C$28="PM",Main!AY$128/Main!AS$87*Main!AS109,ROUND(Main!AY$128/Main!AS$87*Main!AS109*$B53,0))))))</f>
        <v/>
      </c>
      <c r="AR491" s="52" t="str">
        <f>IF($A491="","",IF(AR490="","",IF(Main!AT$87=0,0,IF(Main!AZ$128="","",IF($C$28="PM",Main!AZ$128/Main!AT$87*Main!AT109,ROUND(Main!AZ$128/Main!AT$87*Main!AT109*$B53,0))))))</f>
        <v/>
      </c>
      <c r="AS491" s="52" t="str">
        <f>IF($A491="","",IF(AS490="","",IF(Main!AU$87=0,0,IF(Main!BA$128="","",IF($C$28="PM",Main!BA$128/Main!AU$87*Main!AU109,ROUND(Main!BA$128/Main!AU$87*Main!AU109*$B53,0))))))</f>
        <v/>
      </c>
      <c r="AT491" s="52" t="str">
        <f>IF($A491="","",IF(AT490="","",IF(Main!AV$87=0,0,IF(Main!BB$128="","",IF($C$28="PM",Main!BB$128/Main!AV$87*Main!AV109,ROUND(Main!BB$128/Main!AV$87*Main!AV109*$B53,0))))))</f>
        <v/>
      </c>
      <c r="AU491" s="52" t="str">
        <f>IF($A491="","",IF(AU490="","",IF(Main!AW$87=0,0,IF(Main!BC$128="","",IF($C$28="PM",Main!BC$128/Main!AW$87*Main!AW109,ROUND(Main!BC$128/Main!AW$87*Main!AW109*$B53,0))))))</f>
        <v/>
      </c>
      <c r="AV491" s="52" t="str">
        <f>IF($A491="","",IF(AV490="","",IF(Main!AX$87=0,0,IF(Main!BD$128="","",IF($C$28="PM",Main!BD$128/Main!AX$87*Main!AX109,ROUND(Main!BD$128/Main!AX$87*Main!AX109*$B53,0))))))</f>
        <v/>
      </c>
      <c r="AW491" s="52" t="str">
        <f>IF($A491="","",IF(AW490="","",IF(Main!AY$87=0,0,IF(Main!BE$128="","",IF($C$28="PM",Main!BE$128/Main!AY$87*Main!AY109,ROUND(Main!BE$128/Main!AY$87*Main!AY109*$B53,0))))))</f>
        <v/>
      </c>
      <c r="AX491" s="53" t="str">
        <f>IF($A491="","",IF(AX490="","",IF(Main!AZ$87=0,0,IF(Main!BF$128="","",IF($C$28="PM",Main!BF$128/Main!AZ$87*Main!AZ109,ROUND(Main!BF$128/Main!AZ$87*Main!AZ109*$B53,0))))))</f>
        <v/>
      </c>
    </row>
    <row r="492" spans="1:50" s="87" customFormat="1" x14ac:dyDescent="0.2">
      <c r="A492" s="95" t="s">
        <v>40</v>
      </c>
      <c r="B492" s="77" t="str">
        <f>CONCATENATE("TOTAL ",$C$28)</f>
        <v>TOTAL Hours</v>
      </c>
      <c r="C492" s="96" t="str">
        <f t="shared" ref="C492:AX492" si="109">IF(C470="","",SUM(C471:C491))</f>
        <v/>
      </c>
      <c r="D492" s="97" t="str">
        <f t="shared" si="109"/>
        <v/>
      </c>
      <c r="E492" s="97" t="str">
        <f t="shared" si="109"/>
        <v/>
      </c>
      <c r="F492" s="97" t="str">
        <f t="shared" si="109"/>
        <v/>
      </c>
      <c r="G492" s="97" t="str">
        <f t="shared" si="109"/>
        <v/>
      </c>
      <c r="H492" s="97" t="str">
        <f t="shared" si="109"/>
        <v/>
      </c>
      <c r="I492" s="97" t="str">
        <f t="shared" si="109"/>
        <v/>
      </c>
      <c r="J492" s="97" t="str">
        <f t="shared" si="109"/>
        <v/>
      </c>
      <c r="K492" s="97" t="str">
        <f t="shared" si="109"/>
        <v/>
      </c>
      <c r="L492" s="97" t="str">
        <f t="shared" si="109"/>
        <v/>
      </c>
      <c r="M492" s="97" t="str">
        <f t="shared" si="109"/>
        <v/>
      </c>
      <c r="N492" s="98" t="str">
        <f t="shared" si="109"/>
        <v/>
      </c>
      <c r="O492" s="97" t="str">
        <f t="shared" si="109"/>
        <v/>
      </c>
      <c r="P492" s="97" t="str">
        <f t="shared" si="109"/>
        <v/>
      </c>
      <c r="Q492" s="97" t="str">
        <f t="shared" si="109"/>
        <v/>
      </c>
      <c r="R492" s="97" t="str">
        <f t="shared" si="109"/>
        <v/>
      </c>
      <c r="S492" s="97" t="str">
        <f t="shared" si="109"/>
        <v/>
      </c>
      <c r="T492" s="97" t="str">
        <f t="shared" si="109"/>
        <v/>
      </c>
      <c r="U492" s="97" t="str">
        <f t="shared" si="109"/>
        <v/>
      </c>
      <c r="V492" s="97" t="str">
        <f t="shared" si="109"/>
        <v/>
      </c>
      <c r="W492" s="97" t="str">
        <f t="shared" si="109"/>
        <v/>
      </c>
      <c r="X492" s="97" t="str">
        <f t="shared" si="109"/>
        <v/>
      </c>
      <c r="Y492" s="97" t="str">
        <f t="shared" si="109"/>
        <v/>
      </c>
      <c r="Z492" s="97" t="str">
        <f t="shared" si="109"/>
        <v/>
      </c>
      <c r="AA492" s="96" t="str">
        <f t="shared" si="109"/>
        <v/>
      </c>
      <c r="AB492" s="97" t="str">
        <f t="shared" si="109"/>
        <v/>
      </c>
      <c r="AC492" s="97" t="str">
        <f t="shared" si="109"/>
        <v/>
      </c>
      <c r="AD492" s="97" t="str">
        <f t="shared" si="109"/>
        <v/>
      </c>
      <c r="AE492" s="97" t="str">
        <f t="shared" si="109"/>
        <v/>
      </c>
      <c r="AF492" s="97" t="str">
        <f t="shared" si="109"/>
        <v/>
      </c>
      <c r="AG492" s="97" t="str">
        <f t="shared" si="109"/>
        <v/>
      </c>
      <c r="AH492" s="97" t="str">
        <f t="shared" si="109"/>
        <v/>
      </c>
      <c r="AI492" s="97" t="str">
        <f t="shared" si="109"/>
        <v/>
      </c>
      <c r="AJ492" s="97" t="str">
        <f t="shared" si="109"/>
        <v/>
      </c>
      <c r="AK492" s="97" t="str">
        <f t="shared" si="109"/>
        <v/>
      </c>
      <c r="AL492" s="98" t="str">
        <f t="shared" si="109"/>
        <v/>
      </c>
      <c r="AM492" s="97" t="str">
        <f t="shared" si="109"/>
        <v/>
      </c>
      <c r="AN492" s="97" t="str">
        <f t="shared" si="109"/>
        <v/>
      </c>
      <c r="AO492" s="97" t="str">
        <f t="shared" si="109"/>
        <v/>
      </c>
      <c r="AP492" s="97" t="str">
        <f t="shared" si="109"/>
        <v/>
      </c>
      <c r="AQ492" s="97" t="str">
        <f t="shared" si="109"/>
        <v/>
      </c>
      <c r="AR492" s="97" t="str">
        <f t="shared" si="109"/>
        <v/>
      </c>
      <c r="AS492" s="97" t="str">
        <f t="shared" si="109"/>
        <v/>
      </c>
      <c r="AT492" s="97" t="str">
        <f t="shared" si="109"/>
        <v/>
      </c>
      <c r="AU492" s="97" t="str">
        <f t="shared" si="109"/>
        <v/>
      </c>
      <c r="AV492" s="97" t="str">
        <f t="shared" si="109"/>
        <v/>
      </c>
      <c r="AW492" s="97" t="str">
        <f t="shared" si="109"/>
        <v/>
      </c>
      <c r="AX492" s="98" t="str">
        <f t="shared" si="109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53" t="str">
        <f>Main!A$32</f>
        <v>STAFF MEMBER</v>
      </c>
      <c r="B496" s="90"/>
      <c r="C496" s="155" t="str">
        <f>Main!E$57</f>
        <v/>
      </c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7"/>
      <c r="O496" s="156" t="str">
        <f>Main!Q$57</f>
        <v/>
      </c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5" t="str">
        <f>Main!AC$57</f>
        <v/>
      </c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7"/>
      <c r="AM496" s="156" t="str">
        <f>Main!AO$57</f>
        <v/>
      </c>
      <c r="AN496" s="156"/>
      <c r="AO496" s="156"/>
      <c r="AP496" s="156"/>
      <c r="AQ496" s="156"/>
      <c r="AR496" s="156"/>
      <c r="AS496" s="156"/>
      <c r="AT496" s="156"/>
      <c r="AU496" s="156"/>
      <c r="AV496" s="156"/>
      <c r="AW496" s="156"/>
      <c r="AX496" s="157"/>
    </row>
    <row r="497" spans="1:50" s="87" customFormat="1" ht="34" x14ac:dyDescent="0.2">
      <c r="A497" s="154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10">IF(A498="","",SUM(C498:AL498))</f>
        <v/>
      </c>
      <c r="C498" s="50" t="str">
        <f>IF($A498="","",IF(C497="","",IF(Main!E$87=0,0,IF(Main!K$129="","",IF($C$28="PM",Main!K$129/Main!E$87*Main!E89,ROUND(Main!K$129/Main!E$87*Main!E89*$B33,0))))))</f>
        <v/>
      </c>
      <c r="D498" s="32" t="str">
        <f>IF($A498="","",IF(D497="","",IF(Main!F$87=0,0,IF(Main!L$129="","",IF($C$28="PM",Main!L$129/Main!F$87*Main!F89,ROUND(Main!L$129/Main!F$87*Main!F89*$B33,0))))))</f>
        <v/>
      </c>
      <c r="E498" s="32" t="str">
        <f>IF($A498="","",IF(E497="","",IF(Main!G$87=0,0,IF(Main!M$129="","",IF($C$28="PM",Main!M$129/Main!G$87*Main!G89,ROUND(Main!M$129/Main!G$87*Main!G89*$B33,0))))))</f>
        <v/>
      </c>
      <c r="F498" s="32" t="str">
        <f>IF($A498="","",IF(F497="","",IF(Main!H$87=0,0,IF(Main!N$129="","",IF($C$28="PM",Main!N$129/Main!H$87*Main!H89,ROUND(Main!N$129/Main!H$87*Main!H89*$B33,0))))))</f>
        <v/>
      </c>
      <c r="G498" s="32" t="str">
        <f>IF($A498="","",IF(G497="","",IF(Main!I$87=0,0,IF(Main!O$129="","",IF($C$28="PM",Main!O$129/Main!I$87*Main!I89,ROUND(Main!O$129/Main!I$87*Main!I89*$B33,0))))))</f>
        <v/>
      </c>
      <c r="H498" s="32" t="str">
        <f>IF($A498="","",IF(H497="","",IF(Main!J$87=0,0,IF(Main!P$129="","",IF($C$28="PM",Main!P$129/Main!J$87*Main!J89,ROUND(Main!P$129/Main!J$87*Main!J89*$B33,0))))))</f>
        <v/>
      </c>
      <c r="I498" s="32" t="str">
        <f>IF($A498="","",IF(I497="","",IF(Main!K$87=0,0,IF(Main!Q$129="","",IF($C$28="PM",Main!Q$129/Main!K$87*Main!K89,ROUND(Main!Q$129/Main!K$87*Main!K89*$B33,0))))))</f>
        <v/>
      </c>
      <c r="J498" s="32" t="str">
        <f>IF($A498="","",IF(J497="","",IF(Main!L$87=0,0,IF(Main!R$129="","",IF($C$28="PM",Main!R$129/Main!L$87*Main!L89,ROUND(Main!R$129/Main!L$87*Main!L89*$B33,0))))))</f>
        <v/>
      </c>
      <c r="K498" s="32" t="str">
        <f>IF($A498="","",IF(K497="","",IF(Main!M$87=0,0,IF(Main!S$129="","",IF($C$28="PM",Main!S$129/Main!M$87*Main!M89,ROUND(Main!S$129/Main!M$87*Main!M89*$B33,0))))))</f>
        <v/>
      </c>
      <c r="L498" s="32" t="str">
        <f>IF($A498="","",IF(L497="","",IF(Main!N$87=0,0,IF(Main!T$129="","",IF($C$28="PM",Main!T$129/Main!N$87*Main!N89,ROUND(Main!T$129/Main!N$87*Main!N89*$B33,0))))))</f>
        <v/>
      </c>
      <c r="M498" s="32" t="str">
        <f>IF($A498="","",IF(M497="","",IF(Main!O$87=0,0,IF(Main!U$129="","",IF($C$28="PM",Main!U$129/Main!O$87*Main!O89,ROUND(Main!U$129/Main!O$87*Main!O89*$B33,0))))))</f>
        <v/>
      </c>
      <c r="N498" s="51" t="str">
        <f>IF($A498="","",IF(N497="","",IF(Main!P$87=0,0,IF(Main!V$129="","",IF($C$28="PM",Main!V$129/Main!P$87*Main!P89,ROUND(Main!V$129/Main!P$87*Main!P89*$B33,0))))))</f>
        <v/>
      </c>
      <c r="O498" s="32" t="str">
        <f>IF($A498="","",IF(O497="","",IF(Main!Q$87=0,0,IF(Main!W$129="","",IF($C$28="PM",Main!W$129/Main!Q$87*Main!Q89,ROUND(Main!W$129/Main!Q$87*Main!Q89*$B33,0))))))</f>
        <v/>
      </c>
      <c r="P498" s="32" t="str">
        <f>IF($A498="","",IF(P497="","",IF(Main!R$87=0,0,IF(Main!X$129="","",IF($C$28="PM",Main!X$129/Main!R$87*Main!R89,ROUND(Main!X$129/Main!R$87*Main!R89*$B33,0))))))</f>
        <v/>
      </c>
      <c r="Q498" s="32" t="str">
        <f>IF($A498="","",IF(Q497="","",IF(Main!S$87=0,0,IF(Main!Y$129="","",IF($C$28="PM",Main!Y$129/Main!S$87*Main!S89,ROUND(Main!Y$129/Main!S$87*Main!S89*$B33,0))))))</f>
        <v/>
      </c>
      <c r="R498" s="32" t="str">
        <f>IF($A498="","",IF(R497="","",IF(Main!T$87=0,0,IF(Main!Z$129="","",IF($C$28="PM",Main!Z$129/Main!T$87*Main!T89,ROUND(Main!Z$129/Main!T$87*Main!T89*$B33,0))))))</f>
        <v/>
      </c>
      <c r="S498" s="32" t="str">
        <f>IF($A498="","",IF(S497="","",IF(Main!U$87=0,0,IF(Main!AA$129="","",IF($C$28="PM",Main!AA$129/Main!U$87*Main!U89,ROUND(Main!AA$129/Main!U$87*Main!U89*$B33,0))))))</f>
        <v/>
      </c>
      <c r="T498" s="32" t="str">
        <f>IF($A498="","",IF(T497="","",IF(Main!V$87=0,0,IF(Main!AB$129="","",IF($C$28="PM",Main!AB$129/Main!V$87*Main!V89,ROUND(Main!AB$129/Main!V$87*Main!V89*$B33,0))))))</f>
        <v/>
      </c>
      <c r="U498" s="32" t="str">
        <f>IF($A498="","",IF(U497="","",IF(Main!W$87=0,0,IF(Main!AC$129="","",IF($C$28="PM",Main!AC$129/Main!W$87*Main!W89,ROUND(Main!AC$129/Main!W$87*Main!W89*$B33,0))))))</f>
        <v/>
      </c>
      <c r="V498" s="32" t="str">
        <f>IF($A498="","",IF(V497="","",IF(Main!X$87=0,0,IF(Main!AD$129="","",IF($C$28="PM",Main!AD$129/Main!X$87*Main!X89,ROUND(Main!AD$129/Main!X$87*Main!X89*$B33,0))))))</f>
        <v/>
      </c>
      <c r="W498" s="32" t="str">
        <f>IF($A498="","",IF(W497="","",IF(Main!Y$87=0,0,IF(Main!AE$129="","",IF($C$28="PM",Main!AE$129/Main!Y$87*Main!Y89,ROUND(Main!AE$129/Main!Y$87*Main!Y89*$B33,0))))))</f>
        <v/>
      </c>
      <c r="X498" s="32" t="str">
        <f>IF($A498="","",IF(X497="","",IF(Main!Z$87=0,0,IF(Main!AF$129="","",IF($C$28="PM",Main!AF$129/Main!Z$87*Main!Z89,ROUND(Main!AF$129/Main!Z$87*Main!Z89*$B33,0))))))</f>
        <v/>
      </c>
      <c r="Y498" s="32" t="str">
        <f>IF($A498="","",IF(Y497="","",IF(Main!AA$87=0,0,IF(Main!AG$129="","",IF($C$28="PM",Main!AG$129/Main!AA$87*Main!AA89,ROUND(Main!AG$129/Main!AA$87*Main!AA89*$B33,0))))))</f>
        <v/>
      </c>
      <c r="Z498" s="32" t="str">
        <f>IF($A498="","",IF(Z497="","",IF(Main!AB$87=0,0,IF(Main!AH$129="","",IF($C$28="PM",Main!AH$129/Main!AB$87*Main!AB89,ROUND(Main!AH$129/Main!AB$87*Main!AB89*$B33,0))))))</f>
        <v/>
      </c>
      <c r="AA498" s="50" t="str">
        <f>IF($A498="","",IF(AA497="","",IF(Main!AC$87=0,0,IF(Main!AI$129="","",IF($C$28="PM",Main!AI$129/Main!AC$87*Main!AC89,ROUND(Main!AI$129/Main!AC$87*Main!AC89*$B33,0))))))</f>
        <v/>
      </c>
      <c r="AB498" s="32" t="str">
        <f>IF($A498="","",IF(AB497="","",IF(Main!AD$87=0,0,IF(Main!AJ$129="","",IF($C$28="PM",Main!AJ$129/Main!AD$87*Main!AD89,ROUND(Main!AJ$129/Main!AD$87*Main!AD89*$B33,0))))))</f>
        <v/>
      </c>
      <c r="AC498" s="32" t="str">
        <f>IF($A498="","",IF(AC497="","",IF(Main!AE$87=0,0,IF(Main!AK$129="","",IF($C$28="PM",Main!AK$129/Main!AE$87*Main!AE89,ROUND(Main!AK$129/Main!AE$87*Main!AE89*$B33,0))))))</f>
        <v/>
      </c>
      <c r="AD498" s="32" t="str">
        <f>IF($A498="","",IF(AD497="","",IF(Main!AF$87=0,0,IF(Main!AL$129="","",IF($C$28="PM",Main!AL$129/Main!AF$87*Main!AF89,ROUND(Main!AL$129/Main!AF$87*Main!AF89*$B33,0))))))</f>
        <v/>
      </c>
      <c r="AE498" s="32" t="str">
        <f>IF($A498="","",IF(AE497="","",IF(Main!AG$87=0,0,IF(Main!AM$129="","",IF($C$28="PM",Main!AM$129/Main!AG$87*Main!AG89,ROUND(Main!AM$129/Main!AG$87*Main!AG89*$B33,0))))))</f>
        <v/>
      </c>
      <c r="AF498" s="32" t="str">
        <f>IF($A498="","",IF(AF497="","",IF(Main!AH$87=0,0,IF(Main!AN$129="","",IF($C$28="PM",Main!AN$129/Main!AH$87*Main!AH89,ROUND(Main!AN$129/Main!AH$87*Main!AH89*$B33,0))))))</f>
        <v/>
      </c>
      <c r="AG498" s="32" t="str">
        <f>IF($A498="","",IF(AG497="","",IF(Main!AI$87=0,0,IF(Main!AO$129="","",IF($C$28="PM",Main!AO$129/Main!AI$87*Main!AI89,ROUND(Main!AO$129/Main!AI$87*Main!AI89*$B33,0))))))</f>
        <v/>
      </c>
      <c r="AH498" s="32" t="str">
        <f>IF($A498="","",IF(AH497="","",IF(Main!AJ$87=0,0,IF(Main!AP$129="","",IF($C$28="PM",Main!AP$129/Main!AJ$87*Main!AJ89,ROUND(Main!AP$129/Main!AJ$87*Main!AJ89*$B33,0))))))</f>
        <v/>
      </c>
      <c r="AI498" s="32" t="str">
        <f>IF($A498="","",IF(AI497="","",IF(Main!AK$87=0,0,IF(Main!AQ$129="","",IF($C$28="PM",Main!AQ$129/Main!AK$87*Main!AK89,ROUND(Main!AQ$129/Main!AK$87*Main!AK89*$B33,0))))))</f>
        <v/>
      </c>
      <c r="AJ498" s="32" t="str">
        <f>IF($A498="","",IF(AJ497="","",IF(Main!AL$87=0,0,IF(Main!AR$129="","",IF($C$28="PM",Main!AR$129/Main!AL$87*Main!AL89,ROUND(Main!AR$129/Main!AL$87*Main!AL89*$B33,0))))))</f>
        <v/>
      </c>
      <c r="AK498" s="32" t="str">
        <f>IF($A498="","",IF(AK497="","",IF(Main!AM$87=0,0,IF(Main!AS$129="","",IF($C$28="PM",Main!AS$129/Main!AM$87*Main!AM89,ROUND(Main!AS$129/Main!AM$87*Main!AM89*$B33,0))))))</f>
        <v/>
      </c>
      <c r="AL498" s="51" t="str">
        <f>IF($A498="","",IF(AL497="","",IF(Main!AN$87=0,0,IF(Main!AT$129="","",IF($C$28="PM",Main!AT$129/Main!AN$87*Main!AN89,ROUND(Main!AT$129/Main!AN$87*Main!AN89*$B33,0))))))</f>
        <v/>
      </c>
      <c r="AM498" s="32" t="str">
        <f>IF($A498="","",IF(AM497="","",IF(Main!AO$87=0,0,IF(Main!AU$129="","",IF($C$28="PM",Main!AU$129/Main!AO$87*Main!AO89,ROUND(Main!AU$129/Main!AO$87*Main!AO89*$B33,0))))))</f>
        <v/>
      </c>
      <c r="AN498" s="32" t="str">
        <f>IF($A498="","",IF(AN497="","",IF(Main!AP$87=0,0,IF(Main!AV$129="","",IF($C$28="PM",Main!AV$129/Main!AP$87*Main!AP89,ROUND(Main!AV$129/Main!AP$87*Main!AP89*$B33,0))))))</f>
        <v/>
      </c>
      <c r="AO498" s="32" t="str">
        <f>IF($A498="","",IF(AO497="","",IF(Main!AQ$87=0,0,IF(Main!AW$129="","",IF($C$28="PM",Main!AW$129/Main!AQ$87*Main!AQ89,ROUND(Main!AW$129/Main!AQ$87*Main!AQ89*$B33,0))))))</f>
        <v/>
      </c>
      <c r="AP498" s="32" t="str">
        <f>IF($A498="","",IF(AP497="","",IF(Main!AR$87=0,0,IF(Main!AX$129="","",IF($C$28="PM",Main!AX$129/Main!AR$87*Main!AR89,ROUND(Main!AX$129/Main!AR$87*Main!AR89*$B33,0))))))</f>
        <v/>
      </c>
      <c r="AQ498" s="32" t="str">
        <f>IF($A498="","",IF(AQ497="","",IF(Main!AS$87=0,0,IF(Main!AY$129="","",IF($C$28="PM",Main!AY$129/Main!AS$87*Main!AS89,ROUND(Main!AY$129/Main!AS$87*Main!AS89*$B33,0))))))</f>
        <v/>
      </c>
      <c r="AR498" s="32" t="str">
        <f>IF($A498="","",IF(AR497="","",IF(Main!AT$87=0,0,IF(Main!AZ$129="","",IF($C$28="PM",Main!AZ$129/Main!AT$87*Main!AT89,ROUND(Main!AZ$129/Main!AT$87*Main!AT89*$B33,0))))))</f>
        <v/>
      </c>
      <c r="AS498" s="32" t="str">
        <f>IF($A498="","",IF(AS497="","",IF(Main!AU$87=0,0,IF(Main!BA$129="","",IF($C$28="PM",Main!BA$129/Main!AU$87*Main!AU89,ROUND(Main!BA$129/Main!AU$87*Main!AU89*$B33,0))))))</f>
        <v/>
      </c>
      <c r="AT498" s="32" t="str">
        <f>IF($A498="","",IF(AT497="","",IF(Main!AV$87=0,0,IF(Main!BB$129="","",IF($C$28="PM",Main!BB$129/Main!AV$87*Main!AV89,ROUND(Main!BB$129/Main!AV$87*Main!AV89*$B33,0))))))</f>
        <v/>
      </c>
      <c r="AU498" s="32" t="str">
        <f>IF($A498="","",IF(AU497="","",IF(Main!AW$87=0,0,IF(Main!BC$129="","",IF($C$28="PM",Main!BC$129/Main!AW$87*Main!AW89,ROUND(Main!BC$129/Main!AW$87*Main!AW89*$B33,0))))))</f>
        <v/>
      </c>
      <c r="AV498" s="32" t="str">
        <f>IF($A498="","",IF(AV497="","",IF(Main!AX$87=0,0,IF(Main!BD$129="","",IF($C$28="PM",Main!BD$129/Main!AX$87*Main!AX89,ROUND(Main!BD$129/Main!AX$87*Main!AX89*$B33,0))))))</f>
        <v/>
      </c>
      <c r="AW498" s="32" t="str">
        <f>IF($A498="","",IF(AW497="","",IF(Main!AY$87=0,0,IF(Main!BE$129="","",IF($C$28="PM",Main!BE$129/Main!AY$87*Main!AY89,ROUND(Main!BE$129/Main!AY$87*Main!AY89*$B33,0))))))</f>
        <v/>
      </c>
      <c r="AX498" s="51" t="str">
        <f>IF($A498="","",IF(AX497="","",IF(Main!AZ$87=0,0,IF(Main!BF$129="","",IF($C$28="PM",Main!BF$129/Main!AZ$87*Main!AZ89,ROUND(Main!BF$129/Main!AZ$87*Main!AZ89*$B33,0))))))</f>
        <v/>
      </c>
    </row>
    <row r="499" spans="1:50" x14ac:dyDescent="0.2">
      <c r="A499" s="72" t="str">
        <f>IF(Main!A$34="","",Main!A$34)</f>
        <v/>
      </c>
      <c r="B499" s="75" t="str">
        <f t="shared" si="110"/>
        <v/>
      </c>
      <c r="C499" s="50" t="str">
        <f>IF($A499="","",IF(C498="","",IF(Main!E$87=0,0,IF(Main!K$129="","",IF($C$28="PM",Main!K$129/Main!E$87*Main!E90,ROUND(Main!K$129/Main!E$87*Main!E90*$B34,0))))))</f>
        <v/>
      </c>
      <c r="D499" s="32" t="str">
        <f>IF($A499="","",IF(D498="","",IF(Main!F$87=0,0,IF(Main!L$129="","",IF($C$28="PM",Main!L$129/Main!F$87*Main!F90,ROUND(Main!L$129/Main!F$87*Main!F90*$B34,0))))))</f>
        <v/>
      </c>
      <c r="E499" s="32" t="str">
        <f>IF($A499="","",IF(E498="","",IF(Main!G$87=0,0,IF(Main!M$129="","",IF($C$28="PM",Main!M$129/Main!G$87*Main!G90,ROUND(Main!M$129/Main!G$87*Main!G90*$B34,0))))))</f>
        <v/>
      </c>
      <c r="F499" s="32" t="str">
        <f>IF($A499="","",IF(F498="","",IF(Main!H$87=0,0,IF(Main!N$129="","",IF($C$28="PM",Main!N$129/Main!H$87*Main!H90,ROUND(Main!N$129/Main!H$87*Main!H90*$B34,0))))))</f>
        <v/>
      </c>
      <c r="G499" s="32" t="str">
        <f>IF($A499="","",IF(G498="","",IF(Main!I$87=0,0,IF(Main!O$129="","",IF($C$28="PM",Main!O$129/Main!I$87*Main!I90,ROUND(Main!O$129/Main!I$87*Main!I90*$B34,0))))))</f>
        <v/>
      </c>
      <c r="H499" s="32" t="str">
        <f>IF($A499="","",IF(H498="","",IF(Main!J$87=0,0,IF(Main!P$129="","",IF($C$28="PM",Main!P$129/Main!J$87*Main!J90,ROUND(Main!P$129/Main!J$87*Main!J90*$B34,0))))))</f>
        <v/>
      </c>
      <c r="I499" s="32" t="str">
        <f>IF($A499="","",IF(I498="","",IF(Main!K$87=0,0,IF(Main!Q$129="","",IF($C$28="PM",Main!Q$129/Main!K$87*Main!K90,ROUND(Main!Q$129/Main!K$87*Main!K90*$B34,0))))))</f>
        <v/>
      </c>
      <c r="J499" s="32" t="str">
        <f>IF($A499="","",IF(J498="","",IF(Main!L$87=0,0,IF(Main!R$129="","",IF($C$28="PM",Main!R$129/Main!L$87*Main!L90,ROUND(Main!R$129/Main!L$87*Main!L90*$B34,0))))))</f>
        <v/>
      </c>
      <c r="K499" s="32" t="str">
        <f>IF($A499="","",IF(K498="","",IF(Main!M$87=0,0,IF(Main!S$129="","",IF($C$28="PM",Main!S$129/Main!M$87*Main!M90,ROUND(Main!S$129/Main!M$87*Main!M90*$B34,0))))))</f>
        <v/>
      </c>
      <c r="L499" s="32" t="str">
        <f>IF($A499="","",IF(L498="","",IF(Main!N$87=0,0,IF(Main!T$129="","",IF($C$28="PM",Main!T$129/Main!N$87*Main!N90,ROUND(Main!T$129/Main!N$87*Main!N90*$B34,0))))))</f>
        <v/>
      </c>
      <c r="M499" s="32" t="str">
        <f>IF($A499="","",IF(M498="","",IF(Main!O$87=0,0,IF(Main!U$129="","",IF($C$28="PM",Main!U$129/Main!O$87*Main!O90,ROUND(Main!U$129/Main!O$87*Main!O90*$B34,0))))))</f>
        <v/>
      </c>
      <c r="N499" s="51" t="str">
        <f>IF($A499="","",IF(N498="","",IF(Main!P$87=0,0,IF(Main!V$129="","",IF($C$28="PM",Main!V$129/Main!P$87*Main!P90,ROUND(Main!V$129/Main!P$87*Main!P90*$B34,0))))))</f>
        <v/>
      </c>
      <c r="O499" s="32" t="str">
        <f>IF($A499="","",IF(O498="","",IF(Main!Q$87=0,0,IF(Main!W$129="","",IF($C$28="PM",Main!W$129/Main!Q$87*Main!Q90,ROUND(Main!W$129/Main!Q$87*Main!Q90*$B34,0))))))</f>
        <v/>
      </c>
      <c r="P499" s="32" t="str">
        <f>IF($A499="","",IF(P498="","",IF(Main!R$87=0,0,IF(Main!X$129="","",IF($C$28="PM",Main!X$129/Main!R$87*Main!R90,ROUND(Main!X$129/Main!R$87*Main!R90*$B34,0))))))</f>
        <v/>
      </c>
      <c r="Q499" s="32" t="str">
        <f>IF($A499="","",IF(Q498="","",IF(Main!S$87=0,0,IF(Main!Y$129="","",IF($C$28="PM",Main!Y$129/Main!S$87*Main!S90,ROUND(Main!Y$129/Main!S$87*Main!S90*$B34,0))))))</f>
        <v/>
      </c>
      <c r="R499" s="32" t="str">
        <f>IF($A499="","",IF(R498="","",IF(Main!T$87=0,0,IF(Main!Z$129="","",IF($C$28="PM",Main!Z$129/Main!T$87*Main!T90,ROUND(Main!Z$129/Main!T$87*Main!T90*$B34,0))))))</f>
        <v/>
      </c>
      <c r="S499" s="32" t="str">
        <f>IF($A499="","",IF(S498="","",IF(Main!U$87=0,0,IF(Main!AA$129="","",IF($C$28="PM",Main!AA$129/Main!U$87*Main!U90,ROUND(Main!AA$129/Main!U$87*Main!U90*$B34,0))))))</f>
        <v/>
      </c>
      <c r="T499" s="32" t="str">
        <f>IF($A499="","",IF(T498="","",IF(Main!V$87=0,0,IF(Main!AB$129="","",IF($C$28="PM",Main!AB$129/Main!V$87*Main!V90,ROUND(Main!AB$129/Main!V$87*Main!V90*$B34,0))))))</f>
        <v/>
      </c>
      <c r="U499" s="32" t="str">
        <f>IF($A499="","",IF(U498="","",IF(Main!W$87=0,0,IF(Main!AC$129="","",IF($C$28="PM",Main!AC$129/Main!W$87*Main!W90,ROUND(Main!AC$129/Main!W$87*Main!W90*$B34,0))))))</f>
        <v/>
      </c>
      <c r="V499" s="32" t="str">
        <f>IF($A499="","",IF(V498="","",IF(Main!X$87=0,0,IF(Main!AD$129="","",IF($C$28="PM",Main!AD$129/Main!X$87*Main!X90,ROUND(Main!AD$129/Main!X$87*Main!X90*$B34,0))))))</f>
        <v/>
      </c>
      <c r="W499" s="32" t="str">
        <f>IF($A499="","",IF(W498="","",IF(Main!Y$87=0,0,IF(Main!AE$129="","",IF($C$28="PM",Main!AE$129/Main!Y$87*Main!Y90,ROUND(Main!AE$129/Main!Y$87*Main!Y90*$B34,0))))))</f>
        <v/>
      </c>
      <c r="X499" s="32" t="str">
        <f>IF($A499="","",IF(X498="","",IF(Main!Z$87=0,0,IF(Main!AF$129="","",IF($C$28="PM",Main!AF$129/Main!Z$87*Main!Z90,ROUND(Main!AF$129/Main!Z$87*Main!Z90*$B34,0))))))</f>
        <v/>
      </c>
      <c r="Y499" s="32" t="str">
        <f>IF($A499="","",IF(Y498="","",IF(Main!AA$87=0,0,IF(Main!AG$129="","",IF($C$28="PM",Main!AG$129/Main!AA$87*Main!AA90,ROUND(Main!AG$129/Main!AA$87*Main!AA90*$B34,0))))))</f>
        <v/>
      </c>
      <c r="Z499" s="32" t="str">
        <f>IF($A499="","",IF(Z498="","",IF(Main!AB$87=0,0,IF(Main!AH$129="","",IF($C$28="PM",Main!AH$129/Main!AB$87*Main!AB90,ROUND(Main!AH$129/Main!AB$87*Main!AB90*$B34,0))))))</f>
        <v/>
      </c>
      <c r="AA499" s="50" t="str">
        <f>IF($A499="","",IF(AA498="","",IF(Main!AC$87=0,0,IF(Main!AI$129="","",IF($C$28="PM",Main!AI$129/Main!AC$87*Main!AC90,ROUND(Main!AI$129/Main!AC$87*Main!AC90*$B34,0))))))</f>
        <v/>
      </c>
      <c r="AB499" s="32" t="str">
        <f>IF($A499="","",IF(AB498="","",IF(Main!AD$87=0,0,IF(Main!AJ$129="","",IF($C$28="PM",Main!AJ$129/Main!AD$87*Main!AD90,ROUND(Main!AJ$129/Main!AD$87*Main!AD90*$B34,0))))))</f>
        <v/>
      </c>
      <c r="AC499" s="32" t="str">
        <f>IF($A499="","",IF(AC498="","",IF(Main!AE$87=0,0,IF(Main!AK$129="","",IF($C$28="PM",Main!AK$129/Main!AE$87*Main!AE90,ROUND(Main!AK$129/Main!AE$87*Main!AE90*$B34,0))))))</f>
        <v/>
      </c>
      <c r="AD499" s="32" t="str">
        <f>IF($A499="","",IF(AD498="","",IF(Main!AF$87=0,0,IF(Main!AL$129="","",IF($C$28="PM",Main!AL$129/Main!AF$87*Main!AF90,ROUND(Main!AL$129/Main!AF$87*Main!AF90*$B34,0))))))</f>
        <v/>
      </c>
      <c r="AE499" s="32" t="str">
        <f>IF($A499="","",IF(AE498="","",IF(Main!AG$87=0,0,IF(Main!AM$129="","",IF($C$28="PM",Main!AM$129/Main!AG$87*Main!AG90,ROUND(Main!AM$129/Main!AG$87*Main!AG90*$B34,0))))))</f>
        <v/>
      </c>
      <c r="AF499" s="32" t="str">
        <f>IF($A499="","",IF(AF498="","",IF(Main!AH$87=0,0,IF(Main!AN$129="","",IF($C$28="PM",Main!AN$129/Main!AH$87*Main!AH90,ROUND(Main!AN$129/Main!AH$87*Main!AH90*$B34,0))))))</f>
        <v/>
      </c>
      <c r="AG499" s="32" t="str">
        <f>IF($A499="","",IF(AG498="","",IF(Main!AI$87=0,0,IF(Main!AO$129="","",IF($C$28="PM",Main!AO$129/Main!AI$87*Main!AI90,ROUND(Main!AO$129/Main!AI$87*Main!AI90*$B34,0))))))</f>
        <v/>
      </c>
      <c r="AH499" s="32" t="str">
        <f>IF($A499="","",IF(AH498="","",IF(Main!AJ$87=0,0,IF(Main!AP$129="","",IF($C$28="PM",Main!AP$129/Main!AJ$87*Main!AJ90,ROUND(Main!AP$129/Main!AJ$87*Main!AJ90*$B34,0))))))</f>
        <v/>
      </c>
      <c r="AI499" s="32" t="str">
        <f>IF($A499="","",IF(AI498="","",IF(Main!AK$87=0,0,IF(Main!AQ$129="","",IF($C$28="PM",Main!AQ$129/Main!AK$87*Main!AK90,ROUND(Main!AQ$129/Main!AK$87*Main!AK90*$B34,0))))))</f>
        <v/>
      </c>
      <c r="AJ499" s="32" t="str">
        <f>IF($A499="","",IF(AJ498="","",IF(Main!AL$87=0,0,IF(Main!AR$129="","",IF($C$28="PM",Main!AR$129/Main!AL$87*Main!AL90,ROUND(Main!AR$129/Main!AL$87*Main!AL90*$B34,0))))))</f>
        <v/>
      </c>
      <c r="AK499" s="32" t="str">
        <f>IF($A499="","",IF(AK498="","",IF(Main!AM$87=0,0,IF(Main!AS$129="","",IF($C$28="PM",Main!AS$129/Main!AM$87*Main!AM90,ROUND(Main!AS$129/Main!AM$87*Main!AM90*$B34,0))))))</f>
        <v/>
      </c>
      <c r="AL499" s="51" t="str">
        <f>IF($A499="","",IF(AL498="","",IF(Main!AN$87=0,0,IF(Main!AT$129="","",IF($C$28="PM",Main!AT$129/Main!AN$87*Main!AN90,ROUND(Main!AT$129/Main!AN$87*Main!AN90*$B34,0))))))</f>
        <v/>
      </c>
      <c r="AM499" s="32" t="str">
        <f>IF($A499="","",IF(AM498="","",IF(Main!AO$87=0,0,IF(Main!AU$129="","",IF($C$28="PM",Main!AU$129/Main!AO$87*Main!AO90,ROUND(Main!AU$129/Main!AO$87*Main!AO90*$B34,0))))))</f>
        <v/>
      </c>
      <c r="AN499" s="32" t="str">
        <f>IF($A499="","",IF(AN498="","",IF(Main!AP$87=0,0,IF(Main!AV$129="","",IF($C$28="PM",Main!AV$129/Main!AP$87*Main!AP90,ROUND(Main!AV$129/Main!AP$87*Main!AP90*$B34,0))))))</f>
        <v/>
      </c>
      <c r="AO499" s="32" t="str">
        <f>IF($A499="","",IF(AO498="","",IF(Main!AQ$87=0,0,IF(Main!AW$129="","",IF($C$28="PM",Main!AW$129/Main!AQ$87*Main!AQ90,ROUND(Main!AW$129/Main!AQ$87*Main!AQ90*$B34,0))))))</f>
        <v/>
      </c>
      <c r="AP499" s="32" t="str">
        <f>IF($A499="","",IF(AP498="","",IF(Main!AR$87=0,0,IF(Main!AX$129="","",IF($C$28="PM",Main!AX$129/Main!AR$87*Main!AR90,ROUND(Main!AX$129/Main!AR$87*Main!AR90*$B34,0))))))</f>
        <v/>
      </c>
      <c r="AQ499" s="32" t="str">
        <f>IF($A499="","",IF(AQ498="","",IF(Main!AS$87=0,0,IF(Main!AY$129="","",IF($C$28="PM",Main!AY$129/Main!AS$87*Main!AS90,ROUND(Main!AY$129/Main!AS$87*Main!AS90*$B34,0))))))</f>
        <v/>
      </c>
      <c r="AR499" s="32" t="str">
        <f>IF($A499="","",IF(AR498="","",IF(Main!AT$87=0,0,IF(Main!AZ$129="","",IF($C$28="PM",Main!AZ$129/Main!AT$87*Main!AT90,ROUND(Main!AZ$129/Main!AT$87*Main!AT90*$B34,0))))))</f>
        <v/>
      </c>
      <c r="AS499" s="32" t="str">
        <f>IF($A499="","",IF(AS498="","",IF(Main!AU$87=0,0,IF(Main!BA$129="","",IF($C$28="PM",Main!BA$129/Main!AU$87*Main!AU90,ROUND(Main!BA$129/Main!AU$87*Main!AU90*$B34,0))))))</f>
        <v/>
      </c>
      <c r="AT499" s="32" t="str">
        <f>IF($A499="","",IF(AT498="","",IF(Main!AV$87=0,0,IF(Main!BB$129="","",IF($C$28="PM",Main!BB$129/Main!AV$87*Main!AV90,ROUND(Main!BB$129/Main!AV$87*Main!AV90*$B34,0))))))</f>
        <v/>
      </c>
      <c r="AU499" s="32" t="str">
        <f>IF($A499="","",IF(AU498="","",IF(Main!AW$87=0,0,IF(Main!BC$129="","",IF($C$28="PM",Main!BC$129/Main!AW$87*Main!AW90,ROUND(Main!BC$129/Main!AW$87*Main!AW90*$B34,0))))))</f>
        <v/>
      </c>
      <c r="AV499" s="32" t="str">
        <f>IF($A499="","",IF(AV498="","",IF(Main!AX$87=0,0,IF(Main!BD$129="","",IF($C$28="PM",Main!BD$129/Main!AX$87*Main!AX90,ROUND(Main!BD$129/Main!AX$87*Main!AX90*$B34,0))))))</f>
        <v/>
      </c>
      <c r="AW499" s="32" t="str">
        <f>IF($A499="","",IF(AW498="","",IF(Main!AY$87=0,0,IF(Main!BE$129="","",IF($C$28="PM",Main!BE$129/Main!AY$87*Main!AY90,ROUND(Main!BE$129/Main!AY$87*Main!AY90*$B34,0))))))</f>
        <v/>
      </c>
      <c r="AX499" s="51" t="str">
        <f>IF($A499="","",IF(AX498="","",IF(Main!AZ$87=0,0,IF(Main!BF$129="","",IF($C$28="PM",Main!BF$129/Main!AZ$87*Main!AZ90,ROUND(Main!BF$129/Main!AZ$87*Main!AZ90*$B34,0))))))</f>
        <v/>
      </c>
    </row>
    <row r="500" spans="1:50" x14ac:dyDescent="0.2">
      <c r="A500" s="72" t="str">
        <f>IF(Main!A$35="","",Main!A$35)</f>
        <v/>
      </c>
      <c r="B500" s="75" t="str">
        <f t="shared" si="110"/>
        <v/>
      </c>
      <c r="C500" s="50" t="str">
        <f>IF($A500="","",IF(C499="","",IF(Main!E$87=0,0,IF(Main!K$129="","",IF($C$28="PM",Main!K$129/Main!E$87*Main!E91,ROUND(Main!K$129/Main!E$87*Main!E91*$B35,0))))))</f>
        <v/>
      </c>
      <c r="D500" s="32" t="str">
        <f>IF($A500="","",IF(D499="","",IF(Main!F$87=0,0,IF(Main!L$129="","",IF($C$28="PM",Main!L$129/Main!F$87*Main!F91,ROUND(Main!L$129/Main!F$87*Main!F91*$B35,0))))))</f>
        <v/>
      </c>
      <c r="E500" s="32" t="str">
        <f>IF($A500="","",IF(E499="","",IF(Main!G$87=0,0,IF(Main!M$129="","",IF($C$28="PM",Main!M$129/Main!G$87*Main!G91,ROUND(Main!M$129/Main!G$87*Main!G91*$B35,0))))))</f>
        <v/>
      </c>
      <c r="F500" s="32" t="str">
        <f>IF($A500="","",IF(F499="","",IF(Main!H$87=0,0,IF(Main!N$129="","",IF($C$28="PM",Main!N$129/Main!H$87*Main!H91,ROUND(Main!N$129/Main!H$87*Main!H91*$B35,0))))))</f>
        <v/>
      </c>
      <c r="G500" s="32" t="str">
        <f>IF($A500="","",IF(G499="","",IF(Main!I$87=0,0,IF(Main!O$129="","",IF($C$28="PM",Main!O$129/Main!I$87*Main!I91,ROUND(Main!O$129/Main!I$87*Main!I91*$B35,0))))))</f>
        <v/>
      </c>
      <c r="H500" s="32" t="str">
        <f>IF($A500="","",IF(H499="","",IF(Main!J$87=0,0,IF(Main!P$129="","",IF($C$28="PM",Main!P$129/Main!J$87*Main!J91,ROUND(Main!P$129/Main!J$87*Main!J91*$B35,0))))))</f>
        <v/>
      </c>
      <c r="I500" s="32" t="str">
        <f>IF($A500="","",IF(I499="","",IF(Main!K$87=0,0,IF(Main!Q$129="","",IF($C$28="PM",Main!Q$129/Main!K$87*Main!K91,ROUND(Main!Q$129/Main!K$87*Main!K91*$B35,0))))))</f>
        <v/>
      </c>
      <c r="J500" s="32" t="str">
        <f>IF($A500="","",IF(J499="","",IF(Main!L$87=0,0,IF(Main!R$129="","",IF($C$28="PM",Main!R$129/Main!L$87*Main!L91,ROUND(Main!R$129/Main!L$87*Main!L91*$B35,0))))))</f>
        <v/>
      </c>
      <c r="K500" s="32" t="str">
        <f>IF($A500="","",IF(K499="","",IF(Main!M$87=0,0,IF(Main!S$129="","",IF($C$28="PM",Main!S$129/Main!M$87*Main!M91,ROUND(Main!S$129/Main!M$87*Main!M91*$B35,0))))))</f>
        <v/>
      </c>
      <c r="L500" s="32" t="str">
        <f>IF($A500="","",IF(L499="","",IF(Main!N$87=0,0,IF(Main!T$129="","",IF($C$28="PM",Main!T$129/Main!N$87*Main!N91,ROUND(Main!T$129/Main!N$87*Main!N91*$B35,0))))))</f>
        <v/>
      </c>
      <c r="M500" s="32" t="str">
        <f>IF($A500="","",IF(M499="","",IF(Main!O$87=0,0,IF(Main!U$129="","",IF($C$28="PM",Main!U$129/Main!O$87*Main!O91,ROUND(Main!U$129/Main!O$87*Main!O91*$B35,0))))))</f>
        <v/>
      </c>
      <c r="N500" s="51" t="str">
        <f>IF($A500="","",IF(N499="","",IF(Main!P$87=0,0,IF(Main!V$129="","",IF($C$28="PM",Main!V$129/Main!P$87*Main!P91,ROUND(Main!V$129/Main!P$87*Main!P91*$B35,0))))))</f>
        <v/>
      </c>
      <c r="O500" s="32" t="str">
        <f>IF($A500="","",IF(O499="","",IF(Main!Q$87=0,0,IF(Main!W$129="","",IF($C$28="PM",Main!W$129/Main!Q$87*Main!Q91,ROUND(Main!W$129/Main!Q$87*Main!Q91*$B35,0))))))</f>
        <v/>
      </c>
      <c r="P500" s="32" t="str">
        <f>IF($A500="","",IF(P499="","",IF(Main!R$87=0,0,IF(Main!X$129="","",IF($C$28="PM",Main!X$129/Main!R$87*Main!R91,ROUND(Main!X$129/Main!R$87*Main!R91*$B35,0))))))</f>
        <v/>
      </c>
      <c r="Q500" s="32" t="str">
        <f>IF($A500="","",IF(Q499="","",IF(Main!S$87=0,0,IF(Main!Y$129="","",IF($C$28="PM",Main!Y$129/Main!S$87*Main!S91,ROUND(Main!Y$129/Main!S$87*Main!S91*$B35,0))))))</f>
        <v/>
      </c>
      <c r="R500" s="32" t="str">
        <f>IF($A500="","",IF(R499="","",IF(Main!T$87=0,0,IF(Main!Z$129="","",IF($C$28="PM",Main!Z$129/Main!T$87*Main!T91,ROUND(Main!Z$129/Main!T$87*Main!T91*$B35,0))))))</f>
        <v/>
      </c>
      <c r="S500" s="32" t="str">
        <f>IF($A500="","",IF(S499="","",IF(Main!U$87=0,0,IF(Main!AA$129="","",IF($C$28="PM",Main!AA$129/Main!U$87*Main!U91,ROUND(Main!AA$129/Main!U$87*Main!U91*$B35,0))))))</f>
        <v/>
      </c>
      <c r="T500" s="32" t="str">
        <f>IF($A500="","",IF(T499="","",IF(Main!V$87=0,0,IF(Main!AB$129="","",IF($C$28="PM",Main!AB$129/Main!V$87*Main!V91,ROUND(Main!AB$129/Main!V$87*Main!V91*$B35,0))))))</f>
        <v/>
      </c>
      <c r="U500" s="32" t="str">
        <f>IF($A500="","",IF(U499="","",IF(Main!W$87=0,0,IF(Main!AC$129="","",IF($C$28="PM",Main!AC$129/Main!W$87*Main!W91,ROUND(Main!AC$129/Main!W$87*Main!W91*$B35,0))))))</f>
        <v/>
      </c>
      <c r="V500" s="32" t="str">
        <f>IF($A500="","",IF(V499="","",IF(Main!X$87=0,0,IF(Main!AD$129="","",IF($C$28="PM",Main!AD$129/Main!X$87*Main!X91,ROUND(Main!AD$129/Main!X$87*Main!X91*$B35,0))))))</f>
        <v/>
      </c>
      <c r="W500" s="32" t="str">
        <f>IF($A500="","",IF(W499="","",IF(Main!Y$87=0,0,IF(Main!AE$129="","",IF($C$28="PM",Main!AE$129/Main!Y$87*Main!Y91,ROUND(Main!AE$129/Main!Y$87*Main!Y91*$B35,0))))))</f>
        <v/>
      </c>
      <c r="X500" s="32" t="str">
        <f>IF($A500="","",IF(X499="","",IF(Main!Z$87=0,0,IF(Main!AF$129="","",IF($C$28="PM",Main!AF$129/Main!Z$87*Main!Z91,ROUND(Main!AF$129/Main!Z$87*Main!Z91*$B35,0))))))</f>
        <v/>
      </c>
      <c r="Y500" s="32" t="str">
        <f>IF($A500="","",IF(Y499="","",IF(Main!AA$87=0,0,IF(Main!AG$129="","",IF($C$28="PM",Main!AG$129/Main!AA$87*Main!AA91,ROUND(Main!AG$129/Main!AA$87*Main!AA91*$B35,0))))))</f>
        <v/>
      </c>
      <c r="Z500" s="32" t="str">
        <f>IF($A500="","",IF(Z499="","",IF(Main!AB$87=0,0,IF(Main!AH$129="","",IF($C$28="PM",Main!AH$129/Main!AB$87*Main!AB91,ROUND(Main!AH$129/Main!AB$87*Main!AB91*$B35,0))))))</f>
        <v/>
      </c>
      <c r="AA500" s="50" t="str">
        <f>IF($A500="","",IF(AA499="","",IF(Main!AC$87=0,0,IF(Main!AI$129="","",IF($C$28="PM",Main!AI$129/Main!AC$87*Main!AC91,ROUND(Main!AI$129/Main!AC$87*Main!AC91*$B35,0))))))</f>
        <v/>
      </c>
      <c r="AB500" s="32" t="str">
        <f>IF($A500="","",IF(AB499="","",IF(Main!AD$87=0,0,IF(Main!AJ$129="","",IF($C$28="PM",Main!AJ$129/Main!AD$87*Main!AD91,ROUND(Main!AJ$129/Main!AD$87*Main!AD91*$B35,0))))))</f>
        <v/>
      </c>
      <c r="AC500" s="32" t="str">
        <f>IF($A500="","",IF(AC499="","",IF(Main!AE$87=0,0,IF(Main!AK$129="","",IF($C$28="PM",Main!AK$129/Main!AE$87*Main!AE91,ROUND(Main!AK$129/Main!AE$87*Main!AE91*$B35,0))))))</f>
        <v/>
      </c>
      <c r="AD500" s="32" t="str">
        <f>IF($A500="","",IF(AD499="","",IF(Main!AF$87=0,0,IF(Main!AL$129="","",IF($C$28="PM",Main!AL$129/Main!AF$87*Main!AF91,ROUND(Main!AL$129/Main!AF$87*Main!AF91*$B35,0))))))</f>
        <v/>
      </c>
      <c r="AE500" s="32" t="str">
        <f>IF($A500="","",IF(AE499="","",IF(Main!AG$87=0,0,IF(Main!AM$129="","",IF($C$28="PM",Main!AM$129/Main!AG$87*Main!AG91,ROUND(Main!AM$129/Main!AG$87*Main!AG91*$B35,0))))))</f>
        <v/>
      </c>
      <c r="AF500" s="32" t="str">
        <f>IF($A500="","",IF(AF499="","",IF(Main!AH$87=0,0,IF(Main!AN$129="","",IF($C$28="PM",Main!AN$129/Main!AH$87*Main!AH91,ROUND(Main!AN$129/Main!AH$87*Main!AH91*$B35,0))))))</f>
        <v/>
      </c>
      <c r="AG500" s="32" t="str">
        <f>IF($A500="","",IF(AG499="","",IF(Main!AI$87=0,0,IF(Main!AO$129="","",IF($C$28="PM",Main!AO$129/Main!AI$87*Main!AI91,ROUND(Main!AO$129/Main!AI$87*Main!AI91*$B35,0))))))</f>
        <v/>
      </c>
      <c r="AH500" s="32" t="str">
        <f>IF($A500="","",IF(AH499="","",IF(Main!AJ$87=0,0,IF(Main!AP$129="","",IF($C$28="PM",Main!AP$129/Main!AJ$87*Main!AJ91,ROUND(Main!AP$129/Main!AJ$87*Main!AJ91*$B35,0))))))</f>
        <v/>
      </c>
      <c r="AI500" s="32" t="str">
        <f>IF($A500="","",IF(AI499="","",IF(Main!AK$87=0,0,IF(Main!AQ$129="","",IF($C$28="PM",Main!AQ$129/Main!AK$87*Main!AK91,ROUND(Main!AQ$129/Main!AK$87*Main!AK91*$B35,0))))))</f>
        <v/>
      </c>
      <c r="AJ500" s="32" t="str">
        <f>IF($A500="","",IF(AJ499="","",IF(Main!AL$87=0,0,IF(Main!AR$129="","",IF($C$28="PM",Main!AR$129/Main!AL$87*Main!AL91,ROUND(Main!AR$129/Main!AL$87*Main!AL91*$B35,0))))))</f>
        <v/>
      </c>
      <c r="AK500" s="32" t="str">
        <f>IF($A500="","",IF(AK499="","",IF(Main!AM$87=0,0,IF(Main!AS$129="","",IF($C$28="PM",Main!AS$129/Main!AM$87*Main!AM91,ROUND(Main!AS$129/Main!AM$87*Main!AM91*$B35,0))))))</f>
        <v/>
      </c>
      <c r="AL500" s="51" t="str">
        <f>IF($A500="","",IF(AL499="","",IF(Main!AN$87=0,0,IF(Main!AT$129="","",IF($C$28="PM",Main!AT$129/Main!AN$87*Main!AN91,ROUND(Main!AT$129/Main!AN$87*Main!AN91*$B35,0))))))</f>
        <v/>
      </c>
      <c r="AM500" s="32" t="str">
        <f>IF($A500="","",IF(AM499="","",IF(Main!AO$87=0,0,IF(Main!AU$129="","",IF($C$28="PM",Main!AU$129/Main!AO$87*Main!AO91,ROUND(Main!AU$129/Main!AO$87*Main!AO91*$B35,0))))))</f>
        <v/>
      </c>
      <c r="AN500" s="32" t="str">
        <f>IF($A500="","",IF(AN499="","",IF(Main!AP$87=0,0,IF(Main!AV$129="","",IF($C$28="PM",Main!AV$129/Main!AP$87*Main!AP91,ROUND(Main!AV$129/Main!AP$87*Main!AP91*$B35,0))))))</f>
        <v/>
      </c>
      <c r="AO500" s="32" t="str">
        <f>IF($A500="","",IF(AO499="","",IF(Main!AQ$87=0,0,IF(Main!AW$129="","",IF($C$28="PM",Main!AW$129/Main!AQ$87*Main!AQ91,ROUND(Main!AW$129/Main!AQ$87*Main!AQ91*$B35,0))))))</f>
        <v/>
      </c>
      <c r="AP500" s="32" t="str">
        <f>IF($A500="","",IF(AP499="","",IF(Main!AR$87=0,0,IF(Main!AX$129="","",IF($C$28="PM",Main!AX$129/Main!AR$87*Main!AR91,ROUND(Main!AX$129/Main!AR$87*Main!AR91*$B35,0))))))</f>
        <v/>
      </c>
      <c r="AQ500" s="32" t="str">
        <f>IF($A500="","",IF(AQ499="","",IF(Main!AS$87=0,0,IF(Main!AY$129="","",IF($C$28="PM",Main!AY$129/Main!AS$87*Main!AS91,ROUND(Main!AY$129/Main!AS$87*Main!AS91*$B35,0))))))</f>
        <v/>
      </c>
      <c r="AR500" s="32" t="str">
        <f>IF($A500="","",IF(AR499="","",IF(Main!AT$87=0,0,IF(Main!AZ$129="","",IF($C$28="PM",Main!AZ$129/Main!AT$87*Main!AT91,ROUND(Main!AZ$129/Main!AT$87*Main!AT91*$B35,0))))))</f>
        <v/>
      </c>
      <c r="AS500" s="32" t="str">
        <f>IF($A500="","",IF(AS499="","",IF(Main!AU$87=0,0,IF(Main!BA$129="","",IF($C$28="PM",Main!BA$129/Main!AU$87*Main!AU91,ROUND(Main!BA$129/Main!AU$87*Main!AU91*$B35,0))))))</f>
        <v/>
      </c>
      <c r="AT500" s="32" t="str">
        <f>IF($A500="","",IF(AT499="","",IF(Main!AV$87=0,0,IF(Main!BB$129="","",IF($C$28="PM",Main!BB$129/Main!AV$87*Main!AV91,ROUND(Main!BB$129/Main!AV$87*Main!AV91*$B35,0))))))</f>
        <v/>
      </c>
      <c r="AU500" s="32" t="str">
        <f>IF($A500="","",IF(AU499="","",IF(Main!AW$87=0,0,IF(Main!BC$129="","",IF($C$28="PM",Main!BC$129/Main!AW$87*Main!AW91,ROUND(Main!BC$129/Main!AW$87*Main!AW91*$B35,0))))))</f>
        <v/>
      </c>
      <c r="AV500" s="32" t="str">
        <f>IF($A500="","",IF(AV499="","",IF(Main!AX$87=0,0,IF(Main!BD$129="","",IF($C$28="PM",Main!BD$129/Main!AX$87*Main!AX91,ROUND(Main!BD$129/Main!AX$87*Main!AX91*$B35,0))))))</f>
        <v/>
      </c>
      <c r="AW500" s="32" t="str">
        <f>IF($A500="","",IF(AW499="","",IF(Main!AY$87=0,0,IF(Main!BE$129="","",IF($C$28="PM",Main!BE$129/Main!AY$87*Main!AY91,ROUND(Main!BE$129/Main!AY$87*Main!AY91*$B35,0))))))</f>
        <v/>
      </c>
      <c r="AX500" s="51" t="str">
        <f>IF($A500="","",IF(AX499="","",IF(Main!AZ$87=0,0,IF(Main!BF$129="","",IF($C$28="PM",Main!BF$129/Main!AZ$87*Main!AZ91,ROUND(Main!BF$129/Main!AZ$87*Main!AZ91*$B35,0))))))</f>
        <v/>
      </c>
    </row>
    <row r="501" spans="1:50" x14ac:dyDescent="0.2">
      <c r="A501" s="72" t="str">
        <f>IF(Main!A$36="","",Main!A$36)</f>
        <v/>
      </c>
      <c r="B501" s="75" t="str">
        <f t="shared" si="110"/>
        <v/>
      </c>
      <c r="C501" s="50" t="str">
        <f>IF($A501="","",IF(C500="","",IF(Main!E$87=0,0,IF(Main!K$129="","",IF($C$28="PM",Main!K$129/Main!E$87*Main!E92,ROUND(Main!K$129/Main!E$87*Main!E92*$B36,0))))))</f>
        <v/>
      </c>
      <c r="D501" s="32" t="str">
        <f>IF($A501="","",IF(D500="","",IF(Main!F$87=0,0,IF(Main!L$129="","",IF($C$28="PM",Main!L$129/Main!F$87*Main!F92,ROUND(Main!L$129/Main!F$87*Main!F92*$B36,0))))))</f>
        <v/>
      </c>
      <c r="E501" s="32" t="str">
        <f>IF($A501="","",IF(E500="","",IF(Main!G$87=0,0,IF(Main!M$129="","",IF($C$28="PM",Main!M$129/Main!G$87*Main!G92,ROUND(Main!M$129/Main!G$87*Main!G92*$B36,0))))))</f>
        <v/>
      </c>
      <c r="F501" s="32" t="str">
        <f>IF($A501="","",IF(F500="","",IF(Main!H$87=0,0,IF(Main!N$129="","",IF($C$28="PM",Main!N$129/Main!H$87*Main!H92,ROUND(Main!N$129/Main!H$87*Main!H92*$B36,0))))))</f>
        <v/>
      </c>
      <c r="G501" s="32" t="str">
        <f>IF($A501="","",IF(G500="","",IF(Main!I$87=0,0,IF(Main!O$129="","",IF($C$28="PM",Main!O$129/Main!I$87*Main!I92,ROUND(Main!O$129/Main!I$87*Main!I92*$B36,0))))))</f>
        <v/>
      </c>
      <c r="H501" s="32" t="str">
        <f>IF($A501="","",IF(H500="","",IF(Main!J$87=0,0,IF(Main!P$129="","",IF($C$28="PM",Main!P$129/Main!J$87*Main!J92,ROUND(Main!P$129/Main!J$87*Main!J92*$B36,0))))))</f>
        <v/>
      </c>
      <c r="I501" s="32" t="str">
        <f>IF($A501="","",IF(I500="","",IF(Main!K$87=0,0,IF(Main!Q$129="","",IF($C$28="PM",Main!Q$129/Main!K$87*Main!K92,ROUND(Main!Q$129/Main!K$87*Main!K92*$B36,0))))))</f>
        <v/>
      </c>
      <c r="J501" s="32" t="str">
        <f>IF($A501="","",IF(J500="","",IF(Main!L$87=0,0,IF(Main!R$129="","",IF($C$28="PM",Main!R$129/Main!L$87*Main!L92,ROUND(Main!R$129/Main!L$87*Main!L92*$B36,0))))))</f>
        <v/>
      </c>
      <c r="K501" s="32" t="str">
        <f>IF($A501="","",IF(K500="","",IF(Main!M$87=0,0,IF(Main!S$129="","",IF($C$28="PM",Main!S$129/Main!M$87*Main!M92,ROUND(Main!S$129/Main!M$87*Main!M92*$B36,0))))))</f>
        <v/>
      </c>
      <c r="L501" s="32" t="str">
        <f>IF($A501="","",IF(L500="","",IF(Main!N$87=0,0,IF(Main!T$129="","",IF($C$28="PM",Main!T$129/Main!N$87*Main!N92,ROUND(Main!T$129/Main!N$87*Main!N92*$B36,0))))))</f>
        <v/>
      </c>
      <c r="M501" s="32" t="str">
        <f>IF($A501="","",IF(M500="","",IF(Main!O$87=0,0,IF(Main!U$129="","",IF($C$28="PM",Main!U$129/Main!O$87*Main!O92,ROUND(Main!U$129/Main!O$87*Main!O92*$B36,0))))))</f>
        <v/>
      </c>
      <c r="N501" s="51" t="str">
        <f>IF($A501="","",IF(N500="","",IF(Main!P$87=0,0,IF(Main!V$129="","",IF($C$28="PM",Main!V$129/Main!P$87*Main!P92,ROUND(Main!V$129/Main!P$87*Main!P92*$B36,0))))))</f>
        <v/>
      </c>
      <c r="O501" s="32" t="str">
        <f>IF($A501="","",IF(O500="","",IF(Main!Q$87=0,0,IF(Main!W$129="","",IF($C$28="PM",Main!W$129/Main!Q$87*Main!Q92,ROUND(Main!W$129/Main!Q$87*Main!Q92*$B36,0))))))</f>
        <v/>
      </c>
      <c r="P501" s="32" t="str">
        <f>IF($A501="","",IF(P500="","",IF(Main!R$87=0,0,IF(Main!X$129="","",IF($C$28="PM",Main!X$129/Main!R$87*Main!R92,ROUND(Main!X$129/Main!R$87*Main!R92*$B36,0))))))</f>
        <v/>
      </c>
      <c r="Q501" s="32" t="str">
        <f>IF($A501="","",IF(Q500="","",IF(Main!S$87=0,0,IF(Main!Y$129="","",IF($C$28="PM",Main!Y$129/Main!S$87*Main!S92,ROUND(Main!Y$129/Main!S$87*Main!S92*$B36,0))))))</f>
        <v/>
      </c>
      <c r="R501" s="32" t="str">
        <f>IF($A501="","",IF(R500="","",IF(Main!T$87=0,0,IF(Main!Z$129="","",IF($C$28="PM",Main!Z$129/Main!T$87*Main!T92,ROUND(Main!Z$129/Main!T$87*Main!T92*$B36,0))))))</f>
        <v/>
      </c>
      <c r="S501" s="32" t="str">
        <f>IF($A501="","",IF(S500="","",IF(Main!U$87=0,0,IF(Main!AA$129="","",IF($C$28="PM",Main!AA$129/Main!U$87*Main!U92,ROUND(Main!AA$129/Main!U$87*Main!U92*$B36,0))))))</f>
        <v/>
      </c>
      <c r="T501" s="32" t="str">
        <f>IF($A501="","",IF(T500="","",IF(Main!V$87=0,0,IF(Main!AB$129="","",IF($C$28="PM",Main!AB$129/Main!V$87*Main!V92,ROUND(Main!AB$129/Main!V$87*Main!V92*$B36,0))))))</f>
        <v/>
      </c>
      <c r="U501" s="32" t="str">
        <f>IF($A501="","",IF(U500="","",IF(Main!W$87=0,0,IF(Main!AC$129="","",IF($C$28="PM",Main!AC$129/Main!W$87*Main!W92,ROUND(Main!AC$129/Main!W$87*Main!W92*$B36,0))))))</f>
        <v/>
      </c>
      <c r="V501" s="32" t="str">
        <f>IF($A501="","",IF(V500="","",IF(Main!X$87=0,0,IF(Main!AD$129="","",IF($C$28="PM",Main!AD$129/Main!X$87*Main!X92,ROUND(Main!AD$129/Main!X$87*Main!X92*$B36,0))))))</f>
        <v/>
      </c>
      <c r="W501" s="32" t="str">
        <f>IF($A501="","",IF(W500="","",IF(Main!Y$87=0,0,IF(Main!AE$129="","",IF($C$28="PM",Main!AE$129/Main!Y$87*Main!Y92,ROUND(Main!AE$129/Main!Y$87*Main!Y92*$B36,0))))))</f>
        <v/>
      </c>
      <c r="X501" s="32" t="str">
        <f>IF($A501="","",IF(X500="","",IF(Main!Z$87=0,0,IF(Main!AF$129="","",IF($C$28="PM",Main!AF$129/Main!Z$87*Main!Z92,ROUND(Main!AF$129/Main!Z$87*Main!Z92*$B36,0))))))</f>
        <v/>
      </c>
      <c r="Y501" s="32" t="str">
        <f>IF($A501="","",IF(Y500="","",IF(Main!AA$87=0,0,IF(Main!AG$129="","",IF($C$28="PM",Main!AG$129/Main!AA$87*Main!AA92,ROUND(Main!AG$129/Main!AA$87*Main!AA92*$B36,0))))))</f>
        <v/>
      </c>
      <c r="Z501" s="32" t="str">
        <f>IF($A501="","",IF(Z500="","",IF(Main!AB$87=0,0,IF(Main!AH$129="","",IF($C$28="PM",Main!AH$129/Main!AB$87*Main!AB92,ROUND(Main!AH$129/Main!AB$87*Main!AB92*$B36,0))))))</f>
        <v/>
      </c>
      <c r="AA501" s="50" t="str">
        <f>IF($A501="","",IF(AA500="","",IF(Main!AC$87=0,0,IF(Main!AI$129="","",IF($C$28="PM",Main!AI$129/Main!AC$87*Main!AC92,ROUND(Main!AI$129/Main!AC$87*Main!AC92*$B36,0))))))</f>
        <v/>
      </c>
      <c r="AB501" s="32" t="str">
        <f>IF($A501="","",IF(AB500="","",IF(Main!AD$87=0,0,IF(Main!AJ$129="","",IF($C$28="PM",Main!AJ$129/Main!AD$87*Main!AD92,ROUND(Main!AJ$129/Main!AD$87*Main!AD92*$B36,0))))))</f>
        <v/>
      </c>
      <c r="AC501" s="32" t="str">
        <f>IF($A501="","",IF(AC500="","",IF(Main!AE$87=0,0,IF(Main!AK$129="","",IF($C$28="PM",Main!AK$129/Main!AE$87*Main!AE92,ROUND(Main!AK$129/Main!AE$87*Main!AE92*$B36,0))))))</f>
        <v/>
      </c>
      <c r="AD501" s="32" t="str">
        <f>IF($A501="","",IF(AD500="","",IF(Main!AF$87=0,0,IF(Main!AL$129="","",IF($C$28="PM",Main!AL$129/Main!AF$87*Main!AF92,ROUND(Main!AL$129/Main!AF$87*Main!AF92*$B36,0))))))</f>
        <v/>
      </c>
      <c r="AE501" s="32" t="str">
        <f>IF($A501="","",IF(AE500="","",IF(Main!AG$87=0,0,IF(Main!AM$129="","",IF($C$28="PM",Main!AM$129/Main!AG$87*Main!AG92,ROUND(Main!AM$129/Main!AG$87*Main!AG92*$B36,0))))))</f>
        <v/>
      </c>
      <c r="AF501" s="32" t="str">
        <f>IF($A501="","",IF(AF500="","",IF(Main!AH$87=0,0,IF(Main!AN$129="","",IF($C$28="PM",Main!AN$129/Main!AH$87*Main!AH92,ROUND(Main!AN$129/Main!AH$87*Main!AH92*$B36,0))))))</f>
        <v/>
      </c>
      <c r="AG501" s="32" t="str">
        <f>IF($A501="","",IF(AG500="","",IF(Main!AI$87=0,0,IF(Main!AO$129="","",IF($C$28="PM",Main!AO$129/Main!AI$87*Main!AI92,ROUND(Main!AO$129/Main!AI$87*Main!AI92*$B36,0))))))</f>
        <v/>
      </c>
      <c r="AH501" s="32" t="str">
        <f>IF($A501="","",IF(AH500="","",IF(Main!AJ$87=0,0,IF(Main!AP$129="","",IF($C$28="PM",Main!AP$129/Main!AJ$87*Main!AJ92,ROUND(Main!AP$129/Main!AJ$87*Main!AJ92*$B36,0))))))</f>
        <v/>
      </c>
      <c r="AI501" s="32" t="str">
        <f>IF($A501="","",IF(AI500="","",IF(Main!AK$87=0,0,IF(Main!AQ$129="","",IF($C$28="PM",Main!AQ$129/Main!AK$87*Main!AK92,ROUND(Main!AQ$129/Main!AK$87*Main!AK92*$B36,0))))))</f>
        <v/>
      </c>
      <c r="AJ501" s="32" t="str">
        <f>IF($A501="","",IF(AJ500="","",IF(Main!AL$87=0,0,IF(Main!AR$129="","",IF($C$28="PM",Main!AR$129/Main!AL$87*Main!AL92,ROUND(Main!AR$129/Main!AL$87*Main!AL92*$B36,0))))))</f>
        <v/>
      </c>
      <c r="AK501" s="32" t="str">
        <f>IF($A501="","",IF(AK500="","",IF(Main!AM$87=0,0,IF(Main!AS$129="","",IF($C$28="PM",Main!AS$129/Main!AM$87*Main!AM92,ROUND(Main!AS$129/Main!AM$87*Main!AM92*$B36,0))))))</f>
        <v/>
      </c>
      <c r="AL501" s="51" t="str">
        <f>IF($A501="","",IF(AL500="","",IF(Main!AN$87=0,0,IF(Main!AT$129="","",IF($C$28="PM",Main!AT$129/Main!AN$87*Main!AN92,ROUND(Main!AT$129/Main!AN$87*Main!AN92*$B36,0))))))</f>
        <v/>
      </c>
      <c r="AM501" s="32" t="str">
        <f>IF($A501="","",IF(AM500="","",IF(Main!AO$87=0,0,IF(Main!AU$129="","",IF($C$28="PM",Main!AU$129/Main!AO$87*Main!AO92,ROUND(Main!AU$129/Main!AO$87*Main!AO92*$B36,0))))))</f>
        <v/>
      </c>
      <c r="AN501" s="32" t="str">
        <f>IF($A501="","",IF(AN500="","",IF(Main!AP$87=0,0,IF(Main!AV$129="","",IF($C$28="PM",Main!AV$129/Main!AP$87*Main!AP92,ROUND(Main!AV$129/Main!AP$87*Main!AP92*$B36,0))))))</f>
        <v/>
      </c>
      <c r="AO501" s="32" t="str">
        <f>IF($A501="","",IF(AO500="","",IF(Main!AQ$87=0,0,IF(Main!AW$129="","",IF($C$28="PM",Main!AW$129/Main!AQ$87*Main!AQ92,ROUND(Main!AW$129/Main!AQ$87*Main!AQ92*$B36,0))))))</f>
        <v/>
      </c>
      <c r="AP501" s="32" t="str">
        <f>IF($A501="","",IF(AP500="","",IF(Main!AR$87=0,0,IF(Main!AX$129="","",IF($C$28="PM",Main!AX$129/Main!AR$87*Main!AR92,ROUND(Main!AX$129/Main!AR$87*Main!AR92*$B36,0))))))</f>
        <v/>
      </c>
      <c r="AQ501" s="32" t="str">
        <f>IF($A501="","",IF(AQ500="","",IF(Main!AS$87=0,0,IF(Main!AY$129="","",IF($C$28="PM",Main!AY$129/Main!AS$87*Main!AS92,ROUND(Main!AY$129/Main!AS$87*Main!AS92*$B36,0))))))</f>
        <v/>
      </c>
      <c r="AR501" s="32" t="str">
        <f>IF($A501="","",IF(AR500="","",IF(Main!AT$87=0,0,IF(Main!AZ$129="","",IF($C$28="PM",Main!AZ$129/Main!AT$87*Main!AT92,ROUND(Main!AZ$129/Main!AT$87*Main!AT92*$B36,0))))))</f>
        <v/>
      </c>
      <c r="AS501" s="32" t="str">
        <f>IF($A501="","",IF(AS500="","",IF(Main!AU$87=0,0,IF(Main!BA$129="","",IF($C$28="PM",Main!BA$129/Main!AU$87*Main!AU92,ROUND(Main!BA$129/Main!AU$87*Main!AU92*$B36,0))))))</f>
        <v/>
      </c>
      <c r="AT501" s="32" t="str">
        <f>IF($A501="","",IF(AT500="","",IF(Main!AV$87=0,0,IF(Main!BB$129="","",IF($C$28="PM",Main!BB$129/Main!AV$87*Main!AV92,ROUND(Main!BB$129/Main!AV$87*Main!AV92*$B36,0))))))</f>
        <v/>
      </c>
      <c r="AU501" s="32" t="str">
        <f>IF($A501="","",IF(AU500="","",IF(Main!AW$87=0,0,IF(Main!BC$129="","",IF($C$28="PM",Main!BC$129/Main!AW$87*Main!AW92,ROUND(Main!BC$129/Main!AW$87*Main!AW92*$B36,0))))))</f>
        <v/>
      </c>
      <c r="AV501" s="32" t="str">
        <f>IF($A501="","",IF(AV500="","",IF(Main!AX$87=0,0,IF(Main!BD$129="","",IF($C$28="PM",Main!BD$129/Main!AX$87*Main!AX92,ROUND(Main!BD$129/Main!AX$87*Main!AX92*$B36,0))))))</f>
        <v/>
      </c>
      <c r="AW501" s="32" t="str">
        <f>IF($A501="","",IF(AW500="","",IF(Main!AY$87=0,0,IF(Main!BE$129="","",IF($C$28="PM",Main!BE$129/Main!AY$87*Main!AY92,ROUND(Main!BE$129/Main!AY$87*Main!AY92*$B36,0))))))</f>
        <v/>
      </c>
      <c r="AX501" s="51" t="str">
        <f>IF($A501="","",IF(AX500="","",IF(Main!AZ$87=0,0,IF(Main!BF$129="","",IF($C$28="PM",Main!BF$129/Main!AZ$87*Main!AZ92,ROUND(Main!BF$129/Main!AZ$87*Main!AZ92*$B36,0))))))</f>
        <v/>
      </c>
    </row>
    <row r="502" spans="1:50" x14ac:dyDescent="0.2">
      <c r="A502" s="72" t="str">
        <f>IF(Main!A$37="","",Main!A$37)</f>
        <v/>
      </c>
      <c r="B502" s="75" t="str">
        <f t="shared" si="110"/>
        <v/>
      </c>
      <c r="C502" s="50" t="str">
        <f>IF($A502="","",IF(C501="","",IF(Main!E$87=0,0,IF(Main!K$129="","",IF($C$28="PM",Main!K$129/Main!E$87*Main!E93,ROUND(Main!K$129/Main!E$87*Main!E93*$B37,0))))))</f>
        <v/>
      </c>
      <c r="D502" s="32" t="str">
        <f>IF($A502="","",IF(D501="","",IF(Main!F$87=0,0,IF(Main!L$129="","",IF($C$28="PM",Main!L$129/Main!F$87*Main!F93,ROUND(Main!L$129/Main!F$87*Main!F93*$B37,0))))))</f>
        <v/>
      </c>
      <c r="E502" s="32" t="str">
        <f>IF($A502="","",IF(E501="","",IF(Main!G$87=0,0,IF(Main!M$129="","",IF($C$28="PM",Main!M$129/Main!G$87*Main!G93,ROUND(Main!M$129/Main!G$87*Main!G93*$B37,0))))))</f>
        <v/>
      </c>
      <c r="F502" s="32" t="str">
        <f>IF($A502="","",IF(F501="","",IF(Main!H$87=0,0,IF(Main!N$129="","",IF($C$28="PM",Main!N$129/Main!H$87*Main!H93,ROUND(Main!N$129/Main!H$87*Main!H93*$B37,0))))))</f>
        <v/>
      </c>
      <c r="G502" s="32" t="str">
        <f>IF($A502="","",IF(G501="","",IF(Main!I$87=0,0,IF(Main!O$129="","",IF($C$28="PM",Main!O$129/Main!I$87*Main!I93,ROUND(Main!O$129/Main!I$87*Main!I93*$B37,0))))))</f>
        <v/>
      </c>
      <c r="H502" s="32" t="str">
        <f>IF($A502="","",IF(H501="","",IF(Main!J$87=0,0,IF(Main!P$129="","",IF($C$28="PM",Main!P$129/Main!J$87*Main!J93,ROUND(Main!P$129/Main!J$87*Main!J93*$B37,0))))))</f>
        <v/>
      </c>
      <c r="I502" s="32" t="str">
        <f>IF($A502="","",IF(I501="","",IF(Main!K$87=0,0,IF(Main!Q$129="","",IF($C$28="PM",Main!Q$129/Main!K$87*Main!K93,ROUND(Main!Q$129/Main!K$87*Main!K93*$B37,0))))))</f>
        <v/>
      </c>
      <c r="J502" s="32" t="str">
        <f>IF($A502="","",IF(J501="","",IF(Main!L$87=0,0,IF(Main!R$129="","",IF($C$28="PM",Main!R$129/Main!L$87*Main!L93,ROUND(Main!R$129/Main!L$87*Main!L93*$B37,0))))))</f>
        <v/>
      </c>
      <c r="K502" s="32" t="str">
        <f>IF($A502="","",IF(K501="","",IF(Main!M$87=0,0,IF(Main!S$129="","",IF($C$28="PM",Main!S$129/Main!M$87*Main!M93,ROUND(Main!S$129/Main!M$87*Main!M93*$B37,0))))))</f>
        <v/>
      </c>
      <c r="L502" s="32" t="str">
        <f>IF($A502="","",IF(L501="","",IF(Main!N$87=0,0,IF(Main!T$129="","",IF($C$28="PM",Main!T$129/Main!N$87*Main!N93,ROUND(Main!T$129/Main!N$87*Main!N93*$B37,0))))))</f>
        <v/>
      </c>
      <c r="M502" s="32" t="str">
        <f>IF($A502="","",IF(M501="","",IF(Main!O$87=0,0,IF(Main!U$129="","",IF($C$28="PM",Main!U$129/Main!O$87*Main!O93,ROUND(Main!U$129/Main!O$87*Main!O93*$B37,0))))))</f>
        <v/>
      </c>
      <c r="N502" s="51" t="str">
        <f>IF($A502="","",IF(N501="","",IF(Main!P$87=0,0,IF(Main!V$129="","",IF($C$28="PM",Main!V$129/Main!P$87*Main!P93,ROUND(Main!V$129/Main!P$87*Main!P93*$B37,0))))))</f>
        <v/>
      </c>
      <c r="O502" s="32" t="str">
        <f>IF($A502="","",IF(O501="","",IF(Main!Q$87=0,0,IF(Main!W$129="","",IF($C$28="PM",Main!W$129/Main!Q$87*Main!Q93,ROUND(Main!W$129/Main!Q$87*Main!Q93*$B37,0))))))</f>
        <v/>
      </c>
      <c r="P502" s="32" t="str">
        <f>IF($A502="","",IF(P501="","",IF(Main!R$87=0,0,IF(Main!X$129="","",IF($C$28="PM",Main!X$129/Main!R$87*Main!R93,ROUND(Main!X$129/Main!R$87*Main!R93*$B37,0))))))</f>
        <v/>
      </c>
      <c r="Q502" s="32" t="str">
        <f>IF($A502="","",IF(Q501="","",IF(Main!S$87=0,0,IF(Main!Y$129="","",IF($C$28="PM",Main!Y$129/Main!S$87*Main!S93,ROUND(Main!Y$129/Main!S$87*Main!S93*$B37,0))))))</f>
        <v/>
      </c>
      <c r="R502" s="32" t="str">
        <f>IF($A502="","",IF(R501="","",IF(Main!T$87=0,0,IF(Main!Z$129="","",IF($C$28="PM",Main!Z$129/Main!T$87*Main!T93,ROUND(Main!Z$129/Main!T$87*Main!T93*$B37,0))))))</f>
        <v/>
      </c>
      <c r="S502" s="32" t="str">
        <f>IF($A502="","",IF(S501="","",IF(Main!U$87=0,0,IF(Main!AA$129="","",IF($C$28="PM",Main!AA$129/Main!U$87*Main!U93,ROUND(Main!AA$129/Main!U$87*Main!U93*$B37,0))))))</f>
        <v/>
      </c>
      <c r="T502" s="32" t="str">
        <f>IF($A502="","",IF(T501="","",IF(Main!V$87=0,0,IF(Main!AB$129="","",IF($C$28="PM",Main!AB$129/Main!V$87*Main!V93,ROUND(Main!AB$129/Main!V$87*Main!V93*$B37,0))))))</f>
        <v/>
      </c>
      <c r="U502" s="32" t="str">
        <f>IF($A502="","",IF(U501="","",IF(Main!W$87=0,0,IF(Main!AC$129="","",IF($C$28="PM",Main!AC$129/Main!W$87*Main!W93,ROUND(Main!AC$129/Main!W$87*Main!W93*$B37,0))))))</f>
        <v/>
      </c>
      <c r="V502" s="32" t="str">
        <f>IF($A502="","",IF(V501="","",IF(Main!X$87=0,0,IF(Main!AD$129="","",IF($C$28="PM",Main!AD$129/Main!X$87*Main!X93,ROUND(Main!AD$129/Main!X$87*Main!X93*$B37,0))))))</f>
        <v/>
      </c>
      <c r="W502" s="32" t="str">
        <f>IF($A502="","",IF(W501="","",IF(Main!Y$87=0,0,IF(Main!AE$129="","",IF($C$28="PM",Main!AE$129/Main!Y$87*Main!Y93,ROUND(Main!AE$129/Main!Y$87*Main!Y93*$B37,0))))))</f>
        <v/>
      </c>
      <c r="X502" s="32" t="str">
        <f>IF($A502="","",IF(X501="","",IF(Main!Z$87=0,0,IF(Main!AF$129="","",IF($C$28="PM",Main!AF$129/Main!Z$87*Main!Z93,ROUND(Main!AF$129/Main!Z$87*Main!Z93*$B37,0))))))</f>
        <v/>
      </c>
      <c r="Y502" s="32" t="str">
        <f>IF($A502="","",IF(Y501="","",IF(Main!AA$87=0,0,IF(Main!AG$129="","",IF($C$28="PM",Main!AG$129/Main!AA$87*Main!AA93,ROUND(Main!AG$129/Main!AA$87*Main!AA93*$B37,0))))))</f>
        <v/>
      </c>
      <c r="Z502" s="32" t="str">
        <f>IF($A502="","",IF(Z501="","",IF(Main!AB$87=0,0,IF(Main!AH$129="","",IF($C$28="PM",Main!AH$129/Main!AB$87*Main!AB93,ROUND(Main!AH$129/Main!AB$87*Main!AB93*$B37,0))))))</f>
        <v/>
      </c>
      <c r="AA502" s="50" t="str">
        <f>IF($A502="","",IF(AA501="","",IF(Main!AC$87=0,0,IF(Main!AI$129="","",IF($C$28="PM",Main!AI$129/Main!AC$87*Main!AC93,ROUND(Main!AI$129/Main!AC$87*Main!AC93*$B37,0))))))</f>
        <v/>
      </c>
      <c r="AB502" s="32" t="str">
        <f>IF($A502="","",IF(AB501="","",IF(Main!AD$87=0,0,IF(Main!AJ$129="","",IF($C$28="PM",Main!AJ$129/Main!AD$87*Main!AD93,ROUND(Main!AJ$129/Main!AD$87*Main!AD93*$B37,0))))))</f>
        <v/>
      </c>
      <c r="AC502" s="32" t="str">
        <f>IF($A502="","",IF(AC501="","",IF(Main!AE$87=0,0,IF(Main!AK$129="","",IF($C$28="PM",Main!AK$129/Main!AE$87*Main!AE93,ROUND(Main!AK$129/Main!AE$87*Main!AE93*$B37,0))))))</f>
        <v/>
      </c>
      <c r="AD502" s="32" t="str">
        <f>IF($A502="","",IF(AD501="","",IF(Main!AF$87=0,0,IF(Main!AL$129="","",IF($C$28="PM",Main!AL$129/Main!AF$87*Main!AF93,ROUND(Main!AL$129/Main!AF$87*Main!AF93*$B37,0))))))</f>
        <v/>
      </c>
      <c r="AE502" s="32" t="str">
        <f>IF($A502="","",IF(AE501="","",IF(Main!AG$87=0,0,IF(Main!AM$129="","",IF($C$28="PM",Main!AM$129/Main!AG$87*Main!AG93,ROUND(Main!AM$129/Main!AG$87*Main!AG93*$B37,0))))))</f>
        <v/>
      </c>
      <c r="AF502" s="32" t="str">
        <f>IF($A502="","",IF(AF501="","",IF(Main!AH$87=0,0,IF(Main!AN$129="","",IF($C$28="PM",Main!AN$129/Main!AH$87*Main!AH93,ROUND(Main!AN$129/Main!AH$87*Main!AH93*$B37,0))))))</f>
        <v/>
      </c>
      <c r="AG502" s="32" t="str">
        <f>IF($A502="","",IF(AG501="","",IF(Main!AI$87=0,0,IF(Main!AO$129="","",IF($C$28="PM",Main!AO$129/Main!AI$87*Main!AI93,ROUND(Main!AO$129/Main!AI$87*Main!AI93*$B37,0))))))</f>
        <v/>
      </c>
      <c r="AH502" s="32" t="str">
        <f>IF($A502="","",IF(AH501="","",IF(Main!AJ$87=0,0,IF(Main!AP$129="","",IF($C$28="PM",Main!AP$129/Main!AJ$87*Main!AJ93,ROUND(Main!AP$129/Main!AJ$87*Main!AJ93*$B37,0))))))</f>
        <v/>
      </c>
      <c r="AI502" s="32" t="str">
        <f>IF($A502="","",IF(AI501="","",IF(Main!AK$87=0,0,IF(Main!AQ$129="","",IF($C$28="PM",Main!AQ$129/Main!AK$87*Main!AK93,ROUND(Main!AQ$129/Main!AK$87*Main!AK93*$B37,0))))))</f>
        <v/>
      </c>
      <c r="AJ502" s="32" t="str">
        <f>IF($A502="","",IF(AJ501="","",IF(Main!AL$87=0,0,IF(Main!AR$129="","",IF($C$28="PM",Main!AR$129/Main!AL$87*Main!AL93,ROUND(Main!AR$129/Main!AL$87*Main!AL93*$B37,0))))))</f>
        <v/>
      </c>
      <c r="AK502" s="32" t="str">
        <f>IF($A502="","",IF(AK501="","",IF(Main!AM$87=0,0,IF(Main!AS$129="","",IF($C$28="PM",Main!AS$129/Main!AM$87*Main!AM93,ROUND(Main!AS$129/Main!AM$87*Main!AM93*$B37,0))))))</f>
        <v/>
      </c>
      <c r="AL502" s="51" t="str">
        <f>IF($A502="","",IF(AL501="","",IF(Main!AN$87=0,0,IF(Main!AT$129="","",IF($C$28="PM",Main!AT$129/Main!AN$87*Main!AN93,ROUND(Main!AT$129/Main!AN$87*Main!AN93*$B37,0))))))</f>
        <v/>
      </c>
      <c r="AM502" s="32" t="str">
        <f>IF($A502="","",IF(AM501="","",IF(Main!AO$87=0,0,IF(Main!AU$129="","",IF($C$28="PM",Main!AU$129/Main!AO$87*Main!AO93,ROUND(Main!AU$129/Main!AO$87*Main!AO93*$B37,0))))))</f>
        <v/>
      </c>
      <c r="AN502" s="32" t="str">
        <f>IF($A502="","",IF(AN501="","",IF(Main!AP$87=0,0,IF(Main!AV$129="","",IF($C$28="PM",Main!AV$129/Main!AP$87*Main!AP93,ROUND(Main!AV$129/Main!AP$87*Main!AP93*$B37,0))))))</f>
        <v/>
      </c>
      <c r="AO502" s="32" t="str">
        <f>IF($A502="","",IF(AO501="","",IF(Main!AQ$87=0,0,IF(Main!AW$129="","",IF($C$28="PM",Main!AW$129/Main!AQ$87*Main!AQ93,ROUND(Main!AW$129/Main!AQ$87*Main!AQ93*$B37,0))))))</f>
        <v/>
      </c>
      <c r="AP502" s="32" t="str">
        <f>IF($A502="","",IF(AP501="","",IF(Main!AR$87=0,0,IF(Main!AX$129="","",IF($C$28="PM",Main!AX$129/Main!AR$87*Main!AR93,ROUND(Main!AX$129/Main!AR$87*Main!AR93*$B37,0))))))</f>
        <v/>
      </c>
      <c r="AQ502" s="32" t="str">
        <f>IF($A502="","",IF(AQ501="","",IF(Main!AS$87=0,0,IF(Main!AY$129="","",IF($C$28="PM",Main!AY$129/Main!AS$87*Main!AS93,ROUND(Main!AY$129/Main!AS$87*Main!AS93*$B37,0))))))</f>
        <v/>
      </c>
      <c r="AR502" s="32" t="str">
        <f>IF($A502="","",IF(AR501="","",IF(Main!AT$87=0,0,IF(Main!AZ$129="","",IF($C$28="PM",Main!AZ$129/Main!AT$87*Main!AT93,ROUND(Main!AZ$129/Main!AT$87*Main!AT93*$B37,0))))))</f>
        <v/>
      </c>
      <c r="AS502" s="32" t="str">
        <f>IF($A502="","",IF(AS501="","",IF(Main!AU$87=0,0,IF(Main!BA$129="","",IF($C$28="PM",Main!BA$129/Main!AU$87*Main!AU93,ROUND(Main!BA$129/Main!AU$87*Main!AU93*$B37,0))))))</f>
        <v/>
      </c>
      <c r="AT502" s="32" t="str">
        <f>IF($A502="","",IF(AT501="","",IF(Main!AV$87=0,0,IF(Main!BB$129="","",IF($C$28="PM",Main!BB$129/Main!AV$87*Main!AV93,ROUND(Main!BB$129/Main!AV$87*Main!AV93*$B37,0))))))</f>
        <v/>
      </c>
      <c r="AU502" s="32" t="str">
        <f>IF($A502="","",IF(AU501="","",IF(Main!AW$87=0,0,IF(Main!BC$129="","",IF($C$28="PM",Main!BC$129/Main!AW$87*Main!AW93,ROUND(Main!BC$129/Main!AW$87*Main!AW93*$B37,0))))))</f>
        <v/>
      </c>
      <c r="AV502" s="32" t="str">
        <f>IF($A502="","",IF(AV501="","",IF(Main!AX$87=0,0,IF(Main!BD$129="","",IF($C$28="PM",Main!BD$129/Main!AX$87*Main!AX93,ROUND(Main!BD$129/Main!AX$87*Main!AX93*$B37,0))))))</f>
        <v/>
      </c>
      <c r="AW502" s="32" t="str">
        <f>IF($A502="","",IF(AW501="","",IF(Main!AY$87=0,0,IF(Main!BE$129="","",IF($C$28="PM",Main!BE$129/Main!AY$87*Main!AY93,ROUND(Main!BE$129/Main!AY$87*Main!AY93*$B37,0))))))</f>
        <v/>
      </c>
      <c r="AX502" s="51" t="str">
        <f>IF($A502="","",IF(AX501="","",IF(Main!AZ$87=0,0,IF(Main!BF$129="","",IF($C$28="PM",Main!BF$129/Main!AZ$87*Main!AZ93,ROUND(Main!BF$129/Main!AZ$87*Main!AZ93*$B37,0))))))</f>
        <v/>
      </c>
    </row>
    <row r="503" spans="1:50" x14ac:dyDescent="0.2">
      <c r="A503" s="72" t="str">
        <f>IF(Main!A$38="","",Main!A$38)</f>
        <v/>
      </c>
      <c r="B503" s="75" t="str">
        <f t="shared" si="110"/>
        <v/>
      </c>
      <c r="C503" s="50" t="str">
        <f>IF($A503="","",IF(C502="","",IF(Main!E$87=0,0,IF(Main!K$129="","",IF($C$28="PM",Main!K$129/Main!E$87*Main!E94,ROUND(Main!K$129/Main!E$87*Main!E94*$B38,0))))))</f>
        <v/>
      </c>
      <c r="D503" s="32" t="str">
        <f>IF($A503="","",IF(D502="","",IF(Main!F$87=0,0,IF(Main!L$129="","",IF($C$28="PM",Main!L$129/Main!F$87*Main!F94,ROUND(Main!L$129/Main!F$87*Main!F94*$B38,0))))))</f>
        <v/>
      </c>
      <c r="E503" s="32" t="str">
        <f>IF($A503="","",IF(E502="","",IF(Main!G$87=0,0,IF(Main!M$129="","",IF($C$28="PM",Main!M$129/Main!G$87*Main!G94,ROUND(Main!M$129/Main!G$87*Main!G94*$B38,0))))))</f>
        <v/>
      </c>
      <c r="F503" s="32" t="str">
        <f>IF($A503="","",IF(F502="","",IF(Main!H$87=0,0,IF(Main!N$129="","",IF($C$28="PM",Main!N$129/Main!H$87*Main!H94,ROUND(Main!N$129/Main!H$87*Main!H94*$B38,0))))))</f>
        <v/>
      </c>
      <c r="G503" s="32" t="str">
        <f>IF($A503="","",IF(G502="","",IF(Main!I$87=0,0,IF(Main!O$129="","",IF($C$28="PM",Main!O$129/Main!I$87*Main!I94,ROUND(Main!O$129/Main!I$87*Main!I94*$B38,0))))))</f>
        <v/>
      </c>
      <c r="H503" s="32" t="str">
        <f>IF($A503="","",IF(H502="","",IF(Main!J$87=0,0,IF(Main!P$129="","",IF($C$28="PM",Main!P$129/Main!J$87*Main!J94,ROUND(Main!P$129/Main!J$87*Main!J94*$B38,0))))))</f>
        <v/>
      </c>
      <c r="I503" s="32" t="str">
        <f>IF($A503="","",IF(I502="","",IF(Main!K$87=0,0,IF(Main!Q$129="","",IF($C$28="PM",Main!Q$129/Main!K$87*Main!K94,ROUND(Main!Q$129/Main!K$87*Main!K94*$B38,0))))))</f>
        <v/>
      </c>
      <c r="J503" s="32" t="str">
        <f>IF($A503="","",IF(J502="","",IF(Main!L$87=0,0,IF(Main!R$129="","",IF($C$28="PM",Main!R$129/Main!L$87*Main!L94,ROUND(Main!R$129/Main!L$87*Main!L94*$B38,0))))))</f>
        <v/>
      </c>
      <c r="K503" s="32" t="str">
        <f>IF($A503="","",IF(K502="","",IF(Main!M$87=0,0,IF(Main!S$129="","",IF($C$28="PM",Main!S$129/Main!M$87*Main!M94,ROUND(Main!S$129/Main!M$87*Main!M94*$B38,0))))))</f>
        <v/>
      </c>
      <c r="L503" s="32" t="str">
        <f>IF($A503="","",IF(L502="","",IF(Main!N$87=0,0,IF(Main!T$129="","",IF($C$28="PM",Main!T$129/Main!N$87*Main!N94,ROUND(Main!T$129/Main!N$87*Main!N94*$B38,0))))))</f>
        <v/>
      </c>
      <c r="M503" s="32" t="str">
        <f>IF($A503="","",IF(M502="","",IF(Main!O$87=0,0,IF(Main!U$129="","",IF($C$28="PM",Main!U$129/Main!O$87*Main!O94,ROUND(Main!U$129/Main!O$87*Main!O94*$B38,0))))))</f>
        <v/>
      </c>
      <c r="N503" s="51" t="str">
        <f>IF($A503="","",IF(N502="","",IF(Main!P$87=0,0,IF(Main!V$129="","",IF($C$28="PM",Main!V$129/Main!P$87*Main!P94,ROUND(Main!V$129/Main!P$87*Main!P94*$B38,0))))))</f>
        <v/>
      </c>
      <c r="O503" s="32" t="str">
        <f>IF($A503="","",IF(O502="","",IF(Main!Q$87=0,0,IF(Main!W$129="","",IF($C$28="PM",Main!W$129/Main!Q$87*Main!Q94,ROUND(Main!W$129/Main!Q$87*Main!Q94*$B38,0))))))</f>
        <v/>
      </c>
      <c r="P503" s="32" t="str">
        <f>IF($A503="","",IF(P502="","",IF(Main!R$87=0,0,IF(Main!X$129="","",IF($C$28="PM",Main!X$129/Main!R$87*Main!R94,ROUND(Main!X$129/Main!R$87*Main!R94*$B38,0))))))</f>
        <v/>
      </c>
      <c r="Q503" s="32" t="str">
        <f>IF($A503="","",IF(Q502="","",IF(Main!S$87=0,0,IF(Main!Y$129="","",IF($C$28="PM",Main!Y$129/Main!S$87*Main!S94,ROUND(Main!Y$129/Main!S$87*Main!S94*$B38,0))))))</f>
        <v/>
      </c>
      <c r="R503" s="32" t="str">
        <f>IF($A503="","",IF(R502="","",IF(Main!T$87=0,0,IF(Main!Z$129="","",IF($C$28="PM",Main!Z$129/Main!T$87*Main!T94,ROUND(Main!Z$129/Main!T$87*Main!T94*$B38,0))))))</f>
        <v/>
      </c>
      <c r="S503" s="32" t="str">
        <f>IF($A503="","",IF(S502="","",IF(Main!U$87=0,0,IF(Main!AA$129="","",IF($C$28="PM",Main!AA$129/Main!U$87*Main!U94,ROUND(Main!AA$129/Main!U$87*Main!U94*$B38,0))))))</f>
        <v/>
      </c>
      <c r="T503" s="32" t="str">
        <f>IF($A503="","",IF(T502="","",IF(Main!V$87=0,0,IF(Main!AB$129="","",IF($C$28="PM",Main!AB$129/Main!V$87*Main!V94,ROUND(Main!AB$129/Main!V$87*Main!V94*$B38,0))))))</f>
        <v/>
      </c>
      <c r="U503" s="32" t="str">
        <f>IF($A503="","",IF(U502="","",IF(Main!W$87=0,0,IF(Main!AC$129="","",IF($C$28="PM",Main!AC$129/Main!W$87*Main!W94,ROUND(Main!AC$129/Main!W$87*Main!W94*$B38,0))))))</f>
        <v/>
      </c>
      <c r="V503" s="32" t="str">
        <f>IF($A503="","",IF(V502="","",IF(Main!X$87=0,0,IF(Main!AD$129="","",IF($C$28="PM",Main!AD$129/Main!X$87*Main!X94,ROUND(Main!AD$129/Main!X$87*Main!X94*$B38,0))))))</f>
        <v/>
      </c>
      <c r="W503" s="32" t="str">
        <f>IF($A503="","",IF(W502="","",IF(Main!Y$87=0,0,IF(Main!AE$129="","",IF($C$28="PM",Main!AE$129/Main!Y$87*Main!Y94,ROUND(Main!AE$129/Main!Y$87*Main!Y94*$B38,0))))))</f>
        <v/>
      </c>
      <c r="X503" s="32" t="str">
        <f>IF($A503="","",IF(X502="","",IF(Main!Z$87=0,0,IF(Main!AF$129="","",IF($C$28="PM",Main!AF$129/Main!Z$87*Main!Z94,ROUND(Main!AF$129/Main!Z$87*Main!Z94*$B38,0))))))</f>
        <v/>
      </c>
      <c r="Y503" s="32" t="str">
        <f>IF($A503="","",IF(Y502="","",IF(Main!AA$87=0,0,IF(Main!AG$129="","",IF($C$28="PM",Main!AG$129/Main!AA$87*Main!AA94,ROUND(Main!AG$129/Main!AA$87*Main!AA94*$B38,0))))))</f>
        <v/>
      </c>
      <c r="Z503" s="32" t="str">
        <f>IF($A503="","",IF(Z502="","",IF(Main!AB$87=0,0,IF(Main!AH$129="","",IF($C$28="PM",Main!AH$129/Main!AB$87*Main!AB94,ROUND(Main!AH$129/Main!AB$87*Main!AB94*$B38,0))))))</f>
        <v/>
      </c>
      <c r="AA503" s="50" t="str">
        <f>IF($A503="","",IF(AA502="","",IF(Main!AC$87=0,0,IF(Main!AI$129="","",IF($C$28="PM",Main!AI$129/Main!AC$87*Main!AC94,ROUND(Main!AI$129/Main!AC$87*Main!AC94*$B38,0))))))</f>
        <v/>
      </c>
      <c r="AB503" s="32" t="str">
        <f>IF($A503="","",IF(AB502="","",IF(Main!AD$87=0,0,IF(Main!AJ$129="","",IF($C$28="PM",Main!AJ$129/Main!AD$87*Main!AD94,ROUND(Main!AJ$129/Main!AD$87*Main!AD94*$B38,0))))))</f>
        <v/>
      </c>
      <c r="AC503" s="32" t="str">
        <f>IF($A503="","",IF(AC502="","",IF(Main!AE$87=0,0,IF(Main!AK$129="","",IF($C$28="PM",Main!AK$129/Main!AE$87*Main!AE94,ROUND(Main!AK$129/Main!AE$87*Main!AE94*$B38,0))))))</f>
        <v/>
      </c>
      <c r="AD503" s="32" t="str">
        <f>IF($A503="","",IF(AD502="","",IF(Main!AF$87=0,0,IF(Main!AL$129="","",IF($C$28="PM",Main!AL$129/Main!AF$87*Main!AF94,ROUND(Main!AL$129/Main!AF$87*Main!AF94*$B38,0))))))</f>
        <v/>
      </c>
      <c r="AE503" s="32" t="str">
        <f>IF($A503="","",IF(AE502="","",IF(Main!AG$87=0,0,IF(Main!AM$129="","",IF($C$28="PM",Main!AM$129/Main!AG$87*Main!AG94,ROUND(Main!AM$129/Main!AG$87*Main!AG94*$B38,0))))))</f>
        <v/>
      </c>
      <c r="AF503" s="32" t="str">
        <f>IF($A503="","",IF(AF502="","",IF(Main!AH$87=0,0,IF(Main!AN$129="","",IF($C$28="PM",Main!AN$129/Main!AH$87*Main!AH94,ROUND(Main!AN$129/Main!AH$87*Main!AH94*$B38,0))))))</f>
        <v/>
      </c>
      <c r="AG503" s="32" t="str">
        <f>IF($A503="","",IF(AG502="","",IF(Main!AI$87=0,0,IF(Main!AO$129="","",IF($C$28="PM",Main!AO$129/Main!AI$87*Main!AI94,ROUND(Main!AO$129/Main!AI$87*Main!AI94*$B38,0))))))</f>
        <v/>
      </c>
      <c r="AH503" s="32" t="str">
        <f>IF($A503="","",IF(AH502="","",IF(Main!AJ$87=0,0,IF(Main!AP$129="","",IF($C$28="PM",Main!AP$129/Main!AJ$87*Main!AJ94,ROUND(Main!AP$129/Main!AJ$87*Main!AJ94*$B38,0))))))</f>
        <v/>
      </c>
      <c r="AI503" s="32" t="str">
        <f>IF($A503="","",IF(AI502="","",IF(Main!AK$87=0,0,IF(Main!AQ$129="","",IF($C$28="PM",Main!AQ$129/Main!AK$87*Main!AK94,ROUND(Main!AQ$129/Main!AK$87*Main!AK94*$B38,0))))))</f>
        <v/>
      </c>
      <c r="AJ503" s="32" t="str">
        <f>IF($A503="","",IF(AJ502="","",IF(Main!AL$87=0,0,IF(Main!AR$129="","",IF($C$28="PM",Main!AR$129/Main!AL$87*Main!AL94,ROUND(Main!AR$129/Main!AL$87*Main!AL94*$B38,0))))))</f>
        <v/>
      </c>
      <c r="AK503" s="32" t="str">
        <f>IF($A503="","",IF(AK502="","",IF(Main!AM$87=0,0,IF(Main!AS$129="","",IF($C$28="PM",Main!AS$129/Main!AM$87*Main!AM94,ROUND(Main!AS$129/Main!AM$87*Main!AM94*$B38,0))))))</f>
        <v/>
      </c>
      <c r="AL503" s="51" t="str">
        <f>IF($A503="","",IF(AL502="","",IF(Main!AN$87=0,0,IF(Main!AT$129="","",IF($C$28="PM",Main!AT$129/Main!AN$87*Main!AN94,ROUND(Main!AT$129/Main!AN$87*Main!AN94*$B38,0))))))</f>
        <v/>
      </c>
      <c r="AM503" s="32" t="str">
        <f>IF($A503="","",IF(AM502="","",IF(Main!AO$87=0,0,IF(Main!AU$129="","",IF($C$28="PM",Main!AU$129/Main!AO$87*Main!AO94,ROUND(Main!AU$129/Main!AO$87*Main!AO94*$B38,0))))))</f>
        <v/>
      </c>
      <c r="AN503" s="32" t="str">
        <f>IF($A503="","",IF(AN502="","",IF(Main!AP$87=0,0,IF(Main!AV$129="","",IF($C$28="PM",Main!AV$129/Main!AP$87*Main!AP94,ROUND(Main!AV$129/Main!AP$87*Main!AP94*$B38,0))))))</f>
        <v/>
      </c>
      <c r="AO503" s="32" t="str">
        <f>IF($A503="","",IF(AO502="","",IF(Main!AQ$87=0,0,IF(Main!AW$129="","",IF($C$28="PM",Main!AW$129/Main!AQ$87*Main!AQ94,ROUND(Main!AW$129/Main!AQ$87*Main!AQ94*$B38,0))))))</f>
        <v/>
      </c>
      <c r="AP503" s="32" t="str">
        <f>IF($A503="","",IF(AP502="","",IF(Main!AR$87=0,0,IF(Main!AX$129="","",IF($C$28="PM",Main!AX$129/Main!AR$87*Main!AR94,ROUND(Main!AX$129/Main!AR$87*Main!AR94*$B38,0))))))</f>
        <v/>
      </c>
      <c r="AQ503" s="32" t="str">
        <f>IF($A503="","",IF(AQ502="","",IF(Main!AS$87=0,0,IF(Main!AY$129="","",IF($C$28="PM",Main!AY$129/Main!AS$87*Main!AS94,ROUND(Main!AY$129/Main!AS$87*Main!AS94*$B38,0))))))</f>
        <v/>
      </c>
      <c r="AR503" s="32" t="str">
        <f>IF($A503="","",IF(AR502="","",IF(Main!AT$87=0,0,IF(Main!AZ$129="","",IF($C$28="PM",Main!AZ$129/Main!AT$87*Main!AT94,ROUND(Main!AZ$129/Main!AT$87*Main!AT94*$B38,0))))))</f>
        <v/>
      </c>
      <c r="AS503" s="32" t="str">
        <f>IF($A503="","",IF(AS502="","",IF(Main!AU$87=0,0,IF(Main!BA$129="","",IF($C$28="PM",Main!BA$129/Main!AU$87*Main!AU94,ROUND(Main!BA$129/Main!AU$87*Main!AU94*$B38,0))))))</f>
        <v/>
      </c>
      <c r="AT503" s="32" t="str">
        <f>IF($A503="","",IF(AT502="","",IF(Main!AV$87=0,0,IF(Main!BB$129="","",IF($C$28="PM",Main!BB$129/Main!AV$87*Main!AV94,ROUND(Main!BB$129/Main!AV$87*Main!AV94*$B38,0))))))</f>
        <v/>
      </c>
      <c r="AU503" s="32" t="str">
        <f>IF($A503="","",IF(AU502="","",IF(Main!AW$87=0,0,IF(Main!BC$129="","",IF($C$28="PM",Main!BC$129/Main!AW$87*Main!AW94,ROUND(Main!BC$129/Main!AW$87*Main!AW94*$B38,0))))))</f>
        <v/>
      </c>
      <c r="AV503" s="32" t="str">
        <f>IF($A503="","",IF(AV502="","",IF(Main!AX$87=0,0,IF(Main!BD$129="","",IF($C$28="PM",Main!BD$129/Main!AX$87*Main!AX94,ROUND(Main!BD$129/Main!AX$87*Main!AX94*$B38,0))))))</f>
        <v/>
      </c>
      <c r="AW503" s="32" t="str">
        <f>IF($A503="","",IF(AW502="","",IF(Main!AY$87=0,0,IF(Main!BE$129="","",IF($C$28="PM",Main!BE$129/Main!AY$87*Main!AY94,ROUND(Main!BE$129/Main!AY$87*Main!AY94*$B38,0))))))</f>
        <v/>
      </c>
      <c r="AX503" s="51" t="str">
        <f>IF($A503="","",IF(AX502="","",IF(Main!AZ$87=0,0,IF(Main!BF$129="","",IF($C$28="PM",Main!BF$129/Main!AZ$87*Main!AZ94,ROUND(Main!BF$129/Main!AZ$87*Main!AZ94*$B38,0))))))</f>
        <v/>
      </c>
    </row>
    <row r="504" spans="1:50" x14ac:dyDescent="0.2">
      <c r="A504" s="72" t="str">
        <f>IF(Main!A$39="","",Main!A$39)</f>
        <v/>
      </c>
      <c r="B504" s="75" t="str">
        <f t="shared" si="110"/>
        <v/>
      </c>
      <c r="C504" s="50" t="str">
        <f>IF($A504="","",IF(C503="","",IF(Main!E$87=0,0,IF(Main!K$129="","",IF($C$28="PM",Main!K$129/Main!E$87*Main!E95,ROUND(Main!K$129/Main!E$87*Main!E95*$B39,0))))))</f>
        <v/>
      </c>
      <c r="D504" s="32" t="str">
        <f>IF($A504="","",IF(D503="","",IF(Main!F$87=0,0,IF(Main!L$129="","",IF($C$28="PM",Main!L$129/Main!F$87*Main!F95,ROUND(Main!L$129/Main!F$87*Main!F95*$B39,0))))))</f>
        <v/>
      </c>
      <c r="E504" s="32" t="str">
        <f>IF($A504="","",IF(E503="","",IF(Main!G$87=0,0,IF(Main!M$129="","",IF($C$28="PM",Main!M$129/Main!G$87*Main!G95,ROUND(Main!M$129/Main!G$87*Main!G95*$B39,0))))))</f>
        <v/>
      </c>
      <c r="F504" s="32" t="str">
        <f>IF($A504="","",IF(F503="","",IF(Main!H$87=0,0,IF(Main!N$129="","",IF($C$28="PM",Main!N$129/Main!H$87*Main!H95,ROUND(Main!N$129/Main!H$87*Main!H95*$B39,0))))))</f>
        <v/>
      </c>
      <c r="G504" s="32" t="str">
        <f>IF($A504="","",IF(G503="","",IF(Main!I$87=0,0,IF(Main!O$129="","",IF($C$28="PM",Main!O$129/Main!I$87*Main!I95,ROUND(Main!O$129/Main!I$87*Main!I95*$B39,0))))))</f>
        <v/>
      </c>
      <c r="H504" s="32" t="str">
        <f>IF($A504="","",IF(H503="","",IF(Main!J$87=0,0,IF(Main!P$129="","",IF($C$28="PM",Main!P$129/Main!J$87*Main!J95,ROUND(Main!P$129/Main!J$87*Main!J95*$B39,0))))))</f>
        <v/>
      </c>
      <c r="I504" s="32" t="str">
        <f>IF($A504="","",IF(I503="","",IF(Main!K$87=0,0,IF(Main!Q$129="","",IF($C$28="PM",Main!Q$129/Main!K$87*Main!K95,ROUND(Main!Q$129/Main!K$87*Main!K95*$B39,0))))))</f>
        <v/>
      </c>
      <c r="J504" s="32" t="str">
        <f>IF($A504="","",IF(J503="","",IF(Main!L$87=0,0,IF(Main!R$129="","",IF($C$28="PM",Main!R$129/Main!L$87*Main!L95,ROUND(Main!R$129/Main!L$87*Main!L95*$B39,0))))))</f>
        <v/>
      </c>
      <c r="K504" s="32" t="str">
        <f>IF($A504="","",IF(K503="","",IF(Main!M$87=0,0,IF(Main!S$129="","",IF($C$28="PM",Main!S$129/Main!M$87*Main!M95,ROUND(Main!S$129/Main!M$87*Main!M95*$B39,0))))))</f>
        <v/>
      </c>
      <c r="L504" s="32" t="str">
        <f>IF($A504="","",IF(L503="","",IF(Main!N$87=0,0,IF(Main!T$129="","",IF($C$28="PM",Main!T$129/Main!N$87*Main!N95,ROUND(Main!T$129/Main!N$87*Main!N95*$B39,0))))))</f>
        <v/>
      </c>
      <c r="M504" s="32" t="str">
        <f>IF($A504="","",IF(M503="","",IF(Main!O$87=0,0,IF(Main!U$129="","",IF($C$28="PM",Main!U$129/Main!O$87*Main!O95,ROUND(Main!U$129/Main!O$87*Main!O95*$B39,0))))))</f>
        <v/>
      </c>
      <c r="N504" s="51" t="str">
        <f>IF($A504="","",IF(N503="","",IF(Main!P$87=0,0,IF(Main!V$129="","",IF($C$28="PM",Main!V$129/Main!P$87*Main!P95,ROUND(Main!V$129/Main!P$87*Main!P95*$B39,0))))))</f>
        <v/>
      </c>
      <c r="O504" s="32" t="str">
        <f>IF($A504="","",IF(O503="","",IF(Main!Q$87=0,0,IF(Main!W$129="","",IF($C$28="PM",Main!W$129/Main!Q$87*Main!Q95,ROUND(Main!W$129/Main!Q$87*Main!Q95*$B39,0))))))</f>
        <v/>
      </c>
      <c r="P504" s="32" t="str">
        <f>IF($A504="","",IF(P503="","",IF(Main!R$87=0,0,IF(Main!X$129="","",IF($C$28="PM",Main!X$129/Main!R$87*Main!R95,ROUND(Main!X$129/Main!R$87*Main!R95*$B39,0))))))</f>
        <v/>
      </c>
      <c r="Q504" s="32" t="str">
        <f>IF($A504="","",IF(Q503="","",IF(Main!S$87=0,0,IF(Main!Y$129="","",IF($C$28="PM",Main!Y$129/Main!S$87*Main!S95,ROUND(Main!Y$129/Main!S$87*Main!S95*$B39,0))))))</f>
        <v/>
      </c>
      <c r="R504" s="32" t="str">
        <f>IF($A504="","",IF(R503="","",IF(Main!T$87=0,0,IF(Main!Z$129="","",IF($C$28="PM",Main!Z$129/Main!T$87*Main!T95,ROUND(Main!Z$129/Main!T$87*Main!T95*$B39,0))))))</f>
        <v/>
      </c>
      <c r="S504" s="32" t="str">
        <f>IF($A504="","",IF(S503="","",IF(Main!U$87=0,0,IF(Main!AA$129="","",IF($C$28="PM",Main!AA$129/Main!U$87*Main!U95,ROUND(Main!AA$129/Main!U$87*Main!U95*$B39,0))))))</f>
        <v/>
      </c>
      <c r="T504" s="32" t="str">
        <f>IF($A504="","",IF(T503="","",IF(Main!V$87=0,0,IF(Main!AB$129="","",IF($C$28="PM",Main!AB$129/Main!V$87*Main!V95,ROUND(Main!AB$129/Main!V$87*Main!V95*$B39,0))))))</f>
        <v/>
      </c>
      <c r="U504" s="32" t="str">
        <f>IF($A504="","",IF(U503="","",IF(Main!W$87=0,0,IF(Main!AC$129="","",IF($C$28="PM",Main!AC$129/Main!W$87*Main!W95,ROUND(Main!AC$129/Main!W$87*Main!W95*$B39,0))))))</f>
        <v/>
      </c>
      <c r="V504" s="32" t="str">
        <f>IF($A504="","",IF(V503="","",IF(Main!X$87=0,0,IF(Main!AD$129="","",IF($C$28="PM",Main!AD$129/Main!X$87*Main!X95,ROUND(Main!AD$129/Main!X$87*Main!X95*$B39,0))))))</f>
        <v/>
      </c>
      <c r="W504" s="32" t="str">
        <f>IF($A504="","",IF(W503="","",IF(Main!Y$87=0,0,IF(Main!AE$129="","",IF($C$28="PM",Main!AE$129/Main!Y$87*Main!Y95,ROUND(Main!AE$129/Main!Y$87*Main!Y95*$B39,0))))))</f>
        <v/>
      </c>
      <c r="X504" s="32" t="str">
        <f>IF($A504="","",IF(X503="","",IF(Main!Z$87=0,0,IF(Main!AF$129="","",IF($C$28="PM",Main!AF$129/Main!Z$87*Main!Z95,ROUND(Main!AF$129/Main!Z$87*Main!Z95*$B39,0))))))</f>
        <v/>
      </c>
      <c r="Y504" s="32" t="str">
        <f>IF($A504="","",IF(Y503="","",IF(Main!AA$87=0,0,IF(Main!AG$129="","",IF($C$28="PM",Main!AG$129/Main!AA$87*Main!AA95,ROUND(Main!AG$129/Main!AA$87*Main!AA95*$B39,0))))))</f>
        <v/>
      </c>
      <c r="Z504" s="32" t="str">
        <f>IF($A504="","",IF(Z503="","",IF(Main!AB$87=0,0,IF(Main!AH$129="","",IF($C$28="PM",Main!AH$129/Main!AB$87*Main!AB95,ROUND(Main!AH$129/Main!AB$87*Main!AB95*$B39,0))))))</f>
        <v/>
      </c>
      <c r="AA504" s="50" t="str">
        <f>IF($A504="","",IF(AA503="","",IF(Main!AC$87=0,0,IF(Main!AI$129="","",IF($C$28="PM",Main!AI$129/Main!AC$87*Main!AC95,ROUND(Main!AI$129/Main!AC$87*Main!AC95*$B39,0))))))</f>
        <v/>
      </c>
      <c r="AB504" s="32" t="str">
        <f>IF($A504="","",IF(AB503="","",IF(Main!AD$87=0,0,IF(Main!AJ$129="","",IF($C$28="PM",Main!AJ$129/Main!AD$87*Main!AD95,ROUND(Main!AJ$129/Main!AD$87*Main!AD95*$B39,0))))))</f>
        <v/>
      </c>
      <c r="AC504" s="32" t="str">
        <f>IF($A504="","",IF(AC503="","",IF(Main!AE$87=0,0,IF(Main!AK$129="","",IF($C$28="PM",Main!AK$129/Main!AE$87*Main!AE95,ROUND(Main!AK$129/Main!AE$87*Main!AE95*$B39,0))))))</f>
        <v/>
      </c>
      <c r="AD504" s="32" t="str">
        <f>IF($A504="","",IF(AD503="","",IF(Main!AF$87=0,0,IF(Main!AL$129="","",IF($C$28="PM",Main!AL$129/Main!AF$87*Main!AF95,ROUND(Main!AL$129/Main!AF$87*Main!AF95*$B39,0))))))</f>
        <v/>
      </c>
      <c r="AE504" s="32" t="str">
        <f>IF($A504="","",IF(AE503="","",IF(Main!AG$87=0,0,IF(Main!AM$129="","",IF($C$28="PM",Main!AM$129/Main!AG$87*Main!AG95,ROUND(Main!AM$129/Main!AG$87*Main!AG95*$B39,0))))))</f>
        <v/>
      </c>
      <c r="AF504" s="32" t="str">
        <f>IF($A504="","",IF(AF503="","",IF(Main!AH$87=0,0,IF(Main!AN$129="","",IF($C$28="PM",Main!AN$129/Main!AH$87*Main!AH95,ROUND(Main!AN$129/Main!AH$87*Main!AH95*$B39,0))))))</f>
        <v/>
      </c>
      <c r="AG504" s="32" t="str">
        <f>IF($A504="","",IF(AG503="","",IF(Main!AI$87=0,0,IF(Main!AO$129="","",IF($C$28="PM",Main!AO$129/Main!AI$87*Main!AI95,ROUND(Main!AO$129/Main!AI$87*Main!AI95*$B39,0))))))</f>
        <v/>
      </c>
      <c r="AH504" s="32" t="str">
        <f>IF($A504="","",IF(AH503="","",IF(Main!AJ$87=0,0,IF(Main!AP$129="","",IF($C$28="PM",Main!AP$129/Main!AJ$87*Main!AJ95,ROUND(Main!AP$129/Main!AJ$87*Main!AJ95*$B39,0))))))</f>
        <v/>
      </c>
      <c r="AI504" s="32" t="str">
        <f>IF($A504="","",IF(AI503="","",IF(Main!AK$87=0,0,IF(Main!AQ$129="","",IF($C$28="PM",Main!AQ$129/Main!AK$87*Main!AK95,ROUND(Main!AQ$129/Main!AK$87*Main!AK95*$B39,0))))))</f>
        <v/>
      </c>
      <c r="AJ504" s="32" t="str">
        <f>IF($A504="","",IF(AJ503="","",IF(Main!AL$87=0,0,IF(Main!AR$129="","",IF($C$28="PM",Main!AR$129/Main!AL$87*Main!AL95,ROUND(Main!AR$129/Main!AL$87*Main!AL95*$B39,0))))))</f>
        <v/>
      </c>
      <c r="AK504" s="32" t="str">
        <f>IF($A504="","",IF(AK503="","",IF(Main!AM$87=0,0,IF(Main!AS$129="","",IF($C$28="PM",Main!AS$129/Main!AM$87*Main!AM95,ROUND(Main!AS$129/Main!AM$87*Main!AM95*$B39,0))))))</f>
        <v/>
      </c>
      <c r="AL504" s="51" t="str">
        <f>IF($A504="","",IF(AL503="","",IF(Main!AN$87=0,0,IF(Main!AT$129="","",IF($C$28="PM",Main!AT$129/Main!AN$87*Main!AN95,ROUND(Main!AT$129/Main!AN$87*Main!AN95*$B39,0))))))</f>
        <v/>
      </c>
      <c r="AM504" s="32" t="str">
        <f>IF($A504="","",IF(AM503="","",IF(Main!AO$87=0,0,IF(Main!AU$129="","",IF($C$28="PM",Main!AU$129/Main!AO$87*Main!AO95,ROUND(Main!AU$129/Main!AO$87*Main!AO95*$B39,0))))))</f>
        <v/>
      </c>
      <c r="AN504" s="32" t="str">
        <f>IF($A504="","",IF(AN503="","",IF(Main!AP$87=0,0,IF(Main!AV$129="","",IF($C$28="PM",Main!AV$129/Main!AP$87*Main!AP95,ROUND(Main!AV$129/Main!AP$87*Main!AP95*$B39,0))))))</f>
        <v/>
      </c>
      <c r="AO504" s="32" t="str">
        <f>IF($A504="","",IF(AO503="","",IF(Main!AQ$87=0,0,IF(Main!AW$129="","",IF($C$28="PM",Main!AW$129/Main!AQ$87*Main!AQ95,ROUND(Main!AW$129/Main!AQ$87*Main!AQ95*$B39,0))))))</f>
        <v/>
      </c>
      <c r="AP504" s="32" t="str">
        <f>IF($A504="","",IF(AP503="","",IF(Main!AR$87=0,0,IF(Main!AX$129="","",IF($C$28="PM",Main!AX$129/Main!AR$87*Main!AR95,ROUND(Main!AX$129/Main!AR$87*Main!AR95*$B39,0))))))</f>
        <v/>
      </c>
      <c r="AQ504" s="32" t="str">
        <f>IF($A504="","",IF(AQ503="","",IF(Main!AS$87=0,0,IF(Main!AY$129="","",IF($C$28="PM",Main!AY$129/Main!AS$87*Main!AS95,ROUND(Main!AY$129/Main!AS$87*Main!AS95*$B39,0))))))</f>
        <v/>
      </c>
      <c r="AR504" s="32" t="str">
        <f>IF($A504="","",IF(AR503="","",IF(Main!AT$87=0,0,IF(Main!AZ$129="","",IF($C$28="PM",Main!AZ$129/Main!AT$87*Main!AT95,ROUND(Main!AZ$129/Main!AT$87*Main!AT95*$B39,0))))))</f>
        <v/>
      </c>
      <c r="AS504" s="32" t="str">
        <f>IF($A504="","",IF(AS503="","",IF(Main!AU$87=0,0,IF(Main!BA$129="","",IF($C$28="PM",Main!BA$129/Main!AU$87*Main!AU95,ROUND(Main!BA$129/Main!AU$87*Main!AU95*$B39,0))))))</f>
        <v/>
      </c>
      <c r="AT504" s="32" t="str">
        <f>IF($A504="","",IF(AT503="","",IF(Main!AV$87=0,0,IF(Main!BB$129="","",IF($C$28="PM",Main!BB$129/Main!AV$87*Main!AV95,ROUND(Main!BB$129/Main!AV$87*Main!AV95*$B39,0))))))</f>
        <v/>
      </c>
      <c r="AU504" s="32" t="str">
        <f>IF($A504="","",IF(AU503="","",IF(Main!AW$87=0,0,IF(Main!BC$129="","",IF($C$28="PM",Main!BC$129/Main!AW$87*Main!AW95,ROUND(Main!BC$129/Main!AW$87*Main!AW95*$B39,0))))))</f>
        <v/>
      </c>
      <c r="AV504" s="32" t="str">
        <f>IF($A504="","",IF(AV503="","",IF(Main!AX$87=0,0,IF(Main!BD$129="","",IF($C$28="PM",Main!BD$129/Main!AX$87*Main!AX95,ROUND(Main!BD$129/Main!AX$87*Main!AX95*$B39,0))))))</f>
        <v/>
      </c>
      <c r="AW504" s="32" t="str">
        <f>IF($A504="","",IF(AW503="","",IF(Main!AY$87=0,0,IF(Main!BE$129="","",IF($C$28="PM",Main!BE$129/Main!AY$87*Main!AY95,ROUND(Main!BE$129/Main!AY$87*Main!AY95*$B39,0))))))</f>
        <v/>
      </c>
      <c r="AX504" s="51" t="str">
        <f>IF($A504="","",IF(AX503="","",IF(Main!AZ$87=0,0,IF(Main!BF$129="","",IF($C$28="PM",Main!BF$129/Main!AZ$87*Main!AZ95,ROUND(Main!BF$129/Main!AZ$87*Main!AZ95*$B39,0))))))</f>
        <v/>
      </c>
    </row>
    <row r="505" spans="1:50" x14ac:dyDescent="0.2">
      <c r="A505" s="72" t="str">
        <f>IF(Main!A$40="","",Main!A$40)</f>
        <v/>
      </c>
      <c r="B505" s="75" t="str">
        <f t="shared" si="110"/>
        <v/>
      </c>
      <c r="C505" s="50" t="str">
        <f>IF($A505="","",IF(C504="","",IF(Main!E$87=0,0,IF(Main!K$129="","",IF($C$28="PM",Main!K$129/Main!E$87*Main!E96,ROUND(Main!K$129/Main!E$87*Main!E96*$B40,0))))))</f>
        <v/>
      </c>
      <c r="D505" s="32" t="str">
        <f>IF($A505="","",IF(D504="","",IF(Main!F$87=0,0,IF(Main!L$129="","",IF($C$28="PM",Main!L$129/Main!F$87*Main!F96,ROUND(Main!L$129/Main!F$87*Main!F96*$B40,0))))))</f>
        <v/>
      </c>
      <c r="E505" s="32" t="str">
        <f>IF($A505="","",IF(E504="","",IF(Main!G$87=0,0,IF(Main!M$129="","",IF($C$28="PM",Main!M$129/Main!G$87*Main!G96,ROUND(Main!M$129/Main!G$87*Main!G96*$B40,0))))))</f>
        <v/>
      </c>
      <c r="F505" s="32" t="str">
        <f>IF($A505="","",IF(F504="","",IF(Main!H$87=0,0,IF(Main!N$129="","",IF($C$28="PM",Main!N$129/Main!H$87*Main!H96,ROUND(Main!N$129/Main!H$87*Main!H96*$B40,0))))))</f>
        <v/>
      </c>
      <c r="G505" s="32" t="str">
        <f>IF($A505="","",IF(G504="","",IF(Main!I$87=0,0,IF(Main!O$129="","",IF($C$28="PM",Main!O$129/Main!I$87*Main!I96,ROUND(Main!O$129/Main!I$87*Main!I96*$B40,0))))))</f>
        <v/>
      </c>
      <c r="H505" s="32" t="str">
        <f>IF($A505="","",IF(H504="","",IF(Main!J$87=0,0,IF(Main!P$129="","",IF($C$28="PM",Main!P$129/Main!J$87*Main!J96,ROUND(Main!P$129/Main!J$87*Main!J96*$B40,0))))))</f>
        <v/>
      </c>
      <c r="I505" s="32" t="str">
        <f>IF($A505="","",IF(I504="","",IF(Main!K$87=0,0,IF(Main!Q$129="","",IF($C$28="PM",Main!Q$129/Main!K$87*Main!K96,ROUND(Main!Q$129/Main!K$87*Main!K96*$B40,0))))))</f>
        <v/>
      </c>
      <c r="J505" s="32" t="str">
        <f>IF($A505="","",IF(J504="","",IF(Main!L$87=0,0,IF(Main!R$129="","",IF($C$28="PM",Main!R$129/Main!L$87*Main!L96,ROUND(Main!R$129/Main!L$87*Main!L96*$B40,0))))))</f>
        <v/>
      </c>
      <c r="K505" s="32" t="str">
        <f>IF($A505="","",IF(K504="","",IF(Main!M$87=0,0,IF(Main!S$129="","",IF($C$28="PM",Main!S$129/Main!M$87*Main!M96,ROUND(Main!S$129/Main!M$87*Main!M96*$B40,0))))))</f>
        <v/>
      </c>
      <c r="L505" s="32" t="str">
        <f>IF($A505="","",IF(L504="","",IF(Main!N$87=0,0,IF(Main!T$129="","",IF($C$28="PM",Main!T$129/Main!N$87*Main!N96,ROUND(Main!T$129/Main!N$87*Main!N96*$B40,0))))))</f>
        <v/>
      </c>
      <c r="M505" s="32" t="str">
        <f>IF($A505="","",IF(M504="","",IF(Main!O$87=0,0,IF(Main!U$129="","",IF($C$28="PM",Main!U$129/Main!O$87*Main!O96,ROUND(Main!U$129/Main!O$87*Main!O96*$B40,0))))))</f>
        <v/>
      </c>
      <c r="N505" s="51" t="str">
        <f>IF($A505="","",IF(N504="","",IF(Main!P$87=0,0,IF(Main!V$129="","",IF($C$28="PM",Main!V$129/Main!P$87*Main!P96,ROUND(Main!V$129/Main!P$87*Main!P96*$B40,0))))))</f>
        <v/>
      </c>
      <c r="O505" s="32" t="str">
        <f>IF($A505="","",IF(O504="","",IF(Main!Q$87=0,0,IF(Main!W$129="","",IF($C$28="PM",Main!W$129/Main!Q$87*Main!Q96,ROUND(Main!W$129/Main!Q$87*Main!Q96*$B40,0))))))</f>
        <v/>
      </c>
      <c r="P505" s="32" t="str">
        <f>IF($A505="","",IF(P504="","",IF(Main!R$87=0,0,IF(Main!X$129="","",IF($C$28="PM",Main!X$129/Main!R$87*Main!R96,ROUND(Main!X$129/Main!R$87*Main!R96*$B40,0))))))</f>
        <v/>
      </c>
      <c r="Q505" s="32" t="str">
        <f>IF($A505="","",IF(Q504="","",IF(Main!S$87=0,0,IF(Main!Y$129="","",IF($C$28="PM",Main!Y$129/Main!S$87*Main!S96,ROUND(Main!Y$129/Main!S$87*Main!S96*$B40,0))))))</f>
        <v/>
      </c>
      <c r="R505" s="32" t="str">
        <f>IF($A505="","",IF(R504="","",IF(Main!T$87=0,0,IF(Main!Z$129="","",IF($C$28="PM",Main!Z$129/Main!T$87*Main!T96,ROUND(Main!Z$129/Main!T$87*Main!T96*$B40,0))))))</f>
        <v/>
      </c>
      <c r="S505" s="32" t="str">
        <f>IF($A505="","",IF(S504="","",IF(Main!U$87=0,0,IF(Main!AA$129="","",IF($C$28="PM",Main!AA$129/Main!U$87*Main!U96,ROUND(Main!AA$129/Main!U$87*Main!U96*$B40,0))))))</f>
        <v/>
      </c>
      <c r="T505" s="32" t="str">
        <f>IF($A505="","",IF(T504="","",IF(Main!V$87=0,0,IF(Main!AB$129="","",IF($C$28="PM",Main!AB$129/Main!V$87*Main!V96,ROUND(Main!AB$129/Main!V$87*Main!V96*$B40,0))))))</f>
        <v/>
      </c>
      <c r="U505" s="32" t="str">
        <f>IF($A505="","",IF(U504="","",IF(Main!W$87=0,0,IF(Main!AC$129="","",IF($C$28="PM",Main!AC$129/Main!W$87*Main!W96,ROUND(Main!AC$129/Main!W$87*Main!W96*$B40,0))))))</f>
        <v/>
      </c>
      <c r="V505" s="32" t="str">
        <f>IF($A505="","",IF(V504="","",IF(Main!X$87=0,0,IF(Main!AD$129="","",IF($C$28="PM",Main!AD$129/Main!X$87*Main!X96,ROUND(Main!AD$129/Main!X$87*Main!X96*$B40,0))))))</f>
        <v/>
      </c>
      <c r="W505" s="32" t="str">
        <f>IF($A505="","",IF(W504="","",IF(Main!Y$87=0,0,IF(Main!AE$129="","",IF($C$28="PM",Main!AE$129/Main!Y$87*Main!Y96,ROUND(Main!AE$129/Main!Y$87*Main!Y96*$B40,0))))))</f>
        <v/>
      </c>
      <c r="X505" s="32" t="str">
        <f>IF($A505="","",IF(X504="","",IF(Main!Z$87=0,0,IF(Main!AF$129="","",IF($C$28="PM",Main!AF$129/Main!Z$87*Main!Z96,ROUND(Main!AF$129/Main!Z$87*Main!Z96*$B40,0))))))</f>
        <v/>
      </c>
      <c r="Y505" s="32" t="str">
        <f>IF($A505="","",IF(Y504="","",IF(Main!AA$87=0,0,IF(Main!AG$129="","",IF($C$28="PM",Main!AG$129/Main!AA$87*Main!AA96,ROUND(Main!AG$129/Main!AA$87*Main!AA96*$B40,0))))))</f>
        <v/>
      </c>
      <c r="Z505" s="32" t="str">
        <f>IF($A505="","",IF(Z504="","",IF(Main!AB$87=0,0,IF(Main!AH$129="","",IF($C$28="PM",Main!AH$129/Main!AB$87*Main!AB96,ROUND(Main!AH$129/Main!AB$87*Main!AB96*$B40,0))))))</f>
        <v/>
      </c>
      <c r="AA505" s="50" t="str">
        <f>IF($A505="","",IF(AA504="","",IF(Main!AC$87=0,0,IF(Main!AI$129="","",IF($C$28="PM",Main!AI$129/Main!AC$87*Main!AC96,ROUND(Main!AI$129/Main!AC$87*Main!AC96*$B40,0))))))</f>
        <v/>
      </c>
      <c r="AB505" s="32" t="str">
        <f>IF($A505="","",IF(AB504="","",IF(Main!AD$87=0,0,IF(Main!AJ$129="","",IF($C$28="PM",Main!AJ$129/Main!AD$87*Main!AD96,ROUND(Main!AJ$129/Main!AD$87*Main!AD96*$B40,0))))))</f>
        <v/>
      </c>
      <c r="AC505" s="32" t="str">
        <f>IF($A505="","",IF(AC504="","",IF(Main!AE$87=0,0,IF(Main!AK$129="","",IF($C$28="PM",Main!AK$129/Main!AE$87*Main!AE96,ROUND(Main!AK$129/Main!AE$87*Main!AE96*$B40,0))))))</f>
        <v/>
      </c>
      <c r="AD505" s="32" t="str">
        <f>IF($A505="","",IF(AD504="","",IF(Main!AF$87=0,0,IF(Main!AL$129="","",IF($C$28="PM",Main!AL$129/Main!AF$87*Main!AF96,ROUND(Main!AL$129/Main!AF$87*Main!AF96*$B40,0))))))</f>
        <v/>
      </c>
      <c r="AE505" s="32" t="str">
        <f>IF($A505="","",IF(AE504="","",IF(Main!AG$87=0,0,IF(Main!AM$129="","",IF($C$28="PM",Main!AM$129/Main!AG$87*Main!AG96,ROUND(Main!AM$129/Main!AG$87*Main!AG96*$B40,0))))))</f>
        <v/>
      </c>
      <c r="AF505" s="32" t="str">
        <f>IF($A505="","",IF(AF504="","",IF(Main!AH$87=0,0,IF(Main!AN$129="","",IF($C$28="PM",Main!AN$129/Main!AH$87*Main!AH96,ROUND(Main!AN$129/Main!AH$87*Main!AH96*$B40,0))))))</f>
        <v/>
      </c>
      <c r="AG505" s="32" t="str">
        <f>IF($A505="","",IF(AG504="","",IF(Main!AI$87=0,0,IF(Main!AO$129="","",IF($C$28="PM",Main!AO$129/Main!AI$87*Main!AI96,ROUND(Main!AO$129/Main!AI$87*Main!AI96*$B40,0))))))</f>
        <v/>
      </c>
      <c r="AH505" s="32" t="str">
        <f>IF($A505="","",IF(AH504="","",IF(Main!AJ$87=0,0,IF(Main!AP$129="","",IF($C$28="PM",Main!AP$129/Main!AJ$87*Main!AJ96,ROUND(Main!AP$129/Main!AJ$87*Main!AJ96*$B40,0))))))</f>
        <v/>
      </c>
      <c r="AI505" s="32" t="str">
        <f>IF($A505="","",IF(AI504="","",IF(Main!AK$87=0,0,IF(Main!AQ$129="","",IF($C$28="PM",Main!AQ$129/Main!AK$87*Main!AK96,ROUND(Main!AQ$129/Main!AK$87*Main!AK96*$B40,0))))))</f>
        <v/>
      </c>
      <c r="AJ505" s="32" t="str">
        <f>IF($A505="","",IF(AJ504="","",IF(Main!AL$87=0,0,IF(Main!AR$129="","",IF($C$28="PM",Main!AR$129/Main!AL$87*Main!AL96,ROUND(Main!AR$129/Main!AL$87*Main!AL96*$B40,0))))))</f>
        <v/>
      </c>
      <c r="AK505" s="32" t="str">
        <f>IF($A505="","",IF(AK504="","",IF(Main!AM$87=0,0,IF(Main!AS$129="","",IF($C$28="PM",Main!AS$129/Main!AM$87*Main!AM96,ROUND(Main!AS$129/Main!AM$87*Main!AM96*$B40,0))))))</f>
        <v/>
      </c>
      <c r="AL505" s="51" t="str">
        <f>IF($A505="","",IF(AL504="","",IF(Main!AN$87=0,0,IF(Main!AT$129="","",IF($C$28="PM",Main!AT$129/Main!AN$87*Main!AN96,ROUND(Main!AT$129/Main!AN$87*Main!AN96*$B40,0))))))</f>
        <v/>
      </c>
      <c r="AM505" s="32" t="str">
        <f>IF($A505="","",IF(AM504="","",IF(Main!AO$87=0,0,IF(Main!AU$129="","",IF($C$28="PM",Main!AU$129/Main!AO$87*Main!AO96,ROUND(Main!AU$129/Main!AO$87*Main!AO96*$B40,0))))))</f>
        <v/>
      </c>
      <c r="AN505" s="32" t="str">
        <f>IF($A505="","",IF(AN504="","",IF(Main!AP$87=0,0,IF(Main!AV$129="","",IF($C$28="PM",Main!AV$129/Main!AP$87*Main!AP96,ROUND(Main!AV$129/Main!AP$87*Main!AP96*$B40,0))))))</f>
        <v/>
      </c>
      <c r="AO505" s="32" t="str">
        <f>IF($A505="","",IF(AO504="","",IF(Main!AQ$87=0,0,IF(Main!AW$129="","",IF($C$28="PM",Main!AW$129/Main!AQ$87*Main!AQ96,ROUND(Main!AW$129/Main!AQ$87*Main!AQ96*$B40,0))))))</f>
        <v/>
      </c>
      <c r="AP505" s="32" t="str">
        <f>IF($A505="","",IF(AP504="","",IF(Main!AR$87=0,0,IF(Main!AX$129="","",IF($C$28="PM",Main!AX$129/Main!AR$87*Main!AR96,ROUND(Main!AX$129/Main!AR$87*Main!AR96*$B40,0))))))</f>
        <v/>
      </c>
      <c r="AQ505" s="32" t="str">
        <f>IF($A505="","",IF(AQ504="","",IF(Main!AS$87=0,0,IF(Main!AY$129="","",IF($C$28="PM",Main!AY$129/Main!AS$87*Main!AS96,ROUND(Main!AY$129/Main!AS$87*Main!AS96*$B40,0))))))</f>
        <v/>
      </c>
      <c r="AR505" s="32" t="str">
        <f>IF($A505="","",IF(AR504="","",IF(Main!AT$87=0,0,IF(Main!AZ$129="","",IF($C$28="PM",Main!AZ$129/Main!AT$87*Main!AT96,ROUND(Main!AZ$129/Main!AT$87*Main!AT96*$B40,0))))))</f>
        <v/>
      </c>
      <c r="AS505" s="32" t="str">
        <f>IF($A505="","",IF(AS504="","",IF(Main!AU$87=0,0,IF(Main!BA$129="","",IF($C$28="PM",Main!BA$129/Main!AU$87*Main!AU96,ROUND(Main!BA$129/Main!AU$87*Main!AU96*$B40,0))))))</f>
        <v/>
      </c>
      <c r="AT505" s="32" t="str">
        <f>IF($A505="","",IF(AT504="","",IF(Main!AV$87=0,0,IF(Main!BB$129="","",IF($C$28="PM",Main!BB$129/Main!AV$87*Main!AV96,ROUND(Main!BB$129/Main!AV$87*Main!AV96*$B40,0))))))</f>
        <v/>
      </c>
      <c r="AU505" s="32" t="str">
        <f>IF($A505="","",IF(AU504="","",IF(Main!AW$87=0,0,IF(Main!BC$129="","",IF($C$28="PM",Main!BC$129/Main!AW$87*Main!AW96,ROUND(Main!BC$129/Main!AW$87*Main!AW96*$B40,0))))))</f>
        <v/>
      </c>
      <c r="AV505" s="32" t="str">
        <f>IF($A505="","",IF(AV504="","",IF(Main!AX$87=0,0,IF(Main!BD$129="","",IF($C$28="PM",Main!BD$129/Main!AX$87*Main!AX96,ROUND(Main!BD$129/Main!AX$87*Main!AX96*$B40,0))))))</f>
        <v/>
      </c>
      <c r="AW505" s="32" t="str">
        <f>IF($A505="","",IF(AW504="","",IF(Main!AY$87=0,0,IF(Main!BE$129="","",IF($C$28="PM",Main!BE$129/Main!AY$87*Main!AY96,ROUND(Main!BE$129/Main!AY$87*Main!AY96*$B40,0))))))</f>
        <v/>
      </c>
      <c r="AX505" s="51" t="str">
        <f>IF($A505="","",IF(AX504="","",IF(Main!AZ$87=0,0,IF(Main!BF$129="","",IF($C$28="PM",Main!BF$129/Main!AZ$87*Main!AZ96,ROUND(Main!BF$129/Main!AZ$87*Main!AZ96*$B40,0))))))</f>
        <v/>
      </c>
    </row>
    <row r="506" spans="1:50" x14ac:dyDescent="0.2">
      <c r="A506" s="72" t="str">
        <f>IF(Main!A$41="","",Main!A$41)</f>
        <v/>
      </c>
      <c r="B506" s="75" t="str">
        <f t="shared" si="110"/>
        <v/>
      </c>
      <c r="C506" s="50" t="str">
        <f>IF($A506="","",IF(C505="","",IF(Main!E$87=0,0,IF(Main!K$129="","",IF($C$28="PM",Main!K$129/Main!E$87*Main!E97,ROUND(Main!K$129/Main!E$87*Main!E97*$B41,0))))))</f>
        <v/>
      </c>
      <c r="D506" s="32" t="str">
        <f>IF($A506="","",IF(D505="","",IF(Main!F$87=0,0,IF(Main!L$129="","",IF($C$28="PM",Main!L$129/Main!F$87*Main!F97,ROUND(Main!L$129/Main!F$87*Main!F97*$B41,0))))))</f>
        <v/>
      </c>
      <c r="E506" s="32" t="str">
        <f>IF($A506="","",IF(E505="","",IF(Main!G$87=0,0,IF(Main!M$129="","",IF($C$28="PM",Main!M$129/Main!G$87*Main!G97,ROUND(Main!M$129/Main!G$87*Main!G97*$B41,0))))))</f>
        <v/>
      </c>
      <c r="F506" s="32" t="str">
        <f>IF($A506="","",IF(F505="","",IF(Main!H$87=0,0,IF(Main!N$129="","",IF($C$28="PM",Main!N$129/Main!H$87*Main!H97,ROUND(Main!N$129/Main!H$87*Main!H97*$B41,0))))))</f>
        <v/>
      </c>
      <c r="G506" s="32" t="str">
        <f>IF($A506="","",IF(G505="","",IF(Main!I$87=0,0,IF(Main!O$129="","",IF($C$28="PM",Main!O$129/Main!I$87*Main!I97,ROUND(Main!O$129/Main!I$87*Main!I97*$B41,0))))))</f>
        <v/>
      </c>
      <c r="H506" s="32" t="str">
        <f>IF($A506="","",IF(H505="","",IF(Main!J$87=0,0,IF(Main!P$129="","",IF($C$28="PM",Main!P$129/Main!J$87*Main!J97,ROUND(Main!P$129/Main!J$87*Main!J97*$B41,0))))))</f>
        <v/>
      </c>
      <c r="I506" s="32" t="str">
        <f>IF($A506="","",IF(I505="","",IF(Main!K$87=0,0,IF(Main!Q$129="","",IF($C$28="PM",Main!Q$129/Main!K$87*Main!K97,ROUND(Main!Q$129/Main!K$87*Main!K97*$B41,0))))))</f>
        <v/>
      </c>
      <c r="J506" s="32" t="str">
        <f>IF($A506="","",IF(J505="","",IF(Main!L$87=0,0,IF(Main!R$129="","",IF($C$28="PM",Main!R$129/Main!L$87*Main!L97,ROUND(Main!R$129/Main!L$87*Main!L97*$B41,0))))))</f>
        <v/>
      </c>
      <c r="K506" s="32" t="str">
        <f>IF($A506="","",IF(K505="","",IF(Main!M$87=0,0,IF(Main!S$129="","",IF($C$28="PM",Main!S$129/Main!M$87*Main!M97,ROUND(Main!S$129/Main!M$87*Main!M97*$B41,0))))))</f>
        <v/>
      </c>
      <c r="L506" s="32" t="str">
        <f>IF($A506="","",IF(L505="","",IF(Main!N$87=0,0,IF(Main!T$129="","",IF($C$28="PM",Main!T$129/Main!N$87*Main!N97,ROUND(Main!T$129/Main!N$87*Main!N97*$B41,0))))))</f>
        <v/>
      </c>
      <c r="M506" s="32" t="str">
        <f>IF($A506="","",IF(M505="","",IF(Main!O$87=0,0,IF(Main!U$129="","",IF($C$28="PM",Main!U$129/Main!O$87*Main!O97,ROUND(Main!U$129/Main!O$87*Main!O97*$B41,0))))))</f>
        <v/>
      </c>
      <c r="N506" s="51" t="str">
        <f>IF($A506="","",IF(N505="","",IF(Main!P$87=0,0,IF(Main!V$129="","",IF($C$28="PM",Main!V$129/Main!P$87*Main!P97,ROUND(Main!V$129/Main!P$87*Main!P97*$B41,0))))))</f>
        <v/>
      </c>
      <c r="O506" s="32" t="str">
        <f>IF($A506="","",IF(O505="","",IF(Main!Q$87=0,0,IF(Main!W$129="","",IF($C$28="PM",Main!W$129/Main!Q$87*Main!Q97,ROUND(Main!W$129/Main!Q$87*Main!Q97*$B41,0))))))</f>
        <v/>
      </c>
      <c r="P506" s="32" t="str">
        <f>IF($A506="","",IF(P505="","",IF(Main!R$87=0,0,IF(Main!X$129="","",IF($C$28="PM",Main!X$129/Main!R$87*Main!R97,ROUND(Main!X$129/Main!R$87*Main!R97*$B41,0))))))</f>
        <v/>
      </c>
      <c r="Q506" s="32" t="str">
        <f>IF($A506="","",IF(Q505="","",IF(Main!S$87=0,0,IF(Main!Y$129="","",IF($C$28="PM",Main!Y$129/Main!S$87*Main!S97,ROUND(Main!Y$129/Main!S$87*Main!S97*$B41,0))))))</f>
        <v/>
      </c>
      <c r="R506" s="32" t="str">
        <f>IF($A506="","",IF(R505="","",IF(Main!T$87=0,0,IF(Main!Z$129="","",IF($C$28="PM",Main!Z$129/Main!T$87*Main!T97,ROUND(Main!Z$129/Main!T$87*Main!T97*$B41,0))))))</f>
        <v/>
      </c>
      <c r="S506" s="32" t="str">
        <f>IF($A506="","",IF(S505="","",IF(Main!U$87=0,0,IF(Main!AA$129="","",IF($C$28="PM",Main!AA$129/Main!U$87*Main!U97,ROUND(Main!AA$129/Main!U$87*Main!U97*$B41,0))))))</f>
        <v/>
      </c>
      <c r="T506" s="32" t="str">
        <f>IF($A506="","",IF(T505="","",IF(Main!V$87=0,0,IF(Main!AB$129="","",IF($C$28="PM",Main!AB$129/Main!V$87*Main!V97,ROUND(Main!AB$129/Main!V$87*Main!V97*$B41,0))))))</f>
        <v/>
      </c>
      <c r="U506" s="32" t="str">
        <f>IF($A506="","",IF(U505="","",IF(Main!W$87=0,0,IF(Main!AC$129="","",IF($C$28="PM",Main!AC$129/Main!W$87*Main!W97,ROUND(Main!AC$129/Main!W$87*Main!W97*$B41,0))))))</f>
        <v/>
      </c>
      <c r="V506" s="32" t="str">
        <f>IF($A506="","",IF(V505="","",IF(Main!X$87=0,0,IF(Main!AD$129="","",IF($C$28="PM",Main!AD$129/Main!X$87*Main!X97,ROUND(Main!AD$129/Main!X$87*Main!X97*$B41,0))))))</f>
        <v/>
      </c>
      <c r="W506" s="32" t="str">
        <f>IF($A506="","",IF(W505="","",IF(Main!Y$87=0,0,IF(Main!AE$129="","",IF($C$28="PM",Main!AE$129/Main!Y$87*Main!Y97,ROUND(Main!AE$129/Main!Y$87*Main!Y97*$B41,0))))))</f>
        <v/>
      </c>
      <c r="X506" s="32" t="str">
        <f>IF($A506="","",IF(X505="","",IF(Main!Z$87=0,0,IF(Main!AF$129="","",IF($C$28="PM",Main!AF$129/Main!Z$87*Main!Z97,ROUND(Main!AF$129/Main!Z$87*Main!Z97*$B41,0))))))</f>
        <v/>
      </c>
      <c r="Y506" s="32" t="str">
        <f>IF($A506="","",IF(Y505="","",IF(Main!AA$87=0,0,IF(Main!AG$129="","",IF($C$28="PM",Main!AG$129/Main!AA$87*Main!AA97,ROUND(Main!AG$129/Main!AA$87*Main!AA97*$B41,0))))))</f>
        <v/>
      </c>
      <c r="Z506" s="32" t="str">
        <f>IF($A506="","",IF(Z505="","",IF(Main!AB$87=0,0,IF(Main!AH$129="","",IF($C$28="PM",Main!AH$129/Main!AB$87*Main!AB97,ROUND(Main!AH$129/Main!AB$87*Main!AB97*$B41,0))))))</f>
        <v/>
      </c>
      <c r="AA506" s="50" t="str">
        <f>IF($A506="","",IF(AA505="","",IF(Main!AC$87=0,0,IF(Main!AI$129="","",IF($C$28="PM",Main!AI$129/Main!AC$87*Main!AC97,ROUND(Main!AI$129/Main!AC$87*Main!AC97*$B41,0))))))</f>
        <v/>
      </c>
      <c r="AB506" s="32" t="str">
        <f>IF($A506="","",IF(AB505="","",IF(Main!AD$87=0,0,IF(Main!AJ$129="","",IF($C$28="PM",Main!AJ$129/Main!AD$87*Main!AD97,ROUND(Main!AJ$129/Main!AD$87*Main!AD97*$B41,0))))))</f>
        <v/>
      </c>
      <c r="AC506" s="32" t="str">
        <f>IF($A506="","",IF(AC505="","",IF(Main!AE$87=0,0,IF(Main!AK$129="","",IF($C$28="PM",Main!AK$129/Main!AE$87*Main!AE97,ROUND(Main!AK$129/Main!AE$87*Main!AE97*$B41,0))))))</f>
        <v/>
      </c>
      <c r="AD506" s="32" t="str">
        <f>IF($A506="","",IF(AD505="","",IF(Main!AF$87=0,0,IF(Main!AL$129="","",IF($C$28="PM",Main!AL$129/Main!AF$87*Main!AF97,ROUND(Main!AL$129/Main!AF$87*Main!AF97*$B41,0))))))</f>
        <v/>
      </c>
      <c r="AE506" s="32" t="str">
        <f>IF($A506="","",IF(AE505="","",IF(Main!AG$87=0,0,IF(Main!AM$129="","",IF($C$28="PM",Main!AM$129/Main!AG$87*Main!AG97,ROUND(Main!AM$129/Main!AG$87*Main!AG97*$B41,0))))))</f>
        <v/>
      </c>
      <c r="AF506" s="32" t="str">
        <f>IF($A506="","",IF(AF505="","",IF(Main!AH$87=0,0,IF(Main!AN$129="","",IF($C$28="PM",Main!AN$129/Main!AH$87*Main!AH97,ROUND(Main!AN$129/Main!AH$87*Main!AH97*$B41,0))))))</f>
        <v/>
      </c>
      <c r="AG506" s="32" t="str">
        <f>IF($A506="","",IF(AG505="","",IF(Main!AI$87=0,0,IF(Main!AO$129="","",IF($C$28="PM",Main!AO$129/Main!AI$87*Main!AI97,ROUND(Main!AO$129/Main!AI$87*Main!AI97*$B41,0))))))</f>
        <v/>
      </c>
      <c r="AH506" s="32" t="str">
        <f>IF($A506="","",IF(AH505="","",IF(Main!AJ$87=0,0,IF(Main!AP$129="","",IF($C$28="PM",Main!AP$129/Main!AJ$87*Main!AJ97,ROUND(Main!AP$129/Main!AJ$87*Main!AJ97*$B41,0))))))</f>
        <v/>
      </c>
      <c r="AI506" s="32" t="str">
        <f>IF($A506="","",IF(AI505="","",IF(Main!AK$87=0,0,IF(Main!AQ$129="","",IF($C$28="PM",Main!AQ$129/Main!AK$87*Main!AK97,ROUND(Main!AQ$129/Main!AK$87*Main!AK97*$B41,0))))))</f>
        <v/>
      </c>
      <c r="AJ506" s="32" t="str">
        <f>IF($A506="","",IF(AJ505="","",IF(Main!AL$87=0,0,IF(Main!AR$129="","",IF($C$28="PM",Main!AR$129/Main!AL$87*Main!AL97,ROUND(Main!AR$129/Main!AL$87*Main!AL97*$B41,0))))))</f>
        <v/>
      </c>
      <c r="AK506" s="32" t="str">
        <f>IF($A506="","",IF(AK505="","",IF(Main!AM$87=0,0,IF(Main!AS$129="","",IF($C$28="PM",Main!AS$129/Main!AM$87*Main!AM97,ROUND(Main!AS$129/Main!AM$87*Main!AM97*$B41,0))))))</f>
        <v/>
      </c>
      <c r="AL506" s="51" t="str">
        <f>IF($A506="","",IF(AL505="","",IF(Main!AN$87=0,0,IF(Main!AT$129="","",IF($C$28="PM",Main!AT$129/Main!AN$87*Main!AN97,ROUND(Main!AT$129/Main!AN$87*Main!AN97*$B41,0))))))</f>
        <v/>
      </c>
      <c r="AM506" s="32" t="str">
        <f>IF($A506="","",IF(AM505="","",IF(Main!AO$87=0,0,IF(Main!AU$129="","",IF($C$28="PM",Main!AU$129/Main!AO$87*Main!AO97,ROUND(Main!AU$129/Main!AO$87*Main!AO97*$B41,0))))))</f>
        <v/>
      </c>
      <c r="AN506" s="32" t="str">
        <f>IF($A506="","",IF(AN505="","",IF(Main!AP$87=0,0,IF(Main!AV$129="","",IF($C$28="PM",Main!AV$129/Main!AP$87*Main!AP97,ROUND(Main!AV$129/Main!AP$87*Main!AP97*$B41,0))))))</f>
        <v/>
      </c>
      <c r="AO506" s="32" t="str">
        <f>IF($A506="","",IF(AO505="","",IF(Main!AQ$87=0,0,IF(Main!AW$129="","",IF($C$28="PM",Main!AW$129/Main!AQ$87*Main!AQ97,ROUND(Main!AW$129/Main!AQ$87*Main!AQ97*$B41,0))))))</f>
        <v/>
      </c>
      <c r="AP506" s="32" t="str">
        <f>IF($A506="","",IF(AP505="","",IF(Main!AR$87=0,0,IF(Main!AX$129="","",IF($C$28="PM",Main!AX$129/Main!AR$87*Main!AR97,ROUND(Main!AX$129/Main!AR$87*Main!AR97*$B41,0))))))</f>
        <v/>
      </c>
      <c r="AQ506" s="32" t="str">
        <f>IF($A506="","",IF(AQ505="","",IF(Main!AS$87=0,0,IF(Main!AY$129="","",IF($C$28="PM",Main!AY$129/Main!AS$87*Main!AS97,ROUND(Main!AY$129/Main!AS$87*Main!AS97*$B41,0))))))</f>
        <v/>
      </c>
      <c r="AR506" s="32" t="str">
        <f>IF($A506="","",IF(AR505="","",IF(Main!AT$87=0,0,IF(Main!AZ$129="","",IF($C$28="PM",Main!AZ$129/Main!AT$87*Main!AT97,ROUND(Main!AZ$129/Main!AT$87*Main!AT97*$B41,0))))))</f>
        <v/>
      </c>
      <c r="AS506" s="32" t="str">
        <f>IF($A506="","",IF(AS505="","",IF(Main!AU$87=0,0,IF(Main!BA$129="","",IF($C$28="PM",Main!BA$129/Main!AU$87*Main!AU97,ROUND(Main!BA$129/Main!AU$87*Main!AU97*$B41,0))))))</f>
        <v/>
      </c>
      <c r="AT506" s="32" t="str">
        <f>IF($A506="","",IF(AT505="","",IF(Main!AV$87=0,0,IF(Main!BB$129="","",IF($C$28="PM",Main!BB$129/Main!AV$87*Main!AV97,ROUND(Main!BB$129/Main!AV$87*Main!AV97*$B41,0))))))</f>
        <v/>
      </c>
      <c r="AU506" s="32" t="str">
        <f>IF($A506="","",IF(AU505="","",IF(Main!AW$87=0,0,IF(Main!BC$129="","",IF($C$28="PM",Main!BC$129/Main!AW$87*Main!AW97,ROUND(Main!BC$129/Main!AW$87*Main!AW97*$B41,0))))))</f>
        <v/>
      </c>
      <c r="AV506" s="32" t="str">
        <f>IF($A506="","",IF(AV505="","",IF(Main!AX$87=0,0,IF(Main!BD$129="","",IF($C$28="PM",Main!BD$129/Main!AX$87*Main!AX97,ROUND(Main!BD$129/Main!AX$87*Main!AX97*$B41,0))))))</f>
        <v/>
      </c>
      <c r="AW506" s="32" t="str">
        <f>IF($A506="","",IF(AW505="","",IF(Main!AY$87=0,0,IF(Main!BE$129="","",IF($C$28="PM",Main!BE$129/Main!AY$87*Main!AY97,ROUND(Main!BE$129/Main!AY$87*Main!AY97*$B41,0))))))</f>
        <v/>
      </c>
      <c r="AX506" s="51" t="str">
        <f>IF($A506="","",IF(AX505="","",IF(Main!AZ$87=0,0,IF(Main!BF$129="","",IF($C$28="PM",Main!BF$129/Main!AZ$87*Main!AZ97,ROUND(Main!BF$129/Main!AZ$87*Main!AZ97*$B41,0))))))</f>
        <v/>
      </c>
    </row>
    <row r="507" spans="1:50" x14ac:dyDescent="0.2">
      <c r="A507" s="72" t="str">
        <f>IF(Main!A$42="","",Main!A$42)</f>
        <v/>
      </c>
      <c r="B507" s="75" t="str">
        <f t="shared" si="110"/>
        <v/>
      </c>
      <c r="C507" s="50" t="str">
        <f>IF($A507="","",IF(C506="","",IF(Main!E$87=0,0,IF(Main!K$129="","",IF($C$28="PM",Main!K$129/Main!E$87*Main!E98,ROUND(Main!K$129/Main!E$87*Main!E98*$B42,0))))))</f>
        <v/>
      </c>
      <c r="D507" s="32" t="str">
        <f>IF($A507="","",IF(D506="","",IF(Main!F$87=0,0,IF(Main!L$129="","",IF($C$28="PM",Main!L$129/Main!F$87*Main!F98,ROUND(Main!L$129/Main!F$87*Main!F98*$B42,0))))))</f>
        <v/>
      </c>
      <c r="E507" s="32" t="str">
        <f>IF($A507="","",IF(E506="","",IF(Main!G$87=0,0,IF(Main!M$129="","",IF($C$28="PM",Main!M$129/Main!G$87*Main!G98,ROUND(Main!M$129/Main!G$87*Main!G98*$B42,0))))))</f>
        <v/>
      </c>
      <c r="F507" s="32" t="str">
        <f>IF($A507="","",IF(F506="","",IF(Main!H$87=0,0,IF(Main!N$129="","",IF($C$28="PM",Main!N$129/Main!H$87*Main!H98,ROUND(Main!N$129/Main!H$87*Main!H98*$B42,0))))))</f>
        <v/>
      </c>
      <c r="G507" s="32" t="str">
        <f>IF($A507="","",IF(G506="","",IF(Main!I$87=0,0,IF(Main!O$129="","",IF($C$28="PM",Main!O$129/Main!I$87*Main!I98,ROUND(Main!O$129/Main!I$87*Main!I98*$B42,0))))))</f>
        <v/>
      </c>
      <c r="H507" s="32" t="str">
        <f>IF($A507="","",IF(H506="","",IF(Main!J$87=0,0,IF(Main!P$129="","",IF($C$28="PM",Main!P$129/Main!J$87*Main!J98,ROUND(Main!P$129/Main!J$87*Main!J98*$B42,0))))))</f>
        <v/>
      </c>
      <c r="I507" s="32" t="str">
        <f>IF($A507="","",IF(I506="","",IF(Main!K$87=0,0,IF(Main!Q$129="","",IF($C$28="PM",Main!Q$129/Main!K$87*Main!K98,ROUND(Main!Q$129/Main!K$87*Main!K98*$B42,0))))))</f>
        <v/>
      </c>
      <c r="J507" s="32" t="str">
        <f>IF($A507="","",IF(J506="","",IF(Main!L$87=0,0,IF(Main!R$129="","",IF($C$28="PM",Main!R$129/Main!L$87*Main!L98,ROUND(Main!R$129/Main!L$87*Main!L98*$B42,0))))))</f>
        <v/>
      </c>
      <c r="K507" s="32" t="str">
        <f>IF($A507="","",IF(K506="","",IF(Main!M$87=0,0,IF(Main!S$129="","",IF($C$28="PM",Main!S$129/Main!M$87*Main!M98,ROUND(Main!S$129/Main!M$87*Main!M98*$B42,0))))))</f>
        <v/>
      </c>
      <c r="L507" s="32" t="str">
        <f>IF($A507="","",IF(L506="","",IF(Main!N$87=0,0,IF(Main!T$129="","",IF($C$28="PM",Main!T$129/Main!N$87*Main!N98,ROUND(Main!T$129/Main!N$87*Main!N98*$B42,0))))))</f>
        <v/>
      </c>
      <c r="M507" s="32" t="str">
        <f>IF($A507="","",IF(M506="","",IF(Main!O$87=0,0,IF(Main!U$129="","",IF($C$28="PM",Main!U$129/Main!O$87*Main!O98,ROUND(Main!U$129/Main!O$87*Main!O98*$B42,0))))))</f>
        <v/>
      </c>
      <c r="N507" s="51" t="str">
        <f>IF($A507="","",IF(N506="","",IF(Main!P$87=0,0,IF(Main!V$129="","",IF($C$28="PM",Main!V$129/Main!P$87*Main!P98,ROUND(Main!V$129/Main!P$87*Main!P98*$B42,0))))))</f>
        <v/>
      </c>
      <c r="O507" s="32" t="str">
        <f>IF($A507="","",IF(O506="","",IF(Main!Q$87=0,0,IF(Main!W$129="","",IF($C$28="PM",Main!W$129/Main!Q$87*Main!Q98,ROUND(Main!W$129/Main!Q$87*Main!Q98*$B42,0))))))</f>
        <v/>
      </c>
      <c r="P507" s="32" t="str">
        <f>IF($A507="","",IF(P506="","",IF(Main!R$87=0,0,IF(Main!X$129="","",IF($C$28="PM",Main!X$129/Main!R$87*Main!R98,ROUND(Main!X$129/Main!R$87*Main!R98*$B42,0))))))</f>
        <v/>
      </c>
      <c r="Q507" s="32" t="str">
        <f>IF($A507="","",IF(Q506="","",IF(Main!S$87=0,0,IF(Main!Y$129="","",IF($C$28="PM",Main!Y$129/Main!S$87*Main!S98,ROUND(Main!Y$129/Main!S$87*Main!S98*$B42,0))))))</f>
        <v/>
      </c>
      <c r="R507" s="32" t="str">
        <f>IF($A507="","",IF(R506="","",IF(Main!T$87=0,0,IF(Main!Z$129="","",IF($C$28="PM",Main!Z$129/Main!T$87*Main!T98,ROUND(Main!Z$129/Main!T$87*Main!T98*$B42,0))))))</f>
        <v/>
      </c>
      <c r="S507" s="32" t="str">
        <f>IF($A507="","",IF(S506="","",IF(Main!U$87=0,0,IF(Main!AA$129="","",IF($C$28="PM",Main!AA$129/Main!U$87*Main!U98,ROUND(Main!AA$129/Main!U$87*Main!U98*$B42,0))))))</f>
        <v/>
      </c>
      <c r="T507" s="32" t="str">
        <f>IF($A507="","",IF(T506="","",IF(Main!V$87=0,0,IF(Main!AB$129="","",IF($C$28="PM",Main!AB$129/Main!V$87*Main!V98,ROUND(Main!AB$129/Main!V$87*Main!V98*$B42,0))))))</f>
        <v/>
      </c>
      <c r="U507" s="32" t="str">
        <f>IF($A507="","",IF(U506="","",IF(Main!W$87=0,0,IF(Main!AC$129="","",IF($C$28="PM",Main!AC$129/Main!W$87*Main!W98,ROUND(Main!AC$129/Main!W$87*Main!W98*$B42,0))))))</f>
        <v/>
      </c>
      <c r="V507" s="32" t="str">
        <f>IF($A507="","",IF(V506="","",IF(Main!X$87=0,0,IF(Main!AD$129="","",IF($C$28="PM",Main!AD$129/Main!X$87*Main!X98,ROUND(Main!AD$129/Main!X$87*Main!X98*$B42,0))))))</f>
        <v/>
      </c>
      <c r="W507" s="32" t="str">
        <f>IF($A507="","",IF(W506="","",IF(Main!Y$87=0,0,IF(Main!AE$129="","",IF($C$28="PM",Main!AE$129/Main!Y$87*Main!Y98,ROUND(Main!AE$129/Main!Y$87*Main!Y98*$B42,0))))))</f>
        <v/>
      </c>
      <c r="X507" s="32" t="str">
        <f>IF($A507="","",IF(X506="","",IF(Main!Z$87=0,0,IF(Main!AF$129="","",IF($C$28="PM",Main!AF$129/Main!Z$87*Main!Z98,ROUND(Main!AF$129/Main!Z$87*Main!Z98*$B42,0))))))</f>
        <v/>
      </c>
      <c r="Y507" s="32" t="str">
        <f>IF($A507="","",IF(Y506="","",IF(Main!AA$87=0,0,IF(Main!AG$129="","",IF($C$28="PM",Main!AG$129/Main!AA$87*Main!AA98,ROUND(Main!AG$129/Main!AA$87*Main!AA98*$B42,0))))))</f>
        <v/>
      </c>
      <c r="Z507" s="32" t="str">
        <f>IF($A507="","",IF(Z506="","",IF(Main!AB$87=0,0,IF(Main!AH$129="","",IF($C$28="PM",Main!AH$129/Main!AB$87*Main!AB98,ROUND(Main!AH$129/Main!AB$87*Main!AB98*$B42,0))))))</f>
        <v/>
      </c>
      <c r="AA507" s="50" t="str">
        <f>IF($A507="","",IF(AA506="","",IF(Main!AC$87=0,0,IF(Main!AI$129="","",IF($C$28="PM",Main!AI$129/Main!AC$87*Main!AC98,ROUND(Main!AI$129/Main!AC$87*Main!AC98*$B42,0))))))</f>
        <v/>
      </c>
      <c r="AB507" s="32" t="str">
        <f>IF($A507="","",IF(AB506="","",IF(Main!AD$87=0,0,IF(Main!AJ$129="","",IF($C$28="PM",Main!AJ$129/Main!AD$87*Main!AD98,ROUND(Main!AJ$129/Main!AD$87*Main!AD98*$B42,0))))))</f>
        <v/>
      </c>
      <c r="AC507" s="32" t="str">
        <f>IF($A507="","",IF(AC506="","",IF(Main!AE$87=0,0,IF(Main!AK$129="","",IF($C$28="PM",Main!AK$129/Main!AE$87*Main!AE98,ROUND(Main!AK$129/Main!AE$87*Main!AE98*$B42,0))))))</f>
        <v/>
      </c>
      <c r="AD507" s="32" t="str">
        <f>IF($A507="","",IF(AD506="","",IF(Main!AF$87=0,0,IF(Main!AL$129="","",IF($C$28="PM",Main!AL$129/Main!AF$87*Main!AF98,ROUND(Main!AL$129/Main!AF$87*Main!AF98*$B42,0))))))</f>
        <v/>
      </c>
      <c r="AE507" s="32" t="str">
        <f>IF($A507="","",IF(AE506="","",IF(Main!AG$87=0,0,IF(Main!AM$129="","",IF($C$28="PM",Main!AM$129/Main!AG$87*Main!AG98,ROUND(Main!AM$129/Main!AG$87*Main!AG98*$B42,0))))))</f>
        <v/>
      </c>
      <c r="AF507" s="32" t="str">
        <f>IF($A507="","",IF(AF506="","",IF(Main!AH$87=0,0,IF(Main!AN$129="","",IF($C$28="PM",Main!AN$129/Main!AH$87*Main!AH98,ROUND(Main!AN$129/Main!AH$87*Main!AH98*$B42,0))))))</f>
        <v/>
      </c>
      <c r="AG507" s="32" t="str">
        <f>IF($A507="","",IF(AG506="","",IF(Main!AI$87=0,0,IF(Main!AO$129="","",IF($C$28="PM",Main!AO$129/Main!AI$87*Main!AI98,ROUND(Main!AO$129/Main!AI$87*Main!AI98*$B42,0))))))</f>
        <v/>
      </c>
      <c r="AH507" s="32" t="str">
        <f>IF($A507="","",IF(AH506="","",IF(Main!AJ$87=0,0,IF(Main!AP$129="","",IF($C$28="PM",Main!AP$129/Main!AJ$87*Main!AJ98,ROUND(Main!AP$129/Main!AJ$87*Main!AJ98*$B42,0))))))</f>
        <v/>
      </c>
      <c r="AI507" s="32" t="str">
        <f>IF($A507="","",IF(AI506="","",IF(Main!AK$87=0,0,IF(Main!AQ$129="","",IF($C$28="PM",Main!AQ$129/Main!AK$87*Main!AK98,ROUND(Main!AQ$129/Main!AK$87*Main!AK98*$B42,0))))))</f>
        <v/>
      </c>
      <c r="AJ507" s="32" t="str">
        <f>IF($A507="","",IF(AJ506="","",IF(Main!AL$87=0,0,IF(Main!AR$129="","",IF($C$28="PM",Main!AR$129/Main!AL$87*Main!AL98,ROUND(Main!AR$129/Main!AL$87*Main!AL98*$B42,0))))))</f>
        <v/>
      </c>
      <c r="AK507" s="32" t="str">
        <f>IF($A507="","",IF(AK506="","",IF(Main!AM$87=0,0,IF(Main!AS$129="","",IF($C$28="PM",Main!AS$129/Main!AM$87*Main!AM98,ROUND(Main!AS$129/Main!AM$87*Main!AM98*$B42,0))))))</f>
        <v/>
      </c>
      <c r="AL507" s="51" t="str">
        <f>IF($A507="","",IF(AL506="","",IF(Main!AN$87=0,0,IF(Main!AT$129="","",IF($C$28="PM",Main!AT$129/Main!AN$87*Main!AN98,ROUND(Main!AT$129/Main!AN$87*Main!AN98*$B42,0))))))</f>
        <v/>
      </c>
      <c r="AM507" s="32" t="str">
        <f>IF($A507="","",IF(AM506="","",IF(Main!AO$87=0,0,IF(Main!AU$129="","",IF($C$28="PM",Main!AU$129/Main!AO$87*Main!AO98,ROUND(Main!AU$129/Main!AO$87*Main!AO98*$B42,0))))))</f>
        <v/>
      </c>
      <c r="AN507" s="32" t="str">
        <f>IF($A507="","",IF(AN506="","",IF(Main!AP$87=0,0,IF(Main!AV$129="","",IF($C$28="PM",Main!AV$129/Main!AP$87*Main!AP98,ROUND(Main!AV$129/Main!AP$87*Main!AP98*$B42,0))))))</f>
        <v/>
      </c>
      <c r="AO507" s="32" t="str">
        <f>IF($A507="","",IF(AO506="","",IF(Main!AQ$87=0,0,IF(Main!AW$129="","",IF($C$28="PM",Main!AW$129/Main!AQ$87*Main!AQ98,ROUND(Main!AW$129/Main!AQ$87*Main!AQ98*$B42,0))))))</f>
        <v/>
      </c>
      <c r="AP507" s="32" t="str">
        <f>IF($A507="","",IF(AP506="","",IF(Main!AR$87=0,0,IF(Main!AX$129="","",IF($C$28="PM",Main!AX$129/Main!AR$87*Main!AR98,ROUND(Main!AX$129/Main!AR$87*Main!AR98*$B42,0))))))</f>
        <v/>
      </c>
      <c r="AQ507" s="32" t="str">
        <f>IF($A507="","",IF(AQ506="","",IF(Main!AS$87=0,0,IF(Main!AY$129="","",IF($C$28="PM",Main!AY$129/Main!AS$87*Main!AS98,ROUND(Main!AY$129/Main!AS$87*Main!AS98*$B42,0))))))</f>
        <v/>
      </c>
      <c r="AR507" s="32" t="str">
        <f>IF($A507="","",IF(AR506="","",IF(Main!AT$87=0,0,IF(Main!AZ$129="","",IF($C$28="PM",Main!AZ$129/Main!AT$87*Main!AT98,ROUND(Main!AZ$129/Main!AT$87*Main!AT98*$B42,0))))))</f>
        <v/>
      </c>
      <c r="AS507" s="32" t="str">
        <f>IF($A507="","",IF(AS506="","",IF(Main!AU$87=0,0,IF(Main!BA$129="","",IF($C$28="PM",Main!BA$129/Main!AU$87*Main!AU98,ROUND(Main!BA$129/Main!AU$87*Main!AU98*$B42,0))))))</f>
        <v/>
      </c>
      <c r="AT507" s="32" t="str">
        <f>IF($A507="","",IF(AT506="","",IF(Main!AV$87=0,0,IF(Main!BB$129="","",IF($C$28="PM",Main!BB$129/Main!AV$87*Main!AV98,ROUND(Main!BB$129/Main!AV$87*Main!AV98*$B42,0))))))</f>
        <v/>
      </c>
      <c r="AU507" s="32" t="str">
        <f>IF($A507="","",IF(AU506="","",IF(Main!AW$87=0,0,IF(Main!BC$129="","",IF($C$28="PM",Main!BC$129/Main!AW$87*Main!AW98,ROUND(Main!BC$129/Main!AW$87*Main!AW98*$B42,0))))))</f>
        <v/>
      </c>
      <c r="AV507" s="32" t="str">
        <f>IF($A507="","",IF(AV506="","",IF(Main!AX$87=0,0,IF(Main!BD$129="","",IF($C$28="PM",Main!BD$129/Main!AX$87*Main!AX98,ROUND(Main!BD$129/Main!AX$87*Main!AX98*$B42,0))))))</f>
        <v/>
      </c>
      <c r="AW507" s="32" t="str">
        <f>IF($A507="","",IF(AW506="","",IF(Main!AY$87=0,0,IF(Main!BE$129="","",IF($C$28="PM",Main!BE$129/Main!AY$87*Main!AY98,ROUND(Main!BE$129/Main!AY$87*Main!AY98*$B42,0))))))</f>
        <v/>
      </c>
      <c r="AX507" s="51" t="str">
        <f>IF($A507="","",IF(AX506="","",IF(Main!AZ$87=0,0,IF(Main!BF$129="","",IF($C$28="PM",Main!BF$129/Main!AZ$87*Main!AZ98,ROUND(Main!BF$129/Main!AZ$87*Main!AZ98*$B42,0))))))</f>
        <v/>
      </c>
    </row>
    <row r="508" spans="1:50" x14ac:dyDescent="0.2">
      <c r="A508" s="72" t="str">
        <f>IF(Main!A$43="","",Main!A$43)</f>
        <v/>
      </c>
      <c r="B508" s="75" t="str">
        <f t="shared" si="110"/>
        <v/>
      </c>
      <c r="C508" s="50" t="str">
        <f>IF($A508="","",IF(C507="","",IF(Main!E$87=0,0,IF(Main!K$129="","",IF($C$28="PM",Main!K$129/Main!E$87*Main!E99,ROUND(Main!K$129/Main!E$87*Main!E99*$B43,0))))))</f>
        <v/>
      </c>
      <c r="D508" s="32" t="str">
        <f>IF($A508="","",IF(D507="","",IF(Main!F$87=0,0,IF(Main!L$129="","",IF($C$28="PM",Main!L$129/Main!F$87*Main!F99,ROUND(Main!L$129/Main!F$87*Main!F99*$B43,0))))))</f>
        <v/>
      </c>
      <c r="E508" s="32" t="str">
        <f>IF($A508="","",IF(E507="","",IF(Main!G$87=0,0,IF(Main!M$129="","",IF($C$28="PM",Main!M$129/Main!G$87*Main!G99,ROUND(Main!M$129/Main!G$87*Main!G99*$B43,0))))))</f>
        <v/>
      </c>
      <c r="F508" s="32" t="str">
        <f>IF($A508="","",IF(F507="","",IF(Main!H$87=0,0,IF(Main!N$129="","",IF($C$28="PM",Main!N$129/Main!H$87*Main!H99,ROUND(Main!N$129/Main!H$87*Main!H99*$B43,0))))))</f>
        <v/>
      </c>
      <c r="G508" s="32" t="str">
        <f>IF($A508="","",IF(G507="","",IF(Main!I$87=0,0,IF(Main!O$129="","",IF($C$28="PM",Main!O$129/Main!I$87*Main!I99,ROUND(Main!O$129/Main!I$87*Main!I99*$B43,0))))))</f>
        <v/>
      </c>
      <c r="H508" s="32" t="str">
        <f>IF($A508="","",IF(H507="","",IF(Main!J$87=0,0,IF(Main!P$129="","",IF($C$28="PM",Main!P$129/Main!J$87*Main!J99,ROUND(Main!P$129/Main!J$87*Main!J99*$B43,0))))))</f>
        <v/>
      </c>
      <c r="I508" s="32" t="str">
        <f>IF($A508="","",IF(I507="","",IF(Main!K$87=0,0,IF(Main!Q$129="","",IF($C$28="PM",Main!Q$129/Main!K$87*Main!K99,ROUND(Main!Q$129/Main!K$87*Main!K99*$B43,0))))))</f>
        <v/>
      </c>
      <c r="J508" s="32" t="str">
        <f>IF($A508="","",IF(J507="","",IF(Main!L$87=0,0,IF(Main!R$129="","",IF($C$28="PM",Main!R$129/Main!L$87*Main!L99,ROUND(Main!R$129/Main!L$87*Main!L99*$B43,0))))))</f>
        <v/>
      </c>
      <c r="K508" s="32" t="str">
        <f>IF($A508="","",IF(K507="","",IF(Main!M$87=0,0,IF(Main!S$129="","",IF($C$28="PM",Main!S$129/Main!M$87*Main!M99,ROUND(Main!S$129/Main!M$87*Main!M99*$B43,0))))))</f>
        <v/>
      </c>
      <c r="L508" s="32" t="str">
        <f>IF($A508="","",IF(L507="","",IF(Main!N$87=0,0,IF(Main!T$129="","",IF($C$28="PM",Main!T$129/Main!N$87*Main!N99,ROUND(Main!T$129/Main!N$87*Main!N99*$B43,0))))))</f>
        <v/>
      </c>
      <c r="M508" s="32" t="str">
        <f>IF($A508="","",IF(M507="","",IF(Main!O$87=0,0,IF(Main!U$129="","",IF($C$28="PM",Main!U$129/Main!O$87*Main!O99,ROUND(Main!U$129/Main!O$87*Main!O99*$B43,0))))))</f>
        <v/>
      </c>
      <c r="N508" s="51" t="str">
        <f>IF($A508="","",IF(N507="","",IF(Main!P$87=0,0,IF(Main!V$129="","",IF($C$28="PM",Main!V$129/Main!P$87*Main!P99,ROUND(Main!V$129/Main!P$87*Main!P99*$B43,0))))))</f>
        <v/>
      </c>
      <c r="O508" s="32" t="str">
        <f>IF($A508="","",IF(O507="","",IF(Main!Q$87=0,0,IF(Main!W$129="","",IF($C$28="PM",Main!W$129/Main!Q$87*Main!Q99,ROUND(Main!W$129/Main!Q$87*Main!Q99*$B43,0))))))</f>
        <v/>
      </c>
      <c r="P508" s="32" t="str">
        <f>IF($A508="","",IF(P507="","",IF(Main!R$87=0,0,IF(Main!X$129="","",IF($C$28="PM",Main!X$129/Main!R$87*Main!R99,ROUND(Main!X$129/Main!R$87*Main!R99*$B43,0))))))</f>
        <v/>
      </c>
      <c r="Q508" s="32" t="str">
        <f>IF($A508="","",IF(Q507="","",IF(Main!S$87=0,0,IF(Main!Y$129="","",IF($C$28="PM",Main!Y$129/Main!S$87*Main!S99,ROUND(Main!Y$129/Main!S$87*Main!S99*$B43,0))))))</f>
        <v/>
      </c>
      <c r="R508" s="32" t="str">
        <f>IF($A508="","",IF(R507="","",IF(Main!T$87=0,0,IF(Main!Z$129="","",IF($C$28="PM",Main!Z$129/Main!T$87*Main!T99,ROUND(Main!Z$129/Main!T$87*Main!T99*$B43,0))))))</f>
        <v/>
      </c>
      <c r="S508" s="32" t="str">
        <f>IF($A508="","",IF(S507="","",IF(Main!U$87=0,0,IF(Main!AA$129="","",IF($C$28="PM",Main!AA$129/Main!U$87*Main!U99,ROUND(Main!AA$129/Main!U$87*Main!U99*$B43,0))))))</f>
        <v/>
      </c>
      <c r="T508" s="32" t="str">
        <f>IF($A508="","",IF(T507="","",IF(Main!V$87=0,0,IF(Main!AB$129="","",IF($C$28="PM",Main!AB$129/Main!V$87*Main!V99,ROUND(Main!AB$129/Main!V$87*Main!V99*$B43,0))))))</f>
        <v/>
      </c>
      <c r="U508" s="32" t="str">
        <f>IF($A508="","",IF(U507="","",IF(Main!W$87=0,0,IF(Main!AC$129="","",IF($C$28="PM",Main!AC$129/Main!W$87*Main!W99,ROUND(Main!AC$129/Main!W$87*Main!W99*$B43,0))))))</f>
        <v/>
      </c>
      <c r="V508" s="32" t="str">
        <f>IF($A508="","",IF(V507="","",IF(Main!X$87=0,0,IF(Main!AD$129="","",IF($C$28="PM",Main!AD$129/Main!X$87*Main!X99,ROUND(Main!AD$129/Main!X$87*Main!X99*$B43,0))))))</f>
        <v/>
      </c>
      <c r="W508" s="32" t="str">
        <f>IF($A508="","",IF(W507="","",IF(Main!Y$87=0,0,IF(Main!AE$129="","",IF($C$28="PM",Main!AE$129/Main!Y$87*Main!Y99,ROUND(Main!AE$129/Main!Y$87*Main!Y99*$B43,0))))))</f>
        <v/>
      </c>
      <c r="X508" s="32" t="str">
        <f>IF($A508="","",IF(X507="","",IF(Main!Z$87=0,0,IF(Main!AF$129="","",IF($C$28="PM",Main!AF$129/Main!Z$87*Main!Z99,ROUND(Main!AF$129/Main!Z$87*Main!Z99*$B43,0))))))</f>
        <v/>
      </c>
      <c r="Y508" s="32" t="str">
        <f>IF($A508="","",IF(Y507="","",IF(Main!AA$87=0,0,IF(Main!AG$129="","",IF($C$28="PM",Main!AG$129/Main!AA$87*Main!AA99,ROUND(Main!AG$129/Main!AA$87*Main!AA99*$B43,0))))))</f>
        <v/>
      </c>
      <c r="Z508" s="32" t="str">
        <f>IF($A508="","",IF(Z507="","",IF(Main!AB$87=0,0,IF(Main!AH$129="","",IF($C$28="PM",Main!AH$129/Main!AB$87*Main!AB99,ROUND(Main!AH$129/Main!AB$87*Main!AB99*$B43,0))))))</f>
        <v/>
      </c>
      <c r="AA508" s="50" t="str">
        <f>IF($A508="","",IF(AA507="","",IF(Main!AC$87=0,0,IF(Main!AI$129="","",IF($C$28="PM",Main!AI$129/Main!AC$87*Main!AC99,ROUND(Main!AI$129/Main!AC$87*Main!AC99*$B43,0))))))</f>
        <v/>
      </c>
      <c r="AB508" s="32" t="str">
        <f>IF($A508="","",IF(AB507="","",IF(Main!AD$87=0,0,IF(Main!AJ$129="","",IF($C$28="PM",Main!AJ$129/Main!AD$87*Main!AD99,ROUND(Main!AJ$129/Main!AD$87*Main!AD99*$B43,0))))))</f>
        <v/>
      </c>
      <c r="AC508" s="32" t="str">
        <f>IF($A508="","",IF(AC507="","",IF(Main!AE$87=0,0,IF(Main!AK$129="","",IF($C$28="PM",Main!AK$129/Main!AE$87*Main!AE99,ROUND(Main!AK$129/Main!AE$87*Main!AE99*$B43,0))))))</f>
        <v/>
      </c>
      <c r="AD508" s="32" t="str">
        <f>IF($A508="","",IF(AD507="","",IF(Main!AF$87=0,0,IF(Main!AL$129="","",IF($C$28="PM",Main!AL$129/Main!AF$87*Main!AF99,ROUND(Main!AL$129/Main!AF$87*Main!AF99*$B43,0))))))</f>
        <v/>
      </c>
      <c r="AE508" s="32" t="str">
        <f>IF($A508="","",IF(AE507="","",IF(Main!AG$87=0,0,IF(Main!AM$129="","",IF($C$28="PM",Main!AM$129/Main!AG$87*Main!AG99,ROUND(Main!AM$129/Main!AG$87*Main!AG99*$B43,0))))))</f>
        <v/>
      </c>
      <c r="AF508" s="32" t="str">
        <f>IF($A508="","",IF(AF507="","",IF(Main!AH$87=0,0,IF(Main!AN$129="","",IF($C$28="PM",Main!AN$129/Main!AH$87*Main!AH99,ROUND(Main!AN$129/Main!AH$87*Main!AH99*$B43,0))))))</f>
        <v/>
      </c>
      <c r="AG508" s="32" t="str">
        <f>IF($A508="","",IF(AG507="","",IF(Main!AI$87=0,0,IF(Main!AO$129="","",IF($C$28="PM",Main!AO$129/Main!AI$87*Main!AI99,ROUND(Main!AO$129/Main!AI$87*Main!AI99*$B43,0))))))</f>
        <v/>
      </c>
      <c r="AH508" s="32" t="str">
        <f>IF($A508="","",IF(AH507="","",IF(Main!AJ$87=0,0,IF(Main!AP$129="","",IF($C$28="PM",Main!AP$129/Main!AJ$87*Main!AJ99,ROUND(Main!AP$129/Main!AJ$87*Main!AJ99*$B43,0))))))</f>
        <v/>
      </c>
      <c r="AI508" s="32" t="str">
        <f>IF($A508="","",IF(AI507="","",IF(Main!AK$87=0,0,IF(Main!AQ$129="","",IF($C$28="PM",Main!AQ$129/Main!AK$87*Main!AK99,ROUND(Main!AQ$129/Main!AK$87*Main!AK99*$B43,0))))))</f>
        <v/>
      </c>
      <c r="AJ508" s="32" t="str">
        <f>IF($A508="","",IF(AJ507="","",IF(Main!AL$87=0,0,IF(Main!AR$129="","",IF($C$28="PM",Main!AR$129/Main!AL$87*Main!AL99,ROUND(Main!AR$129/Main!AL$87*Main!AL99*$B43,0))))))</f>
        <v/>
      </c>
      <c r="AK508" s="32" t="str">
        <f>IF($A508="","",IF(AK507="","",IF(Main!AM$87=0,0,IF(Main!AS$129="","",IF($C$28="PM",Main!AS$129/Main!AM$87*Main!AM99,ROUND(Main!AS$129/Main!AM$87*Main!AM99*$B43,0))))))</f>
        <v/>
      </c>
      <c r="AL508" s="51" t="str">
        <f>IF($A508="","",IF(AL507="","",IF(Main!AN$87=0,0,IF(Main!AT$129="","",IF($C$28="PM",Main!AT$129/Main!AN$87*Main!AN99,ROUND(Main!AT$129/Main!AN$87*Main!AN99*$B43,0))))))</f>
        <v/>
      </c>
      <c r="AM508" s="32" t="str">
        <f>IF($A508="","",IF(AM507="","",IF(Main!AO$87=0,0,IF(Main!AU$129="","",IF($C$28="PM",Main!AU$129/Main!AO$87*Main!AO99,ROUND(Main!AU$129/Main!AO$87*Main!AO99*$B43,0))))))</f>
        <v/>
      </c>
      <c r="AN508" s="32" t="str">
        <f>IF($A508="","",IF(AN507="","",IF(Main!AP$87=0,0,IF(Main!AV$129="","",IF($C$28="PM",Main!AV$129/Main!AP$87*Main!AP99,ROUND(Main!AV$129/Main!AP$87*Main!AP99*$B43,0))))))</f>
        <v/>
      </c>
      <c r="AO508" s="32" t="str">
        <f>IF($A508="","",IF(AO507="","",IF(Main!AQ$87=0,0,IF(Main!AW$129="","",IF($C$28="PM",Main!AW$129/Main!AQ$87*Main!AQ99,ROUND(Main!AW$129/Main!AQ$87*Main!AQ99*$B43,0))))))</f>
        <v/>
      </c>
      <c r="AP508" s="32" t="str">
        <f>IF($A508="","",IF(AP507="","",IF(Main!AR$87=0,0,IF(Main!AX$129="","",IF($C$28="PM",Main!AX$129/Main!AR$87*Main!AR99,ROUND(Main!AX$129/Main!AR$87*Main!AR99*$B43,0))))))</f>
        <v/>
      </c>
      <c r="AQ508" s="32" t="str">
        <f>IF($A508="","",IF(AQ507="","",IF(Main!AS$87=0,0,IF(Main!AY$129="","",IF($C$28="PM",Main!AY$129/Main!AS$87*Main!AS99,ROUND(Main!AY$129/Main!AS$87*Main!AS99*$B43,0))))))</f>
        <v/>
      </c>
      <c r="AR508" s="32" t="str">
        <f>IF($A508="","",IF(AR507="","",IF(Main!AT$87=0,0,IF(Main!AZ$129="","",IF($C$28="PM",Main!AZ$129/Main!AT$87*Main!AT99,ROUND(Main!AZ$129/Main!AT$87*Main!AT99*$B43,0))))))</f>
        <v/>
      </c>
      <c r="AS508" s="32" t="str">
        <f>IF($A508="","",IF(AS507="","",IF(Main!AU$87=0,0,IF(Main!BA$129="","",IF($C$28="PM",Main!BA$129/Main!AU$87*Main!AU99,ROUND(Main!BA$129/Main!AU$87*Main!AU99*$B43,0))))))</f>
        <v/>
      </c>
      <c r="AT508" s="32" t="str">
        <f>IF($A508="","",IF(AT507="","",IF(Main!AV$87=0,0,IF(Main!BB$129="","",IF($C$28="PM",Main!BB$129/Main!AV$87*Main!AV99,ROUND(Main!BB$129/Main!AV$87*Main!AV99*$B43,0))))))</f>
        <v/>
      </c>
      <c r="AU508" s="32" t="str">
        <f>IF($A508="","",IF(AU507="","",IF(Main!AW$87=0,0,IF(Main!BC$129="","",IF($C$28="PM",Main!BC$129/Main!AW$87*Main!AW99,ROUND(Main!BC$129/Main!AW$87*Main!AW99*$B43,0))))))</f>
        <v/>
      </c>
      <c r="AV508" s="32" t="str">
        <f>IF($A508="","",IF(AV507="","",IF(Main!AX$87=0,0,IF(Main!BD$129="","",IF($C$28="PM",Main!BD$129/Main!AX$87*Main!AX99,ROUND(Main!BD$129/Main!AX$87*Main!AX99*$B43,0))))))</f>
        <v/>
      </c>
      <c r="AW508" s="32" t="str">
        <f>IF($A508="","",IF(AW507="","",IF(Main!AY$87=0,0,IF(Main!BE$129="","",IF($C$28="PM",Main!BE$129/Main!AY$87*Main!AY99,ROUND(Main!BE$129/Main!AY$87*Main!AY99*$B43,0))))))</f>
        <v/>
      </c>
      <c r="AX508" s="51" t="str">
        <f>IF($A508="","",IF(AX507="","",IF(Main!AZ$87=0,0,IF(Main!BF$129="","",IF($C$28="PM",Main!BF$129/Main!AZ$87*Main!AZ99,ROUND(Main!BF$129/Main!AZ$87*Main!AZ99*$B43,0))))))</f>
        <v/>
      </c>
    </row>
    <row r="509" spans="1:50" x14ac:dyDescent="0.2">
      <c r="A509" s="72" t="str">
        <f>IF(Main!A$44="","",Main!A$44)</f>
        <v/>
      </c>
      <c r="B509" s="75" t="str">
        <f t="shared" si="110"/>
        <v/>
      </c>
      <c r="C509" s="50" t="str">
        <f>IF($A509="","",IF(C508="","",IF(Main!E$87=0,0,IF(Main!K$129="","",IF($C$28="PM",Main!K$129/Main!E$87*Main!E100,ROUND(Main!K$129/Main!E$87*Main!E100*$B44,0))))))</f>
        <v/>
      </c>
      <c r="D509" s="32" t="str">
        <f>IF($A509="","",IF(D508="","",IF(Main!F$87=0,0,IF(Main!L$129="","",IF($C$28="PM",Main!L$129/Main!F$87*Main!F100,ROUND(Main!L$129/Main!F$87*Main!F100*$B44,0))))))</f>
        <v/>
      </c>
      <c r="E509" s="32" t="str">
        <f>IF($A509="","",IF(E508="","",IF(Main!G$87=0,0,IF(Main!M$129="","",IF($C$28="PM",Main!M$129/Main!G$87*Main!G100,ROUND(Main!M$129/Main!G$87*Main!G100*$B44,0))))))</f>
        <v/>
      </c>
      <c r="F509" s="32" t="str">
        <f>IF($A509="","",IF(F508="","",IF(Main!H$87=0,0,IF(Main!N$129="","",IF($C$28="PM",Main!N$129/Main!H$87*Main!H100,ROUND(Main!N$129/Main!H$87*Main!H100*$B44,0))))))</f>
        <v/>
      </c>
      <c r="G509" s="32" t="str">
        <f>IF($A509="","",IF(G508="","",IF(Main!I$87=0,0,IF(Main!O$129="","",IF($C$28="PM",Main!O$129/Main!I$87*Main!I100,ROUND(Main!O$129/Main!I$87*Main!I100*$B44,0))))))</f>
        <v/>
      </c>
      <c r="H509" s="32" t="str">
        <f>IF($A509="","",IF(H508="","",IF(Main!J$87=0,0,IF(Main!P$129="","",IF($C$28="PM",Main!P$129/Main!J$87*Main!J100,ROUND(Main!P$129/Main!J$87*Main!J100*$B44,0))))))</f>
        <v/>
      </c>
      <c r="I509" s="32" t="str">
        <f>IF($A509="","",IF(I508="","",IF(Main!K$87=0,0,IF(Main!Q$129="","",IF($C$28="PM",Main!Q$129/Main!K$87*Main!K100,ROUND(Main!Q$129/Main!K$87*Main!K100*$B44,0))))))</f>
        <v/>
      </c>
      <c r="J509" s="32" t="str">
        <f>IF($A509="","",IF(J508="","",IF(Main!L$87=0,0,IF(Main!R$129="","",IF($C$28="PM",Main!R$129/Main!L$87*Main!L100,ROUND(Main!R$129/Main!L$87*Main!L100*$B44,0))))))</f>
        <v/>
      </c>
      <c r="K509" s="32" t="str">
        <f>IF($A509="","",IF(K508="","",IF(Main!M$87=0,0,IF(Main!S$129="","",IF($C$28="PM",Main!S$129/Main!M$87*Main!M100,ROUND(Main!S$129/Main!M$87*Main!M100*$B44,0))))))</f>
        <v/>
      </c>
      <c r="L509" s="32" t="str">
        <f>IF($A509="","",IF(L508="","",IF(Main!N$87=0,0,IF(Main!T$129="","",IF($C$28="PM",Main!T$129/Main!N$87*Main!N100,ROUND(Main!T$129/Main!N$87*Main!N100*$B44,0))))))</f>
        <v/>
      </c>
      <c r="M509" s="32" t="str">
        <f>IF($A509="","",IF(M508="","",IF(Main!O$87=0,0,IF(Main!U$129="","",IF($C$28="PM",Main!U$129/Main!O$87*Main!O100,ROUND(Main!U$129/Main!O$87*Main!O100*$B44,0))))))</f>
        <v/>
      </c>
      <c r="N509" s="51" t="str">
        <f>IF($A509="","",IF(N508="","",IF(Main!P$87=0,0,IF(Main!V$129="","",IF($C$28="PM",Main!V$129/Main!P$87*Main!P100,ROUND(Main!V$129/Main!P$87*Main!P100*$B44,0))))))</f>
        <v/>
      </c>
      <c r="O509" s="32" t="str">
        <f>IF($A509="","",IF(O508="","",IF(Main!Q$87=0,0,IF(Main!W$129="","",IF($C$28="PM",Main!W$129/Main!Q$87*Main!Q100,ROUND(Main!W$129/Main!Q$87*Main!Q100*$B44,0))))))</f>
        <v/>
      </c>
      <c r="P509" s="32" t="str">
        <f>IF($A509="","",IF(P508="","",IF(Main!R$87=0,0,IF(Main!X$129="","",IF($C$28="PM",Main!X$129/Main!R$87*Main!R100,ROUND(Main!X$129/Main!R$87*Main!R100*$B44,0))))))</f>
        <v/>
      </c>
      <c r="Q509" s="32" t="str">
        <f>IF($A509="","",IF(Q508="","",IF(Main!S$87=0,0,IF(Main!Y$129="","",IF($C$28="PM",Main!Y$129/Main!S$87*Main!S100,ROUND(Main!Y$129/Main!S$87*Main!S100*$B44,0))))))</f>
        <v/>
      </c>
      <c r="R509" s="32" t="str">
        <f>IF($A509="","",IF(R508="","",IF(Main!T$87=0,0,IF(Main!Z$129="","",IF($C$28="PM",Main!Z$129/Main!T$87*Main!T100,ROUND(Main!Z$129/Main!T$87*Main!T100*$B44,0))))))</f>
        <v/>
      </c>
      <c r="S509" s="32" t="str">
        <f>IF($A509="","",IF(S508="","",IF(Main!U$87=0,0,IF(Main!AA$129="","",IF($C$28="PM",Main!AA$129/Main!U$87*Main!U100,ROUND(Main!AA$129/Main!U$87*Main!U100*$B44,0))))))</f>
        <v/>
      </c>
      <c r="T509" s="32" t="str">
        <f>IF($A509="","",IF(T508="","",IF(Main!V$87=0,0,IF(Main!AB$129="","",IF($C$28="PM",Main!AB$129/Main!V$87*Main!V100,ROUND(Main!AB$129/Main!V$87*Main!V100*$B44,0))))))</f>
        <v/>
      </c>
      <c r="U509" s="32" t="str">
        <f>IF($A509="","",IF(U508="","",IF(Main!W$87=0,0,IF(Main!AC$129="","",IF($C$28="PM",Main!AC$129/Main!W$87*Main!W100,ROUND(Main!AC$129/Main!W$87*Main!W100*$B44,0))))))</f>
        <v/>
      </c>
      <c r="V509" s="32" t="str">
        <f>IF($A509="","",IF(V508="","",IF(Main!X$87=0,0,IF(Main!AD$129="","",IF($C$28="PM",Main!AD$129/Main!X$87*Main!X100,ROUND(Main!AD$129/Main!X$87*Main!X100*$B44,0))))))</f>
        <v/>
      </c>
      <c r="W509" s="32" t="str">
        <f>IF($A509="","",IF(W508="","",IF(Main!Y$87=0,0,IF(Main!AE$129="","",IF($C$28="PM",Main!AE$129/Main!Y$87*Main!Y100,ROUND(Main!AE$129/Main!Y$87*Main!Y100*$B44,0))))))</f>
        <v/>
      </c>
      <c r="X509" s="32" t="str">
        <f>IF($A509="","",IF(X508="","",IF(Main!Z$87=0,0,IF(Main!AF$129="","",IF($C$28="PM",Main!AF$129/Main!Z$87*Main!Z100,ROUND(Main!AF$129/Main!Z$87*Main!Z100*$B44,0))))))</f>
        <v/>
      </c>
      <c r="Y509" s="32" t="str">
        <f>IF($A509="","",IF(Y508="","",IF(Main!AA$87=0,0,IF(Main!AG$129="","",IF($C$28="PM",Main!AG$129/Main!AA$87*Main!AA100,ROUND(Main!AG$129/Main!AA$87*Main!AA100*$B44,0))))))</f>
        <v/>
      </c>
      <c r="Z509" s="32" t="str">
        <f>IF($A509="","",IF(Z508="","",IF(Main!AB$87=0,0,IF(Main!AH$129="","",IF($C$28="PM",Main!AH$129/Main!AB$87*Main!AB100,ROUND(Main!AH$129/Main!AB$87*Main!AB100*$B44,0))))))</f>
        <v/>
      </c>
      <c r="AA509" s="50" t="str">
        <f>IF($A509="","",IF(AA508="","",IF(Main!AC$87=0,0,IF(Main!AI$129="","",IF($C$28="PM",Main!AI$129/Main!AC$87*Main!AC100,ROUND(Main!AI$129/Main!AC$87*Main!AC100*$B44,0))))))</f>
        <v/>
      </c>
      <c r="AB509" s="32" t="str">
        <f>IF($A509="","",IF(AB508="","",IF(Main!AD$87=0,0,IF(Main!AJ$129="","",IF($C$28="PM",Main!AJ$129/Main!AD$87*Main!AD100,ROUND(Main!AJ$129/Main!AD$87*Main!AD100*$B44,0))))))</f>
        <v/>
      </c>
      <c r="AC509" s="32" t="str">
        <f>IF($A509="","",IF(AC508="","",IF(Main!AE$87=0,0,IF(Main!AK$129="","",IF($C$28="PM",Main!AK$129/Main!AE$87*Main!AE100,ROUND(Main!AK$129/Main!AE$87*Main!AE100*$B44,0))))))</f>
        <v/>
      </c>
      <c r="AD509" s="32" t="str">
        <f>IF($A509="","",IF(AD508="","",IF(Main!AF$87=0,0,IF(Main!AL$129="","",IF($C$28="PM",Main!AL$129/Main!AF$87*Main!AF100,ROUND(Main!AL$129/Main!AF$87*Main!AF100*$B44,0))))))</f>
        <v/>
      </c>
      <c r="AE509" s="32" t="str">
        <f>IF($A509="","",IF(AE508="","",IF(Main!AG$87=0,0,IF(Main!AM$129="","",IF($C$28="PM",Main!AM$129/Main!AG$87*Main!AG100,ROUND(Main!AM$129/Main!AG$87*Main!AG100*$B44,0))))))</f>
        <v/>
      </c>
      <c r="AF509" s="32" t="str">
        <f>IF($A509="","",IF(AF508="","",IF(Main!AH$87=0,0,IF(Main!AN$129="","",IF($C$28="PM",Main!AN$129/Main!AH$87*Main!AH100,ROUND(Main!AN$129/Main!AH$87*Main!AH100*$B44,0))))))</f>
        <v/>
      </c>
      <c r="AG509" s="32" t="str">
        <f>IF($A509="","",IF(AG508="","",IF(Main!AI$87=0,0,IF(Main!AO$129="","",IF($C$28="PM",Main!AO$129/Main!AI$87*Main!AI100,ROUND(Main!AO$129/Main!AI$87*Main!AI100*$B44,0))))))</f>
        <v/>
      </c>
      <c r="AH509" s="32" t="str">
        <f>IF($A509="","",IF(AH508="","",IF(Main!AJ$87=0,0,IF(Main!AP$129="","",IF($C$28="PM",Main!AP$129/Main!AJ$87*Main!AJ100,ROUND(Main!AP$129/Main!AJ$87*Main!AJ100*$B44,0))))))</f>
        <v/>
      </c>
      <c r="AI509" s="32" t="str">
        <f>IF($A509="","",IF(AI508="","",IF(Main!AK$87=0,0,IF(Main!AQ$129="","",IF($C$28="PM",Main!AQ$129/Main!AK$87*Main!AK100,ROUND(Main!AQ$129/Main!AK$87*Main!AK100*$B44,0))))))</f>
        <v/>
      </c>
      <c r="AJ509" s="32" t="str">
        <f>IF($A509="","",IF(AJ508="","",IF(Main!AL$87=0,0,IF(Main!AR$129="","",IF($C$28="PM",Main!AR$129/Main!AL$87*Main!AL100,ROUND(Main!AR$129/Main!AL$87*Main!AL100*$B44,0))))))</f>
        <v/>
      </c>
      <c r="AK509" s="32" t="str">
        <f>IF($A509="","",IF(AK508="","",IF(Main!AM$87=0,0,IF(Main!AS$129="","",IF($C$28="PM",Main!AS$129/Main!AM$87*Main!AM100,ROUND(Main!AS$129/Main!AM$87*Main!AM100*$B44,0))))))</f>
        <v/>
      </c>
      <c r="AL509" s="51" t="str">
        <f>IF($A509="","",IF(AL508="","",IF(Main!AN$87=0,0,IF(Main!AT$129="","",IF($C$28="PM",Main!AT$129/Main!AN$87*Main!AN100,ROUND(Main!AT$129/Main!AN$87*Main!AN100*$B44,0))))))</f>
        <v/>
      </c>
      <c r="AM509" s="32" t="str">
        <f>IF($A509="","",IF(AM508="","",IF(Main!AO$87=0,0,IF(Main!AU$129="","",IF($C$28="PM",Main!AU$129/Main!AO$87*Main!AO100,ROUND(Main!AU$129/Main!AO$87*Main!AO100*$B44,0))))))</f>
        <v/>
      </c>
      <c r="AN509" s="32" t="str">
        <f>IF($A509="","",IF(AN508="","",IF(Main!AP$87=0,0,IF(Main!AV$129="","",IF($C$28="PM",Main!AV$129/Main!AP$87*Main!AP100,ROUND(Main!AV$129/Main!AP$87*Main!AP100*$B44,0))))))</f>
        <v/>
      </c>
      <c r="AO509" s="32" t="str">
        <f>IF($A509="","",IF(AO508="","",IF(Main!AQ$87=0,0,IF(Main!AW$129="","",IF($C$28="PM",Main!AW$129/Main!AQ$87*Main!AQ100,ROUND(Main!AW$129/Main!AQ$87*Main!AQ100*$B44,0))))))</f>
        <v/>
      </c>
      <c r="AP509" s="32" t="str">
        <f>IF($A509="","",IF(AP508="","",IF(Main!AR$87=0,0,IF(Main!AX$129="","",IF($C$28="PM",Main!AX$129/Main!AR$87*Main!AR100,ROUND(Main!AX$129/Main!AR$87*Main!AR100*$B44,0))))))</f>
        <v/>
      </c>
      <c r="AQ509" s="32" t="str">
        <f>IF($A509="","",IF(AQ508="","",IF(Main!AS$87=0,0,IF(Main!AY$129="","",IF($C$28="PM",Main!AY$129/Main!AS$87*Main!AS100,ROUND(Main!AY$129/Main!AS$87*Main!AS100*$B44,0))))))</f>
        <v/>
      </c>
      <c r="AR509" s="32" t="str">
        <f>IF($A509="","",IF(AR508="","",IF(Main!AT$87=0,0,IF(Main!AZ$129="","",IF($C$28="PM",Main!AZ$129/Main!AT$87*Main!AT100,ROUND(Main!AZ$129/Main!AT$87*Main!AT100*$B44,0))))))</f>
        <v/>
      </c>
      <c r="AS509" s="32" t="str">
        <f>IF($A509="","",IF(AS508="","",IF(Main!AU$87=0,0,IF(Main!BA$129="","",IF($C$28="PM",Main!BA$129/Main!AU$87*Main!AU100,ROUND(Main!BA$129/Main!AU$87*Main!AU100*$B44,0))))))</f>
        <v/>
      </c>
      <c r="AT509" s="32" t="str">
        <f>IF($A509="","",IF(AT508="","",IF(Main!AV$87=0,0,IF(Main!BB$129="","",IF($C$28="PM",Main!BB$129/Main!AV$87*Main!AV100,ROUND(Main!BB$129/Main!AV$87*Main!AV100*$B44,0))))))</f>
        <v/>
      </c>
      <c r="AU509" s="32" t="str">
        <f>IF($A509="","",IF(AU508="","",IF(Main!AW$87=0,0,IF(Main!BC$129="","",IF($C$28="PM",Main!BC$129/Main!AW$87*Main!AW100,ROUND(Main!BC$129/Main!AW$87*Main!AW100*$B44,0))))))</f>
        <v/>
      </c>
      <c r="AV509" s="32" t="str">
        <f>IF($A509="","",IF(AV508="","",IF(Main!AX$87=0,0,IF(Main!BD$129="","",IF($C$28="PM",Main!BD$129/Main!AX$87*Main!AX100,ROUND(Main!BD$129/Main!AX$87*Main!AX100*$B44,0))))))</f>
        <v/>
      </c>
      <c r="AW509" s="32" t="str">
        <f>IF($A509="","",IF(AW508="","",IF(Main!AY$87=0,0,IF(Main!BE$129="","",IF($C$28="PM",Main!BE$129/Main!AY$87*Main!AY100,ROUND(Main!BE$129/Main!AY$87*Main!AY100*$B44,0))))))</f>
        <v/>
      </c>
      <c r="AX509" s="51" t="str">
        <f>IF($A509="","",IF(AX508="","",IF(Main!AZ$87=0,0,IF(Main!BF$129="","",IF($C$28="PM",Main!BF$129/Main!AZ$87*Main!AZ100,ROUND(Main!BF$129/Main!AZ$87*Main!AZ100*$B44,0))))))</f>
        <v/>
      </c>
    </row>
    <row r="510" spans="1:50" x14ac:dyDescent="0.2">
      <c r="A510" s="72" t="str">
        <f>IF(Main!A$45="","",Main!A$45)</f>
        <v/>
      </c>
      <c r="B510" s="75" t="str">
        <f t="shared" si="110"/>
        <v/>
      </c>
      <c r="C510" s="50" t="str">
        <f>IF($A510="","",IF(C509="","",IF(Main!E$87=0,0,IF(Main!K$129="","",IF($C$28="PM",Main!K$129/Main!E$87*Main!E101,ROUND(Main!K$129/Main!E$87*Main!E101*$B45,0))))))</f>
        <v/>
      </c>
      <c r="D510" s="32" t="str">
        <f>IF($A510="","",IF(D509="","",IF(Main!F$87=0,0,IF(Main!L$129="","",IF($C$28="PM",Main!L$129/Main!F$87*Main!F101,ROUND(Main!L$129/Main!F$87*Main!F101*$B45,0))))))</f>
        <v/>
      </c>
      <c r="E510" s="32" t="str">
        <f>IF($A510="","",IF(E509="","",IF(Main!G$87=0,0,IF(Main!M$129="","",IF($C$28="PM",Main!M$129/Main!G$87*Main!G101,ROUND(Main!M$129/Main!G$87*Main!G101*$B45,0))))))</f>
        <v/>
      </c>
      <c r="F510" s="32" t="str">
        <f>IF($A510="","",IF(F509="","",IF(Main!H$87=0,0,IF(Main!N$129="","",IF($C$28="PM",Main!N$129/Main!H$87*Main!H101,ROUND(Main!N$129/Main!H$87*Main!H101*$B45,0))))))</f>
        <v/>
      </c>
      <c r="G510" s="32" t="str">
        <f>IF($A510="","",IF(G509="","",IF(Main!I$87=0,0,IF(Main!O$129="","",IF($C$28="PM",Main!O$129/Main!I$87*Main!I101,ROUND(Main!O$129/Main!I$87*Main!I101*$B45,0))))))</f>
        <v/>
      </c>
      <c r="H510" s="32" t="str">
        <f>IF($A510="","",IF(H509="","",IF(Main!J$87=0,0,IF(Main!P$129="","",IF($C$28="PM",Main!P$129/Main!J$87*Main!J101,ROUND(Main!P$129/Main!J$87*Main!J101*$B45,0))))))</f>
        <v/>
      </c>
      <c r="I510" s="32" t="str">
        <f>IF($A510="","",IF(I509="","",IF(Main!K$87=0,0,IF(Main!Q$129="","",IF($C$28="PM",Main!Q$129/Main!K$87*Main!K101,ROUND(Main!Q$129/Main!K$87*Main!K101*$B45,0))))))</f>
        <v/>
      </c>
      <c r="J510" s="32" t="str">
        <f>IF($A510="","",IF(J509="","",IF(Main!L$87=0,0,IF(Main!R$129="","",IF($C$28="PM",Main!R$129/Main!L$87*Main!L101,ROUND(Main!R$129/Main!L$87*Main!L101*$B45,0))))))</f>
        <v/>
      </c>
      <c r="K510" s="32" t="str">
        <f>IF($A510="","",IF(K509="","",IF(Main!M$87=0,0,IF(Main!S$129="","",IF($C$28="PM",Main!S$129/Main!M$87*Main!M101,ROUND(Main!S$129/Main!M$87*Main!M101*$B45,0))))))</f>
        <v/>
      </c>
      <c r="L510" s="32" t="str">
        <f>IF($A510="","",IF(L509="","",IF(Main!N$87=0,0,IF(Main!T$129="","",IF($C$28="PM",Main!T$129/Main!N$87*Main!N101,ROUND(Main!T$129/Main!N$87*Main!N101*$B45,0))))))</f>
        <v/>
      </c>
      <c r="M510" s="32" t="str">
        <f>IF($A510="","",IF(M509="","",IF(Main!O$87=0,0,IF(Main!U$129="","",IF($C$28="PM",Main!U$129/Main!O$87*Main!O101,ROUND(Main!U$129/Main!O$87*Main!O101*$B45,0))))))</f>
        <v/>
      </c>
      <c r="N510" s="51" t="str">
        <f>IF($A510="","",IF(N509="","",IF(Main!P$87=0,0,IF(Main!V$129="","",IF($C$28="PM",Main!V$129/Main!P$87*Main!P101,ROUND(Main!V$129/Main!P$87*Main!P101*$B45,0))))))</f>
        <v/>
      </c>
      <c r="O510" s="32" t="str">
        <f>IF($A510="","",IF(O509="","",IF(Main!Q$87=0,0,IF(Main!W$129="","",IF($C$28="PM",Main!W$129/Main!Q$87*Main!Q101,ROUND(Main!W$129/Main!Q$87*Main!Q101*$B45,0))))))</f>
        <v/>
      </c>
      <c r="P510" s="32" t="str">
        <f>IF($A510="","",IF(P509="","",IF(Main!R$87=0,0,IF(Main!X$129="","",IF($C$28="PM",Main!X$129/Main!R$87*Main!R101,ROUND(Main!X$129/Main!R$87*Main!R101*$B45,0))))))</f>
        <v/>
      </c>
      <c r="Q510" s="32" t="str">
        <f>IF($A510="","",IF(Q509="","",IF(Main!S$87=0,0,IF(Main!Y$129="","",IF($C$28="PM",Main!Y$129/Main!S$87*Main!S101,ROUND(Main!Y$129/Main!S$87*Main!S101*$B45,0))))))</f>
        <v/>
      </c>
      <c r="R510" s="32" t="str">
        <f>IF($A510="","",IF(R509="","",IF(Main!T$87=0,0,IF(Main!Z$129="","",IF($C$28="PM",Main!Z$129/Main!T$87*Main!T101,ROUND(Main!Z$129/Main!T$87*Main!T101*$B45,0))))))</f>
        <v/>
      </c>
      <c r="S510" s="32" t="str">
        <f>IF($A510="","",IF(S509="","",IF(Main!U$87=0,0,IF(Main!AA$129="","",IF($C$28="PM",Main!AA$129/Main!U$87*Main!U101,ROUND(Main!AA$129/Main!U$87*Main!U101*$B45,0))))))</f>
        <v/>
      </c>
      <c r="T510" s="32" t="str">
        <f>IF($A510="","",IF(T509="","",IF(Main!V$87=0,0,IF(Main!AB$129="","",IF($C$28="PM",Main!AB$129/Main!V$87*Main!V101,ROUND(Main!AB$129/Main!V$87*Main!V101*$B45,0))))))</f>
        <v/>
      </c>
      <c r="U510" s="32" t="str">
        <f>IF($A510="","",IF(U509="","",IF(Main!W$87=0,0,IF(Main!AC$129="","",IF($C$28="PM",Main!AC$129/Main!W$87*Main!W101,ROUND(Main!AC$129/Main!W$87*Main!W101*$B45,0))))))</f>
        <v/>
      </c>
      <c r="V510" s="32" t="str">
        <f>IF($A510="","",IF(V509="","",IF(Main!X$87=0,0,IF(Main!AD$129="","",IF($C$28="PM",Main!AD$129/Main!X$87*Main!X101,ROUND(Main!AD$129/Main!X$87*Main!X101*$B45,0))))))</f>
        <v/>
      </c>
      <c r="W510" s="32" t="str">
        <f>IF($A510="","",IF(W509="","",IF(Main!Y$87=0,0,IF(Main!AE$129="","",IF($C$28="PM",Main!AE$129/Main!Y$87*Main!Y101,ROUND(Main!AE$129/Main!Y$87*Main!Y101*$B45,0))))))</f>
        <v/>
      </c>
      <c r="X510" s="32" t="str">
        <f>IF($A510="","",IF(X509="","",IF(Main!Z$87=0,0,IF(Main!AF$129="","",IF($C$28="PM",Main!AF$129/Main!Z$87*Main!Z101,ROUND(Main!AF$129/Main!Z$87*Main!Z101*$B45,0))))))</f>
        <v/>
      </c>
      <c r="Y510" s="32" t="str">
        <f>IF($A510="","",IF(Y509="","",IF(Main!AA$87=0,0,IF(Main!AG$129="","",IF($C$28="PM",Main!AG$129/Main!AA$87*Main!AA101,ROUND(Main!AG$129/Main!AA$87*Main!AA101*$B45,0))))))</f>
        <v/>
      </c>
      <c r="Z510" s="32" t="str">
        <f>IF($A510="","",IF(Z509="","",IF(Main!AB$87=0,0,IF(Main!AH$129="","",IF($C$28="PM",Main!AH$129/Main!AB$87*Main!AB101,ROUND(Main!AH$129/Main!AB$87*Main!AB101*$B45,0))))))</f>
        <v/>
      </c>
      <c r="AA510" s="50" t="str">
        <f>IF($A510="","",IF(AA509="","",IF(Main!AC$87=0,0,IF(Main!AI$129="","",IF($C$28="PM",Main!AI$129/Main!AC$87*Main!AC101,ROUND(Main!AI$129/Main!AC$87*Main!AC101*$B45,0))))))</f>
        <v/>
      </c>
      <c r="AB510" s="32" t="str">
        <f>IF($A510="","",IF(AB509="","",IF(Main!AD$87=0,0,IF(Main!AJ$129="","",IF($C$28="PM",Main!AJ$129/Main!AD$87*Main!AD101,ROUND(Main!AJ$129/Main!AD$87*Main!AD101*$B45,0))))))</f>
        <v/>
      </c>
      <c r="AC510" s="32" t="str">
        <f>IF($A510="","",IF(AC509="","",IF(Main!AE$87=0,0,IF(Main!AK$129="","",IF($C$28="PM",Main!AK$129/Main!AE$87*Main!AE101,ROUND(Main!AK$129/Main!AE$87*Main!AE101*$B45,0))))))</f>
        <v/>
      </c>
      <c r="AD510" s="32" t="str">
        <f>IF($A510="","",IF(AD509="","",IF(Main!AF$87=0,0,IF(Main!AL$129="","",IF($C$28="PM",Main!AL$129/Main!AF$87*Main!AF101,ROUND(Main!AL$129/Main!AF$87*Main!AF101*$B45,0))))))</f>
        <v/>
      </c>
      <c r="AE510" s="32" t="str">
        <f>IF($A510="","",IF(AE509="","",IF(Main!AG$87=0,0,IF(Main!AM$129="","",IF($C$28="PM",Main!AM$129/Main!AG$87*Main!AG101,ROUND(Main!AM$129/Main!AG$87*Main!AG101*$B45,0))))))</f>
        <v/>
      </c>
      <c r="AF510" s="32" t="str">
        <f>IF($A510="","",IF(AF509="","",IF(Main!AH$87=0,0,IF(Main!AN$129="","",IF($C$28="PM",Main!AN$129/Main!AH$87*Main!AH101,ROUND(Main!AN$129/Main!AH$87*Main!AH101*$B45,0))))))</f>
        <v/>
      </c>
      <c r="AG510" s="32" t="str">
        <f>IF($A510="","",IF(AG509="","",IF(Main!AI$87=0,0,IF(Main!AO$129="","",IF($C$28="PM",Main!AO$129/Main!AI$87*Main!AI101,ROUND(Main!AO$129/Main!AI$87*Main!AI101*$B45,0))))))</f>
        <v/>
      </c>
      <c r="AH510" s="32" t="str">
        <f>IF($A510="","",IF(AH509="","",IF(Main!AJ$87=0,0,IF(Main!AP$129="","",IF($C$28="PM",Main!AP$129/Main!AJ$87*Main!AJ101,ROUND(Main!AP$129/Main!AJ$87*Main!AJ101*$B45,0))))))</f>
        <v/>
      </c>
      <c r="AI510" s="32" t="str">
        <f>IF($A510="","",IF(AI509="","",IF(Main!AK$87=0,0,IF(Main!AQ$129="","",IF($C$28="PM",Main!AQ$129/Main!AK$87*Main!AK101,ROUND(Main!AQ$129/Main!AK$87*Main!AK101*$B45,0))))))</f>
        <v/>
      </c>
      <c r="AJ510" s="32" t="str">
        <f>IF($A510="","",IF(AJ509="","",IF(Main!AL$87=0,0,IF(Main!AR$129="","",IF($C$28="PM",Main!AR$129/Main!AL$87*Main!AL101,ROUND(Main!AR$129/Main!AL$87*Main!AL101*$B45,0))))))</f>
        <v/>
      </c>
      <c r="AK510" s="32" t="str">
        <f>IF($A510="","",IF(AK509="","",IF(Main!AM$87=0,0,IF(Main!AS$129="","",IF($C$28="PM",Main!AS$129/Main!AM$87*Main!AM101,ROUND(Main!AS$129/Main!AM$87*Main!AM101*$B45,0))))))</f>
        <v/>
      </c>
      <c r="AL510" s="51" t="str">
        <f>IF($A510="","",IF(AL509="","",IF(Main!AN$87=0,0,IF(Main!AT$129="","",IF($C$28="PM",Main!AT$129/Main!AN$87*Main!AN101,ROUND(Main!AT$129/Main!AN$87*Main!AN101*$B45,0))))))</f>
        <v/>
      </c>
      <c r="AM510" s="32" t="str">
        <f>IF($A510="","",IF(AM509="","",IF(Main!AO$87=0,0,IF(Main!AU$129="","",IF($C$28="PM",Main!AU$129/Main!AO$87*Main!AO101,ROUND(Main!AU$129/Main!AO$87*Main!AO101*$B45,0))))))</f>
        <v/>
      </c>
      <c r="AN510" s="32" t="str">
        <f>IF($A510="","",IF(AN509="","",IF(Main!AP$87=0,0,IF(Main!AV$129="","",IF($C$28="PM",Main!AV$129/Main!AP$87*Main!AP101,ROUND(Main!AV$129/Main!AP$87*Main!AP101*$B45,0))))))</f>
        <v/>
      </c>
      <c r="AO510" s="32" t="str">
        <f>IF($A510="","",IF(AO509="","",IF(Main!AQ$87=0,0,IF(Main!AW$129="","",IF($C$28="PM",Main!AW$129/Main!AQ$87*Main!AQ101,ROUND(Main!AW$129/Main!AQ$87*Main!AQ101*$B45,0))))))</f>
        <v/>
      </c>
      <c r="AP510" s="32" t="str">
        <f>IF($A510="","",IF(AP509="","",IF(Main!AR$87=0,0,IF(Main!AX$129="","",IF($C$28="PM",Main!AX$129/Main!AR$87*Main!AR101,ROUND(Main!AX$129/Main!AR$87*Main!AR101*$B45,0))))))</f>
        <v/>
      </c>
      <c r="AQ510" s="32" t="str">
        <f>IF($A510="","",IF(AQ509="","",IF(Main!AS$87=0,0,IF(Main!AY$129="","",IF($C$28="PM",Main!AY$129/Main!AS$87*Main!AS101,ROUND(Main!AY$129/Main!AS$87*Main!AS101*$B45,0))))))</f>
        <v/>
      </c>
      <c r="AR510" s="32" t="str">
        <f>IF($A510="","",IF(AR509="","",IF(Main!AT$87=0,0,IF(Main!AZ$129="","",IF($C$28="PM",Main!AZ$129/Main!AT$87*Main!AT101,ROUND(Main!AZ$129/Main!AT$87*Main!AT101*$B45,0))))))</f>
        <v/>
      </c>
      <c r="AS510" s="32" t="str">
        <f>IF($A510="","",IF(AS509="","",IF(Main!AU$87=0,0,IF(Main!BA$129="","",IF($C$28="PM",Main!BA$129/Main!AU$87*Main!AU101,ROUND(Main!BA$129/Main!AU$87*Main!AU101*$B45,0))))))</f>
        <v/>
      </c>
      <c r="AT510" s="32" t="str">
        <f>IF($A510="","",IF(AT509="","",IF(Main!AV$87=0,0,IF(Main!BB$129="","",IF($C$28="PM",Main!BB$129/Main!AV$87*Main!AV101,ROUND(Main!BB$129/Main!AV$87*Main!AV101*$B45,0))))))</f>
        <v/>
      </c>
      <c r="AU510" s="32" t="str">
        <f>IF($A510="","",IF(AU509="","",IF(Main!AW$87=0,0,IF(Main!BC$129="","",IF($C$28="PM",Main!BC$129/Main!AW$87*Main!AW101,ROUND(Main!BC$129/Main!AW$87*Main!AW101*$B45,0))))))</f>
        <v/>
      </c>
      <c r="AV510" s="32" t="str">
        <f>IF($A510="","",IF(AV509="","",IF(Main!AX$87=0,0,IF(Main!BD$129="","",IF($C$28="PM",Main!BD$129/Main!AX$87*Main!AX101,ROUND(Main!BD$129/Main!AX$87*Main!AX101*$B45,0))))))</f>
        <v/>
      </c>
      <c r="AW510" s="32" t="str">
        <f>IF($A510="","",IF(AW509="","",IF(Main!AY$87=0,0,IF(Main!BE$129="","",IF($C$28="PM",Main!BE$129/Main!AY$87*Main!AY101,ROUND(Main!BE$129/Main!AY$87*Main!AY101*$B45,0))))))</f>
        <v/>
      </c>
      <c r="AX510" s="51" t="str">
        <f>IF($A510="","",IF(AX509="","",IF(Main!AZ$87=0,0,IF(Main!BF$129="","",IF($C$28="PM",Main!BF$129/Main!AZ$87*Main!AZ101,ROUND(Main!BF$129/Main!AZ$87*Main!AZ101*$B45,0))))))</f>
        <v/>
      </c>
    </row>
    <row r="511" spans="1:50" x14ac:dyDescent="0.2">
      <c r="A511" s="72" t="str">
        <f>IF(Main!A$46="","",Main!A$46)</f>
        <v/>
      </c>
      <c r="B511" s="75" t="str">
        <f t="shared" si="110"/>
        <v/>
      </c>
      <c r="C511" s="50" t="str">
        <f>IF($A511="","",IF(C510="","",IF(Main!E$87=0,0,IF(Main!K$129="","",IF($C$28="PM",Main!K$129/Main!E$87*Main!E102,ROUND(Main!K$129/Main!E$87*Main!E102*$B46,0))))))</f>
        <v/>
      </c>
      <c r="D511" s="32" t="str">
        <f>IF($A511="","",IF(D510="","",IF(Main!F$87=0,0,IF(Main!L$129="","",IF($C$28="PM",Main!L$129/Main!F$87*Main!F102,ROUND(Main!L$129/Main!F$87*Main!F102*$B46,0))))))</f>
        <v/>
      </c>
      <c r="E511" s="32" t="str">
        <f>IF($A511="","",IF(E510="","",IF(Main!G$87=0,0,IF(Main!M$129="","",IF($C$28="PM",Main!M$129/Main!G$87*Main!G102,ROUND(Main!M$129/Main!G$87*Main!G102*$B46,0))))))</f>
        <v/>
      </c>
      <c r="F511" s="32" t="str">
        <f>IF($A511="","",IF(F510="","",IF(Main!H$87=0,0,IF(Main!N$129="","",IF($C$28="PM",Main!N$129/Main!H$87*Main!H102,ROUND(Main!N$129/Main!H$87*Main!H102*$B46,0))))))</f>
        <v/>
      </c>
      <c r="G511" s="32" t="str">
        <f>IF($A511="","",IF(G510="","",IF(Main!I$87=0,0,IF(Main!O$129="","",IF($C$28="PM",Main!O$129/Main!I$87*Main!I102,ROUND(Main!O$129/Main!I$87*Main!I102*$B46,0))))))</f>
        <v/>
      </c>
      <c r="H511" s="32" t="str">
        <f>IF($A511="","",IF(H510="","",IF(Main!J$87=0,0,IF(Main!P$129="","",IF($C$28="PM",Main!P$129/Main!J$87*Main!J102,ROUND(Main!P$129/Main!J$87*Main!J102*$B46,0))))))</f>
        <v/>
      </c>
      <c r="I511" s="32" t="str">
        <f>IF($A511="","",IF(I510="","",IF(Main!K$87=0,0,IF(Main!Q$129="","",IF($C$28="PM",Main!Q$129/Main!K$87*Main!K102,ROUND(Main!Q$129/Main!K$87*Main!K102*$B46,0))))))</f>
        <v/>
      </c>
      <c r="J511" s="32" t="str">
        <f>IF($A511="","",IF(J510="","",IF(Main!L$87=0,0,IF(Main!R$129="","",IF($C$28="PM",Main!R$129/Main!L$87*Main!L102,ROUND(Main!R$129/Main!L$87*Main!L102*$B46,0))))))</f>
        <v/>
      </c>
      <c r="K511" s="32" t="str">
        <f>IF($A511="","",IF(K510="","",IF(Main!M$87=0,0,IF(Main!S$129="","",IF($C$28="PM",Main!S$129/Main!M$87*Main!M102,ROUND(Main!S$129/Main!M$87*Main!M102*$B46,0))))))</f>
        <v/>
      </c>
      <c r="L511" s="32" t="str">
        <f>IF($A511="","",IF(L510="","",IF(Main!N$87=0,0,IF(Main!T$129="","",IF($C$28="PM",Main!T$129/Main!N$87*Main!N102,ROUND(Main!T$129/Main!N$87*Main!N102*$B46,0))))))</f>
        <v/>
      </c>
      <c r="M511" s="32" t="str">
        <f>IF($A511="","",IF(M510="","",IF(Main!O$87=0,0,IF(Main!U$129="","",IF($C$28="PM",Main!U$129/Main!O$87*Main!O102,ROUND(Main!U$129/Main!O$87*Main!O102*$B46,0))))))</f>
        <v/>
      </c>
      <c r="N511" s="51" t="str">
        <f>IF($A511="","",IF(N510="","",IF(Main!P$87=0,0,IF(Main!V$129="","",IF($C$28="PM",Main!V$129/Main!P$87*Main!P102,ROUND(Main!V$129/Main!P$87*Main!P102*$B46,0))))))</f>
        <v/>
      </c>
      <c r="O511" s="32" t="str">
        <f>IF($A511="","",IF(O510="","",IF(Main!Q$87=0,0,IF(Main!W$129="","",IF($C$28="PM",Main!W$129/Main!Q$87*Main!Q102,ROUND(Main!W$129/Main!Q$87*Main!Q102*$B46,0))))))</f>
        <v/>
      </c>
      <c r="P511" s="32" t="str">
        <f>IF($A511="","",IF(P510="","",IF(Main!R$87=0,0,IF(Main!X$129="","",IF($C$28="PM",Main!X$129/Main!R$87*Main!R102,ROUND(Main!X$129/Main!R$87*Main!R102*$B46,0))))))</f>
        <v/>
      </c>
      <c r="Q511" s="32" t="str">
        <f>IF($A511="","",IF(Q510="","",IF(Main!S$87=0,0,IF(Main!Y$129="","",IF($C$28="PM",Main!Y$129/Main!S$87*Main!S102,ROUND(Main!Y$129/Main!S$87*Main!S102*$B46,0))))))</f>
        <v/>
      </c>
      <c r="R511" s="32" t="str">
        <f>IF($A511="","",IF(R510="","",IF(Main!T$87=0,0,IF(Main!Z$129="","",IF($C$28="PM",Main!Z$129/Main!T$87*Main!T102,ROUND(Main!Z$129/Main!T$87*Main!T102*$B46,0))))))</f>
        <v/>
      </c>
      <c r="S511" s="32" t="str">
        <f>IF($A511="","",IF(S510="","",IF(Main!U$87=0,0,IF(Main!AA$129="","",IF($C$28="PM",Main!AA$129/Main!U$87*Main!U102,ROUND(Main!AA$129/Main!U$87*Main!U102*$B46,0))))))</f>
        <v/>
      </c>
      <c r="T511" s="32" t="str">
        <f>IF($A511="","",IF(T510="","",IF(Main!V$87=0,0,IF(Main!AB$129="","",IF($C$28="PM",Main!AB$129/Main!V$87*Main!V102,ROUND(Main!AB$129/Main!V$87*Main!V102*$B46,0))))))</f>
        <v/>
      </c>
      <c r="U511" s="32" t="str">
        <f>IF($A511="","",IF(U510="","",IF(Main!W$87=0,0,IF(Main!AC$129="","",IF($C$28="PM",Main!AC$129/Main!W$87*Main!W102,ROUND(Main!AC$129/Main!W$87*Main!W102*$B46,0))))))</f>
        <v/>
      </c>
      <c r="V511" s="32" t="str">
        <f>IF($A511="","",IF(V510="","",IF(Main!X$87=0,0,IF(Main!AD$129="","",IF($C$28="PM",Main!AD$129/Main!X$87*Main!X102,ROUND(Main!AD$129/Main!X$87*Main!X102*$B46,0))))))</f>
        <v/>
      </c>
      <c r="W511" s="32" t="str">
        <f>IF($A511="","",IF(W510="","",IF(Main!Y$87=0,0,IF(Main!AE$129="","",IF($C$28="PM",Main!AE$129/Main!Y$87*Main!Y102,ROUND(Main!AE$129/Main!Y$87*Main!Y102*$B46,0))))))</f>
        <v/>
      </c>
      <c r="X511" s="32" t="str">
        <f>IF($A511="","",IF(X510="","",IF(Main!Z$87=0,0,IF(Main!AF$129="","",IF($C$28="PM",Main!AF$129/Main!Z$87*Main!Z102,ROUND(Main!AF$129/Main!Z$87*Main!Z102*$B46,0))))))</f>
        <v/>
      </c>
      <c r="Y511" s="32" t="str">
        <f>IF($A511="","",IF(Y510="","",IF(Main!AA$87=0,0,IF(Main!AG$129="","",IF($C$28="PM",Main!AG$129/Main!AA$87*Main!AA102,ROUND(Main!AG$129/Main!AA$87*Main!AA102*$B46,0))))))</f>
        <v/>
      </c>
      <c r="Z511" s="32" t="str">
        <f>IF($A511="","",IF(Z510="","",IF(Main!AB$87=0,0,IF(Main!AH$129="","",IF($C$28="PM",Main!AH$129/Main!AB$87*Main!AB102,ROUND(Main!AH$129/Main!AB$87*Main!AB102*$B46,0))))))</f>
        <v/>
      </c>
      <c r="AA511" s="50" t="str">
        <f>IF($A511="","",IF(AA510="","",IF(Main!AC$87=0,0,IF(Main!AI$129="","",IF($C$28="PM",Main!AI$129/Main!AC$87*Main!AC102,ROUND(Main!AI$129/Main!AC$87*Main!AC102*$B46,0))))))</f>
        <v/>
      </c>
      <c r="AB511" s="32" t="str">
        <f>IF($A511="","",IF(AB510="","",IF(Main!AD$87=0,0,IF(Main!AJ$129="","",IF($C$28="PM",Main!AJ$129/Main!AD$87*Main!AD102,ROUND(Main!AJ$129/Main!AD$87*Main!AD102*$B46,0))))))</f>
        <v/>
      </c>
      <c r="AC511" s="32" t="str">
        <f>IF($A511="","",IF(AC510="","",IF(Main!AE$87=0,0,IF(Main!AK$129="","",IF($C$28="PM",Main!AK$129/Main!AE$87*Main!AE102,ROUND(Main!AK$129/Main!AE$87*Main!AE102*$B46,0))))))</f>
        <v/>
      </c>
      <c r="AD511" s="32" t="str">
        <f>IF($A511="","",IF(AD510="","",IF(Main!AF$87=0,0,IF(Main!AL$129="","",IF($C$28="PM",Main!AL$129/Main!AF$87*Main!AF102,ROUND(Main!AL$129/Main!AF$87*Main!AF102*$B46,0))))))</f>
        <v/>
      </c>
      <c r="AE511" s="32" t="str">
        <f>IF($A511="","",IF(AE510="","",IF(Main!AG$87=0,0,IF(Main!AM$129="","",IF($C$28="PM",Main!AM$129/Main!AG$87*Main!AG102,ROUND(Main!AM$129/Main!AG$87*Main!AG102*$B46,0))))))</f>
        <v/>
      </c>
      <c r="AF511" s="32" t="str">
        <f>IF($A511="","",IF(AF510="","",IF(Main!AH$87=0,0,IF(Main!AN$129="","",IF($C$28="PM",Main!AN$129/Main!AH$87*Main!AH102,ROUND(Main!AN$129/Main!AH$87*Main!AH102*$B46,0))))))</f>
        <v/>
      </c>
      <c r="AG511" s="32" t="str">
        <f>IF($A511="","",IF(AG510="","",IF(Main!AI$87=0,0,IF(Main!AO$129="","",IF($C$28="PM",Main!AO$129/Main!AI$87*Main!AI102,ROUND(Main!AO$129/Main!AI$87*Main!AI102*$B46,0))))))</f>
        <v/>
      </c>
      <c r="AH511" s="32" t="str">
        <f>IF($A511="","",IF(AH510="","",IF(Main!AJ$87=0,0,IF(Main!AP$129="","",IF($C$28="PM",Main!AP$129/Main!AJ$87*Main!AJ102,ROUND(Main!AP$129/Main!AJ$87*Main!AJ102*$B46,0))))))</f>
        <v/>
      </c>
      <c r="AI511" s="32" t="str">
        <f>IF($A511="","",IF(AI510="","",IF(Main!AK$87=0,0,IF(Main!AQ$129="","",IF($C$28="PM",Main!AQ$129/Main!AK$87*Main!AK102,ROUND(Main!AQ$129/Main!AK$87*Main!AK102*$B46,0))))))</f>
        <v/>
      </c>
      <c r="AJ511" s="32" t="str">
        <f>IF($A511="","",IF(AJ510="","",IF(Main!AL$87=0,0,IF(Main!AR$129="","",IF($C$28="PM",Main!AR$129/Main!AL$87*Main!AL102,ROUND(Main!AR$129/Main!AL$87*Main!AL102*$B46,0))))))</f>
        <v/>
      </c>
      <c r="AK511" s="32" t="str">
        <f>IF($A511="","",IF(AK510="","",IF(Main!AM$87=0,0,IF(Main!AS$129="","",IF($C$28="PM",Main!AS$129/Main!AM$87*Main!AM102,ROUND(Main!AS$129/Main!AM$87*Main!AM102*$B46,0))))))</f>
        <v/>
      </c>
      <c r="AL511" s="51" t="str">
        <f>IF($A511="","",IF(AL510="","",IF(Main!AN$87=0,0,IF(Main!AT$129="","",IF($C$28="PM",Main!AT$129/Main!AN$87*Main!AN102,ROUND(Main!AT$129/Main!AN$87*Main!AN102*$B46,0))))))</f>
        <v/>
      </c>
      <c r="AM511" s="32" t="str">
        <f>IF($A511="","",IF(AM510="","",IF(Main!AO$87=0,0,IF(Main!AU$129="","",IF($C$28="PM",Main!AU$129/Main!AO$87*Main!AO102,ROUND(Main!AU$129/Main!AO$87*Main!AO102*$B46,0))))))</f>
        <v/>
      </c>
      <c r="AN511" s="32" t="str">
        <f>IF($A511="","",IF(AN510="","",IF(Main!AP$87=0,0,IF(Main!AV$129="","",IF($C$28="PM",Main!AV$129/Main!AP$87*Main!AP102,ROUND(Main!AV$129/Main!AP$87*Main!AP102*$B46,0))))))</f>
        <v/>
      </c>
      <c r="AO511" s="32" t="str">
        <f>IF($A511="","",IF(AO510="","",IF(Main!AQ$87=0,0,IF(Main!AW$129="","",IF($C$28="PM",Main!AW$129/Main!AQ$87*Main!AQ102,ROUND(Main!AW$129/Main!AQ$87*Main!AQ102*$B46,0))))))</f>
        <v/>
      </c>
      <c r="AP511" s="32" t="str">
        <f>IF($A511="","",IF(AP510="","",IF(Main!AR$87=0,0,IF(Main!AX$129="","",IF($C$28="PM",Main!AX$129/Main!AR$87*Main!AR102,ROUND(Main!AX$129/Main!AR$87*Main!AR102*$B46,0))))))</f>
        <v/>
      </c>
      <c r="AQ511" s="32" t="str">
        <f>IF($A511="","",IF(AQ510="","",IF(Main!AS$87=0,0,IF(Main!AY$129="","",IF($C$28="PM",Main!AY$129/Main!AS$87*Main!AS102,ROUND(Main!AY$129/Main!AS$87*Main!AS102*$B46,0))))))</f>
        <v/>
      </c>
      <c r="AR511" s="32" t="str">
        <f>IF($A511="","",IF(AR510="","",IF(Main!AT$87=0,0,IF(Main!AZ$129="","",IF($C$28="PM",Main!AZ$129/Main!AT$87*Main!AT102,ROUND(Main!AZ$129/Main!AT$87*Main!AT102*$B46,0))))))</f>
        <v/>
      </c>
      <c r="AS511" s="32" t="str">
        <f>IF($A511="","",IF(AS510="","",IF(Main!AU$87=0,0,IF(Main!BA$129="","",IF($C$28="PM",Main!BA$129/Main!AU$87*Main!AU102,ROUND(Main!BA$129/Main!AU$87*Main!AU102*$B46,0))))))</f>
        <v/>
      </c>
      <c r="AT511" s="32" t="str">
        <f>IF($A511="","",IF(AT510="","",IF(Main!AV$87=0,0,IF(Main!BB$129="","",IF($C$28="PM",Main!BB$129/Main!AV$87*Main!AV102,ROUND(Main!BB$129/Main!AV$87*Main!AV102*$B46,0))))))</f>
        <v/>
      </c>
      <c r="AU511" s="32" t="str">
        <f>IF($A511="","",IF(AU510="","",IF(Main!AW$87=0,0,IF(Main!BC$129="","",IF($C$28="PM",Main!BC$129/Main!AW$87*Main!AW102,ROUND(Main!BC$129/Main!AW$87*Main!AW102*$B46,0))))))</f>
        <v/>
      </c>
      <c r="AV511" s="32" t="str">
        <f>IF($A511="","",IF(AV510="","",IF(Main!AX$87=0,0,IF(Main!BD$129="","",IF($C$28="PM",Main!BD$129/Main!AX$87*Main!AX102,ROUND(Main!BD$129/Main!AX$87*Main!AX102*$B46,0))))))</f>
        <v/>
      </c>
      <c r="AW511" s="32" t="str">
        <f>IF($A511="","",IF(AW510="","",IF(Main!AY$87=0,0,IF(Main!BE$129="","",IF($C$28="PM",Main!BE$129/Main!AY$87*Main!AY102,ROUND(Main!BE$129/Main!AY$87*Main!AY102*$B46,0))))))</f>
        <v/>
      </c>
      <c r="AX511" s="51" t="str">
        <f>IF($A511="","",IF(AX510="","",IF(Main!AZ$87=0,0,IF(Main!BF$129="","",IF($C$28="PM",Main!BF$129/Main!AZ$87*Main!AZ102,ROUND(Main!BF$129/Main!AZ$87*Main!AZ102*$B46,0))))))</f>
        <v/>
      </c>
    </row>
    <row r="512" spans="1:50" x14ac:dyDescent="0.2">
      <c r="A512" s="72" t="str">
        <f>IF(Main!A$47="","",Main!A$47)</f>
        <v/>
      </c>
      <c r="B512" s="75" t="str">
        <f t="shared" si="110"/>
        <v/>
      </c>
      <c r="C512" s="50" t="str">
        <f>IF($A512="","",IF(C511="","",IF(Main!E$87=0,0,IF(Main!K$129="","",IF($C$28="PM",Main!K$129/Main!E$87*Main!E103,ROUND(Main!K$129/Main!E$87*Main!E103*$B47,0))))))</f>
        <v/>
      </c>
      <c r="D512" s="32" t="str">
        <f>IF($A512="","",IF(D511="","",IF(Main!F$87=0,0,IF(Main!L$129="","",IF($C$28="PM",Main!L$129/Main!F$87*Main!F103,ROUND(Main!L$129/Main!F$87*Main!F103*$B47,0))))))</f>
        <v/>
      </c>
      <c r="E512" s="32" t="str">
        <f>IF($A512="","",IF(E511="","",IF(Main!G$87=0,0,IF(Main!M$129="","",IF($C$28="PM",Main!M$129/Main!G$87*Main!G103,ROUND(Main!M$129/Main!G$87*Main!G103*$B47,0))))))</f>
        <v/>
      </c>
      <c r="F512" s="32" t="str">
        <f>IF($A512="","",IF(F511="","",IF(Main!H$87=0,0,IF(Main!N$129="","",IF($C$28="PM",Main!N$129/Main!H$87*Main!H103,ROUND(Main!N$129/Main!H$87*Main!H103*$B47,0))))))</f>
        <v/>
      </c>
      <c r="G512" s="32" t="str">
        <f>IF($A512="","",IF(G511="","",IF(Main!I$87=0,0,IF(Main!O$129="","",IF($C$28="PM",Main!O$129/Main!I$87*Main!I103,ROUND(Main!O$129/Main!I$87*Main!I103*$B47,0))))))</f>
        <v/>
      </c>
      <c r="H512" s="32" t="str">
        <f>IF($A512="","",IF(H511="","",IF(Main!J$87=0,0,IF(Main!P$129="","",IF($C$28="PM",Main!P$129/Main!J$87*Main!J103,ROUND(Main!P$129/Main!J$87*Main!J103*$B47,0))))))</f>
        <v/>
      </c>
      <c r="I512" s="32" t="str">
        <f>IF($A512="","",IF(I511="","",IF(Main!K$87=0,0,IF(Main!Q$129="","",IF($C$28="PM",Main!Q$129/Main!K$87*Main!K103,ROUND(Main!Q$129/Main!K$87*Main!K103*$B47,0))))))</f>
        <v/>
      </c>
      <c r="J512" s="32" t="str">
        <f>IF($A512="","",IF(J511="","",IF(Main!L$87=0,0,IF(Main!R$129="","",IF($C$28="PM",Main!R$129/Main!L$87*Main!L103,ROUND(Main!R$129/Main!L$87*Main!L103*$B47,0))))))</f>
        <v/>
      </c>
      <c r="K512" s="32" t="str">
        <f>IF($A512="","",IF(K511="","",IF(Main!M$87=0,0,IF(Main!S$129="","",IF($C$28="PM",Main!S$129/Main!M$87*Main!M103,ROUND(Main!S$129/Main!M$87*Main!M103*$B47,0))))))</f>
        <v/>
      </c>
      <c r="L512" s="32" t="str">
        <f>IF($A512="","",IF(L511="","",IF(Main!N$87=0,0,IF(Main!T$129="","",IF($C$28="PM",Main!T$129/Main!N$87*Main!N103,ROUND(Main!T$129/Main!N$87*Main!N103*$B47,0))))))</f>
        <v/>
      </c>
      <c r="M512" s="32" t="str">
        <f>IF($A512="","",IF(M511="","",IF(Main!O$87=0,0,IF(Main!U$129="","",IF($C$28="PM",Main!U$129/Main!O$87*Main!O103,ROUND(Main!U$129/Main!O$87*Main!O103*$B47,0))))))</f>
        <v/>
      </c>
      <c r="N512" s="51" t="str">
        <f>IF($A512="","",IF(N511="","",IF(Main!P$87=0,0,IF(Main!V$129="","",IF($C$28="PM",Main!V$129/Main!P$87*Main!P103,ROUND(Main!V$129/Main!P$87*Main!P103*$B47,0))))))</f>
        <v/>
      </c>
      <c r="O512" s="32" t="str">
        <f>IF($A512="","",IF(O511="","",IF(Main!Q$87=0,0,IF(Main!W$129="","",IF($C$28="PM",Main!W$129/Main!Q$87*Main!Q103,ROUND(Main!W$129/Main!Q$87*Main!Q103*$B47,0))))))</f>
        <v/>
      </c>
      <c r="P512" s="32" t="str">
        <f>IF($A512="","",IF(P511="","",IF(Main!R$87=0,0,IF(Main!X$129="","",IF($C$28="PM",Main!X$129/Main!R$87*Main!R103,ROUND(Main!X$129/Main!R$87*Main!R103*$B47,0))))))</f>
        <v/>
      </c>
      <c r="Q512" s="32" t="str">
        <f>IF($A512="","",IF(Q511="","",IF(Main!S$87=0,0,IF(Main!Y$129="","",IF($C$28="PM",Main!Y$129/Main!S$87*Main!S103,ROUND(Main!Y$129/Main!S$87*Main!S103*$B47,0))))))</f>
        <v/>
      </c>
      <c r="R512" s="32" t="str">
        <f>IF($A512="","",IF(R511="","",IF(Main!T$87=0,0,IF(Main!Z$129="","",IF($C$28="PM",Main!Z$129/Main!T$87*Main!T103,ROUND(Main!Z$129/Main!T$87*Main!T103*$B47,0))))))</f>
        <v/>
      </c>
      <c r="S512" s="32" t="str">
        <f>IF($A512="","",IF(S511="","",IF(Main!U$87=0,0,IF(Main!AA$129="","",IF($C$28="PM",Main!AA$129/Main!U$87*Main!U103,ROUND(Main!AA$129/Main!U$87*Main!U103*$B47,0))))))</f>
        <v/>
      </c>
      <c r="T512" s="32" t="str">
        <f>IF($A512="","",IF(T511="","",IF(Main!V$87=0,0,IF(Main!AB$129="","",IF($C$28="PM",Main!AB$129/Main!V$87*Main!V103,ROUND(Main!AB$129/Main!V$87*Main!V103*$B47,0))))))</f>
        <v/>
      </c>
      <c r="U512" s="32" t="str">
        <f>IF($A512="","",IF(U511="","",IF(Main!W$87=0,0,IF(Main!AC$129="","",IF($C$28="PM",Main!AC$129/Main!W$87*Main!W103,ROUND(Main!AC$129/Main!W$87*Main!W103*$B47,0))))))</f>
        <v/>
      </c>
      <c r="V512" s="32" t="str">
        <f>IF($A512="","",IF(V511="","",IF(Main!X$87=0,0,IF(Main!AD$129="","",IF($C$28="PM",Main!AD$129/Main!X$87*Main!X103,ROUND(Main!AD$129/Main!X$87*Main!X103*$B47,0))))))</f>
        <v/>
      </c>
      <c r="W512" s="32" t="str">
        <f>IF($A512="","",IF(W511="","",IF(Main!Y$87=0,0,IF(Main!AE$129="","",IF($C$28="PM",Main!AE$129/Main!Y$87*Main!Y103,ROUND(Main!AE$129/Main!Y$87*Main!Y103*$B47,0))))))</f>
        <v/>
      </c>
      <c r="X512" s="32" t="str">
        <f>IF($A512="","",IF(X511="","",IF(Main!Z$87=0,0,IF(Main!AF$129="","",IF($C$28="PM",Main!AF$129/Main!Z$87*Main!Z103,ROUND(Main!AF$129/Main!Z$87*Main!Z103*$B47,0))))))</f>
        <v/>
      </c>
      <c r="Y512" s="32" t="str">
        <f>IF($A512="","",IF(Y511="","",IF(Main!AA$87=0,0,IF(Main!AG$129="","",IF($C$28="PM",Main!AG$129/Main!AA$87*Main!AA103,ROUND(Main!AG$129/Main!AA$87*Main!AA103*$B47,0))))))</f>
        <v/>
      </c>
      <c r="Z512" s="32" t="str">
        <f>IF($A512="","",IF(Z511="","",IF(Main!AB$87=0,0,IF(Main!AH$129="","",IF($C$28="PM",Main!AH$129/Main!AB$87*Main!AB103,ROUND(Main!AH$129/Main!AB$87*Main!AB103*$B47,0))))))</f>
        <v/>
      </c>
      <c r="AA512" s="50" t="str">
        <f>IF($A512="","",IF(AA511="","",IF(Main!AC$87=0,0,IF(Main!AI$129="","",IF($C$28="PM",Main!AI$129/Main!AC$87*Main!AC103,ROUND(Main!AI$129/Main!AC$87*Main!AC103*$B47,0))))))</f>
        <v/>
      </c>
      <c r="AB512" s="32" t="str">
        <f>IF($A512="","",IF(AB511="","",IF(Main!AD$87=0,0,IF(Main!AJ$129="","",IF($C$28="PM",Main!AJ$129/Main!AD$87*Main!AD103,ROUND(Main!AJ$129/Main!AD$87*Main!AD103*$B47,0))))))</f>
        <v/>
      </c>
      <c r="AC512" s="32" t="str">
        <f>IF($A512="","",IF(AC511="","",IF(Main!AE$87=0,0,IF(Main!AK$129="","",IF($C$28="PM",Main!AK$129/Main!AE$87*Main!AE103,ROUND(Main!AK$129/Main!AE$87*Main!AE103*$B47,0))))))</f>
        <v/>
      </c>
      <c r="AD512" s="32" t="str">
        <f>IF($A512="","",IF(AD511="","",IF(Main!AF$87=0,0,IF(Main!AL$129="","",IF($C$28="PM",Main!AL$129/Main!AF$87*Main!AF103,ROUND(Main!AL$129/Main!AF$87*Main!AF103*$B47,0))))))</f>
        <v/>
      </c>
      <c r="AE512" s="32" t="str">
        <f>IF($A512="","",IF(AE511="","",IF(Main!AG$87=0,0,IF(Main!AM$129="","",IF($C$28="PM",Main!AM$129/Main!AG$87*Main!AG103,ROUND(Main!AM$129/Main!AG$87*Main!AG103*$B47,0))))))</f>
        <v/>
      </c>
      <c r="AF512" s="32" t="str">
        <f>IF($A512="","",IF(AF511="","",IF(Main!AH$87=0,0,IF(Main!AN$129="","",IF($C$28="PM",Main!AN$129/Main!AH$87*Main!AH103,ROUND(Main!AN$129/Main!AH$87*Main!AH103*$B47,0))))))</f>
        <v/>
      </c>
      <c r="AG512" s="32" t="str">
        <f>IF($A512="","",IF(AG511="","",IF(Main!AI$87=0,0,IF(Main!AO$129="","",IF($C$28="PM",Main!AO$129/Main!AI$87*Main!AI103,ROUND(Main!AO$129/Main!AI$87*Main!AI103*$B47,0))))))</f>
        <v/>
      </c>
      <c r="AH512" s="32" t="str">
        <f>IF($A512="","",IF(AH511="","",IF(Main!AJ$87=0,0,IF(Main!AP$129="","",IF($C$28="PM",Main!AP$129/Main!AJ$87*Main!AJ103,ROUND(Main!AP$129/Main!AJ$87*Main!AJ103*$B47,0))))))</f>
        <v/>
      </c>
      <c r="AI512" s="32" t="str">
        <f>IF($A512="","",IF(AI511="","",IF(Main!AK$87=0,0,IF(Main!AQ$129="","",IF($C$28="PM",Main!AQ$129/Main!AK$87*Main!AK103,ROUND(Main!AQ$129/Main!AK$87*Main!AK103*$B47,0))))))</f>
        <v/>
      </c>
      <c r="AJ512" s="32" t="str">
        <f>IF($A512="","",IF(AJ511="","",IF(Main!AL$87=0,0,IF(Main!AR$129="","",IF($C$28="PM",Main!AR$129/Main!AL$87*Main!AL103,ROUND(Main!AR$129/Main!AL$87*Main!AL103*$B47,0))))))</f>
        <v/>
      </c>
      <c r="AK512" s="32" t="str">
        <f>IF($A512="","",IF(AK511="","",IF(Main!AM$87=0,0,IF(Main!AS$129="","",IF($C$28="PM",Main!AS$129/Main!AM$87*Main!AM103,ROUND(Main!AS$129/Main!AM$87*Main!AM103*$B47,0))))))</f>
        <v/>
      </c>
      <c r="AL512" s="51" t="str">
        <f>IF($A512="","",IF(AL511="","",IF(Main!AN$87=0,0,IF(Main!AT$129="","",IF($C$28="PM",Main!AT$129/Main!AN$87*Main!AN103,ROUND(Main!AT$129/Main!AN$87*Main!AN103*$B47,0))))))</f>
        <v/>
      </c>
      <c r="AM512" s="32" t="str">
        <f>IF($A512="","",IF(AM511="","",IF(Main!AO$87=0,0,IF(Main!AU$129="","",IF($C$28="PM",Main!AU$129/Main!AO$87*Main!AO103,ROUND(Main!AU$129/Main!AO$87*Main!AO103*$B47,0))))))</f>
        <v/>
      </c>
      <c r="AN512" s="32" t="str">
        <f>IF($A512="","",IF(AN511="","",IF(Main!AP$87=0,0,IF(Main!AV$129="","",IF($C$28="PM",Main!AV$129/Main!AP$87*Main!AP103,ROUND(Main!AV$129/Main!AP$87*Main!AP103*$B47,0))))))</f>
        <v/>
      </c>
      <c r="AO512" s="32" t="str">
        <f>IF($A512="","",IF(AO511="","",IF(Main!AQ$87=0,0,IF(Main!AW$129="","",IF($C$28="PM",Main!AW$129/Main!AQ$87*Main!AQ103,ROUND(Main!AW$129/Main!AQ$87*Main!AQ103*$B47,0))))))</f>
        <v/>
      </c>
      <c r="AP512" s="32" t="str">
        <f>IF($A512="","",IF(AP511="","",IF(Main!AR$87=0,0,IF(Main!AX$129="","",IF($C$28="PM",Main!AX$129/Main!AR$87*Main!AR103,ROUND(Main!AX$129/Main!AR$87*Main!AR103*$B47,0))))))</f>
        <v/>
      </c>
      <c r="AQ512" s="32" t="str">
        <f>IF($A512="","",IF(AQ511="","",IF(Main!AS$87=0,0,IF(Main!AY$129="","",IF($C$28="PM",Main!AY$129/Main!AS$87*Main!AS103,ROUND(Main!AY$129/Main!AS$87*Main!AS103*$B47,0))))))</f>
        <v/>
      </c>
      <c r="AR512" s="32" t="str">
        <f>IF($A512="","",IF(AR511="","",IF(Main!AT$87=0,0,IF(Main!AZ$129="","",IF($C$28="PM",Main!AZ$129/Main!AT$87*Main!AT103,ROUND(Main!AZ$129/Main!AT$87*Main!AT103*$B47,0))))))</f>
        <v/>
      </c>
      <c r="AS512" s="32" t="str">
        <f>IF($A512="","",IF(AS511="","",IF(Main!AU$87=0,0,IF(Main!BA$129="","",IF($C$28="PM",Main!BA$129/Main!AU$87*Main!AU103,ROUND(Main!BA$129/Main!AU$87*Main!AU103*$B47,0))))))</f>
        <v/>
      </c>
      <c r="AT512" s="32" t="str">
        <f>IF($A512="","",IF(AT511="","",IF(Main!AV$87=0,0,IF(Main!BB$129="","",IF($C$28="PM",Main!BB$129/Main!AV$87*Main!AV103,ROUND(Main!BB$129/Main!AV$87*Main!AV103*$B47,0))))))</f>
        <v/>
      </c>
      <c r="AU512" s="32" t="str">
        <f>IF($A512="","",IF(AU511="","",IF(Main!AW$87=0,0,IF(Main!BC$129="","",IF($C$28="PM",Main!BC$129/Main!AW$87*Main!AW103,ROUND(Main!BC$129/Main!AW$87*Main!AW103*$B47,0))))))</f>
        <v/>
      </c>
      <c r="AV512" s="32" t="str">
        <f>IF($A512="","",IF(AV511="","",IF(Main!AX$87=0,0,IF(Main!BD$129="","",IF($C$28="PM",Main!BD$129/Main!AX$87*Main!AX103,ROUND(Main!BD$129/Main!AX$87*Main!AX103*$B47,0))))))</f>
        <v/>
      </c>
      <c r="AW512" s="32" t="str">
        <f>IF($A512="","",IF(AW511="","",IF(Main!AY$87=0,0,IF(Main!BE$129="","",IF($C$28="PM",Main!BE$129/Main!AY$87*Main!AY103,ROUND(Main!BE$129/Main!AY$87*Main!AY103*$B47,0))))))</f>
        <v/>
      </c>
      <c r="AX512" s="51" t="str">
        <f>IF($A512="","",IF(AX511="","",IF(Main!AZ$87=0,0,IF(Main!BF$129="","",IF($C$28="PM",Main!BF$129/Main!AZ$87*Main!AZ103,ROUND(Main!BF$129/Main!AZ$87*Main!AZ103*$B47,0))))))</f>
        <v/>
      </c>
    </row>
    <row r="513" spans="1:50" x14ac:dyDescent="0.2">
      <c r="A513" s="72" t="str">
        <f>IF(Main!A$48="","",Main!A$48)</f>
        <v/>
      </c>
      <c r="B513" s="75" t="str">
        <f t="shared" si="110"/>
        <v/>
      </c>
      <c r="C513" s="50" t="str">
        <f>IF($A513="","",IF(C512="","",IF(Main!E$87=0,0,IF(Main!K$129="","",IF($C$28="PM",Main!K$129/Main!E$87*Main!E104,ROUND(Main!K$129/Main!E$87*Main!E104*$B48,0))))))</f>
        <v/>
      </c>
      <c r="D513" s="32" t="str">
        <f>IF($A513="","",IF(D512="","",IF(Main!F$87=0,0,IF(Main!L$129="","",IF($C$28="PM",Main!L$129/Main!F$87*Main!F104,ROUND(Main!L$129/Main!F$87*Main!F104*$B48,0))))))</f>
        <v/>
      </c>
      <c r="E513" s="32" t="str">
        <f>IF($A513="","",IF(E512="","",IF(Main!G$87=0,0,IF(Main!M$129="","",IF($C$28="PM",Main!M$129/Main!G$87*Main!G104,ROUND(Main!M$129/Main!G$87*Main!G104*$B48,0))))))</f>
        <v/>
      </c>
      <c r="F513" s="32" t="str">
        <f>IF($A513="","",IF(F512="","",IF(Main!H$87=0,0,IF(Main!N$129="","",IF($C$28="PM",Main!N$129/Main!H$87*Main!H104,ROUND(Main!N$129/Main!H$87*Main!H104*$B48,0))))))</f>
        <v/>
      </c>
      <c r="G513" s="32" t="str">
        <f>IF($A513="","",IF(G512="","",IF(Main!I$87=0,0,IF(Main!O$129="","",IF($C$28="PM",Main!O$129/Main!I$87*Main!I104,ROUND(Main!O$129/Main!I$87*Main!I104*$B48,0))))))</f>
        <v/>
      </c>
      <c r="H513" s="32" t="str">
        <f>IF($A513="","",IF(H512="","",IF(Main!J$87=0,0,IF(Main!P$129="","",IF($C$28="PM",Main!P$129/Main!J$87*Main!J104,ROUND(Main!P$129/Main!J$87*Main!J104*$B48,0))))))</f>
        <v/>
      </c>
      <c r="I513" s="32" t="str">
        <f>IF($A513="","",IF(I512="","",IF(Main!K$87=0,0,IF(Main!Q$129="","",IF($C$28="PM",Main!Q$129/Main!K$87*Main!K104,ROUND(Main!Q$129/Main!K$87*Main!K104*$B48,0))))))</f>
        <v/>
      </c>
      <c r="J513" s="32" t="str">
        <f>IF($A513="","",IF(J512="","",IF(Main!L$87=0,0,IF(Main!R$129="","",IF($C$28="PM",Main!R$129/Main!L$87*Main!L104,ROUND(Main!R$129/Main!L$87*Main!L104*$B48,0))))))</f>
        <v/>
      </c>
      <c r="K513" s="32" t="str">
        <f>IF($A513="","",IF(K512="","",IF(Main!M$87=0,0,IF(Main!S$129="","",IF($C$28="PM",Main!S$129/Main!M$87*Main!M104,ROUND(Main!S$129/Main!M$87*Main!M104*$B48,0))))))</f>
        <v/>
      </c>
      <c r="L513" s="32" t="str">
        <f>IF($A513="","",IF(L512="","",IF(Main!N$87=0,0,IF(Main!T$129="","",IF($C$28="PM",Main!T$129/Main!N$87*Main!N104,ROUND(Main!T$129/Main!N$87*Main!N104*$B48,0))))))</f>
        <v/>
      </c>
      <c r="M513" s="32" t="str">
        <f>IF($A513="","",IF(M512="","",IF(Main!O$87=0,0,IF(Main!U$129="","",IF($C$28="PM",Main!U$129/Main!O$87*Main!O104,ROUND(Main!U$129/Main!O$87*Main!O104*$B48,0))))))</f>
        <v/>
      </c>
      <c r="N513" s="51" t="str">
        <f>IF($A513="","",IF(N512="","",IF(Main!P$87=0,0,IF(Main!V$129="","",IF($C$28="PM",Main!V$129/Main!P$87*Main!P104,ROUND(Main!V$129/Main!P$87*Main!P104*$B48,0))))))</f>
        <v/>
      </c>
      <c r="O513" s="32" t="str">
        <f>IF($A513="","",IF(O512="","",IF(Main!Q$87=0,0,IF(Main!W$129="","",IF($C$28="PM",Main!W$129/Main!Q$87*Main!Q104,ROUND(Main!W$129/Main!Q$87*Main!Q104*$B48,0))))))</f>
        <v/>
      </c>
      <c r="P513" s="32" t="str">
        <f>IF($A513="","",IF(P512="","",IF(Main!R$87=0,0,IF(Main!X$129="","",IF($C$28="PM",Main!X$129/Main!R$87*Main!R104,ROUND(Main!X$129/Main!R$87*Main!R104*$B48,0))))))</f>
        <v/>
      </c>
      <c r="Q513" s="32" t="str">
        <f>IF($A513="","",IF(Q512="","",IF(Main!S$87=0,0,IF(Main!Y$129="","",IF($C$28="PM",Main!Y$129/Main!S$87*Main!S104,ROUND(Main!Y$129/Main!S$87*Main!S104*$B48,0))))))</f>
        <v/>
      </c>
      <c r="R513" s="32" t="str">
        <f>IF($A513="","",IF(R512="","",IF(Main!T$87=0,0,IF(Main!Z$129="","",IF($C$28="PM",Main!Z$129/Main!T$87*Main!T104,ROUND(Main!Z$129/Main!T$87*Main!T104*$B48,0))))))</f>
        <v/>
      </c>
      <c r="S513" s="32" t="str">
        <f>IF($A513="","",IF(S512="","",IF(Main!U$87=0,0,IF(Main!AA$129="","",IF($C$28="PM",Main!AA$129/Main!U$87*Main!U104,ROUND(Main!AA$129/Main!U$87*Main!U104*$B48,0))))))</f>
        <v/>
      </c>
      <c r="T513" s="32" t="str">
        <f>IF($A513="","",IF(T512="","",IF(Main!V$87=0,0,IF(Main!AB$129="","",IF($C$28="PM",Main!AB$129/Main!V$87*Main!V104,ROUND(Main!AB$129/Main!V$87*Main!V104*$B48,0))))))</f>
        <v/>
      </c>
      <c r="U513" s="32" t="str">
        <f>IF($A513="","",IF(U512="","",IF(Main!W$87=0,0,IF(Main!AC$129="","",IF($C$28="PM",Main!AC$129/Main!W$87*Main!W104,ROUND(Main!AC$129/Main!W$87*Main!W104*$B48,0))))))</f>
        <v/>
      </c>
      <c r="V513" s="32" t="str">
        <f>IF($A513="","",IF(V512="","",IF(Main!X$87=0,0,IF(Main!AD$129="","",IF($C$28="PM",Main!AD$129/Main!X$87*Main!X104,ROUND(Main!AD$129/Main!X$87*Main!X104*$B48,0))))))</f>
        <v/>
      </c>
      <c r="W513" s="32" t="str">
        <f>IF($A513="","",IF(W512="","",IF(Main!Y$87=0,0,IF(Main!AE$129="","",IF($C$28="PM",Main!AE$129/Main!Y$87*Main!Y104,ROUND(Main!AE$129/Main!Y$87*Main!Y104*$B48,0))))))</f>
        <v/>
      </c>
      <c r="X513" s="32" t="str">
        <f>IF($A513="","",IF(X512="","",IF(Main!Z$87=0,0,IF(Main!AF$129="","",IF($C$28="PM",Main!AF$129/Main!Z$87*Main!Z104,ROUND(Main!AF$129/Main!Z$87*Main!Z104*$B48,0))))))</f>
        <v/>
      </c>
      <c r="Y513" s="32" t="str">
        <f>IF($A513="","",IF(Y512="","",IF(Main!AA$87=0,0,IF(Main!AG$129="","",IF($C$28="PM",Main!AG$129/Main!AA$87*Main!AA104,ROUND(Main!AG$129/Main!AA$87*Main!AA104*$B48,0))))))</f>
        <v/>
      </c>
      <c r="Z513" s="32" t="str">
        <f>IF($A513="","",IF(Z512="","",IF(Main!AB$87=0,0,IF(Main!AH$129="","",IF($C$28="PM",Main!AH$129/Main!AB$87*Main!AB104,ROUND(Main!AH$129/Main!AB$87*Main!AB104*$B48,0))))))</f>
        <v/>
      </c>
      <c r="AA513" s="50" t="str">
        <f>IF($A513="","",IF(AA512="","",IF(Main!AC$87=0,0,IF(Main!AI$129="","",IF($C$28="PM",Main!AI$129/Main!AC$87*Main!AC104,ROUND(Main!AI$129/Main!AC$87*Main!AC104*$B48,0))))))</f>
        <v/>
      </c>
      <c r="AB513" s="32" t="str">
        <f>IF($A513="","",IF(AB512="","",IF(Main!AD$87=0,0,IF(Main!AJ$129="","",IF($C$28="PM",Main!AJ$129/Main!AD$87*Main!AD104,ROUND(Main!AJ$129/Main!AD$87*Main!AD104*$B48,0))))))</f>
        <v/>
      </c>
      <c r="AC513" s="32" t="str">
        <f>IF($A513="","",IF(AC512="","",IF(Main!AE$87=0,0,IF(Main!AK$129="","",IF($C$28="PM",Main!AK$129/Main!AE$87*Main!AE104,ROUND(Main!AK$129/Main!AE$87*Main!AE104*$B48,0))))))</f>
        <v/>
      </c>
      <c r="AD513" s="32" t="str">
        <f>IF($A513="","",IF(AD512="","",IF(Main!AF$87=0,0,IF(Main!AL$129="","",IF($C$28="PM",Main!AL$129/Main!AF$87*Main!AF104,ROUND(Main!AL$129/Main!AF$87*Main!AF104*$B48,0))))))</f>
        <v/>
      </c>
      <c r="AE513" s="32" t="str">
        <f>IF($A513="","",IF(AE512="","",IF(Main!AG$87=0,0,IF(Main!AM$129="","",IF($C$28="PM",Main!AM$129/Main!AG$87*Main!AG104,ROUND(Main!AM$129/Main!AG$87*Main!AG104*$B48,0))))))</f>
        <v/>
      </c>
      <c r="AF513" s="32" t="str">
        <f>IF($A513="","",IF(AF512="","",IF(Main!AH$87=0,0,IF(Main!AN$129="","",IF($C$28="PM",Main!AN$129/Main!AH$87*Main!AH104,ROUND(Main!AN$129/Main!AH$87*Main!AH104*$B48,0))))))</f>
        <v/>
      </c>
      <c r="AG513" s="32" t="str">
        <f>IF($A513="","",IF(AG512="","",IF(Main!AI$87=0,0,IF(Main!AO$129="","",IF($C$28="PM",Main!AO$129/Main!AI$87*Main!AI104,ROUND(Main!AO$129/Main!AI$87*Main!AI104*$B48,0))))))</f>
        <v/>
      </c>
      <c r="AH513" s="32" t="str">
        <f>IF($A513="","",IF(AH512="","",IF(Main!AJ$87=0,0,IF(Main!AP$129="","",IF($C$28="PM",Main!AP$129/Main!AJ$87*Main!AJ104,ROUND(Main!AP$129/Main!AJ$87*Main!AJ104*$B48,0))))))</f>
        <v/>
      </c>
      <c r="AI513" s="32" t="str">
        <f>IF($A513="","",IF(AI512="","",IF(Main!AK$87=0,0,IF(Main!AQ$129="","",IF($C$28="PM",Main!AQ$129/Main!AK$87*Main!AK104,ROUND(Main!AQ$129/Main!AK$87*Main!AK104*$B48,0))))))</f>
        <v/>
      </c>
      <c r="AJ513" s="32" t="str">
        <f>IF($A513="","",IF(AJ512="","",IF(Main!AL$87=0,0,IF(Main!AR$129="","",IF($C$28="PM",Main!AR$129/Main!AL$87*Main!AL104,ROUND(Main!AR$129/Main!AL$87*Main!AL104*$B48,0))))))</f>
        <v/>
      </c>
      <c r="AK513" s="32" t="str">
        <f>IF($A513="","",IF(AK512="","",IF(Main!AM$87=0,0,IF(Main!AS$129="","",IF($C$28="PM",Main!AS$129/Main!AM$87*Main!AM104,ROUND(Main!AS$129/Main!AM$87*Main!AM104*$B48,0))))))</f>
        <v/>
      </c>
      <c r="AL513" s="51" t="str">
        <f>IF($A513="","",IF(AL512="","",IF(Main!AN$87=0,0,IF(Main!AT$129="","",IF($C$28="PM",Main!AT$129/Main!AN$87*Main!AN104,ROUND(Main!AT$129/Main!AN$87*Main!AN104*$B48,0))))))</f>
        <v/>
      </c>
      <c r="AM513" s="32" t="str">
        <f>IF($A513="","",IF(AM512="","",IF(Main!AO$87=0,0,IF(Main!AU$129="","",IF($C$28="PM",Main!AU$129/Main!AO$87*Main!AO104,ROUND(Main!AU$129/Main!AO$87*Main!AO104*$B48,0))))))</f>
        <v/>
      </c>
      <c r="AN513" s="32" t="str">
        <f>IF($A513="","",IF(AN512="","",IF(Main!AP$87=0,0,IF(Main!AV$129="","",IF($C$28="PM",Main!AV$129/Main!AP$87*Main!AP104,ROUND(Main!AV$129/Main!AP$87*Main!AP104*$B48,0))))))</f>
        <v/>
      </c>
      <c r="AO513" s="32" t="str">
        <f>IF($A513="","",IF(AO512="","",IF(Main!AQ$87=0,0,IF(Main!AW$129="","",IF($C$28="PM",Main!AW$129/Main!AQ$87*Main!AQ104,ROUND(Main!AW$129/Main!AQ$87*Main!AQ104*$B48,0))))))</f>
        <v/>
      </c>
      <c r="AP513" s="32" t="str">
        <f>IF($A513="","",IF(AP512="","",IF(Main!AR$87=0,0,IF(Main!AX$129="","",IF($C$28="PM",Main!AX$129/Main!AR$87*Main!AR104,ROUND(Main!AX$129/Main!AR$87*Main!AR104*$B48,0))))))</f>
        <v/>
      </c>
      <c r="AQ513" s="32" t="str">
        <f>IF($A513="","",IF(AQ512="","",IF(Main!AS$87=0,0,IF(Main!AY$129="","",IF($C$28="PM",Main!AY$129/Main!AS$87*Main!AS104,ROUND(Main!AY$129/Main!AS$87*Main!AS104*$B48,0))))))</f>
        <v/>
      </c>
      <c r="AR513" s="32" t="str">
        <f>IF($A513="","",IF(AR512="","",IF(Main!AT$87=0,0,IF(Main!AZ$129="","",IF($C$28="PM",Main!AZ$129/Main!AT$87*Main!AT104,ROUND(Main!AZ$129/Main!AT$87*Main!AT104*$B48,0))))))</f>
        <v/>
      </c>
      <c r="AS513" s="32" t="str">
        <f>IF($A513="","",IF(AS512="","",IF(Main!AU$87=0,0,IF(Main!BA$129="","",IF($C$28="PM",Main!BA$129/Main!AU$87*Main!AU104,ROUND(Main!BA$129/Main!AU$87*Main!AU104*$B48,0))))))</f>
        <v/>
      </c>
      <c r="AT513" s="32" t="str">
        <f>IF($A513="","",IF(AT512="","",IF(Main!AV$87=0,0,IF(Main!BB$129="","",IF($C$28="PM",Main!BB$129/Main!AV$87*Main!AV104,ROUND(Main!BB$129/Main!AV$87*Main!AV104*$B48,0))))))</f>
        <v/>
      </c>
      <c r="AU513" s="32" t="str">
        <f>IF($A513="","",IF(AU512="","",IF(Main!AW$87=0,0,IF(Main!BC$129="","",IF($C$28="PM",Main!BC$129/Main!AW$87*Main!AW104,ROUND(Main!BC$129/Main!AW$87*Main!AW104*$B48,0))))))</f>
        <v/>
      </c>
      <c r="AV513" s="32" t="str">
        <f>IF($A513="","",IF(AV512="","",IF(Main!AX$87=0,0,IF(Main!BD$129="","",IF($C$28="PM",Main!BD$129/Main!AX$87*Main!AX104,ROUND(Main!BD$129/Main!AX$87*Main!AX104*$B48,0))))))</f>
        <v/>
      </c>
      <c r="AW513" s="32" t="str">
        <f>IF($A513="","",IF(AW512="","",IF(Main!AY$87=0,0,IF(Main!BE$129="","",IF($C$28="PM",Main!BE$129/Main!AY$87*Main!AY104,ROUND(Main!BE$129/Main!AY$87*Main!AY104*$B48,0))))))</f>
        <v/>
      </c>
      <c r="AX513" s="51" t="str">
        <f>IF($A513="","",IF(AX512="","",IF(Main!AZ$87=0,0,IF(Main!BF$129="","",IF($C$28="PM",Main!BF$129/Main!AZ$87*Main!AZ104,ROUND(Main!BF$129/Main!AZ$87*Main!AZ104*$B48,0))))))</f>
        <v/>
      </c>
    </row>
    <row r="514" spans="1:50" x14ac:dyDescent="0.2">
      <c r="A514" s="72" t="str">
        <f>IF(Main!A$49="","",Main!A$49)</f>
        <v/>
      </c>
      <c r="B514" s="75" t="str">
        <f t="shared" si="110"/>
        <v/>
      </c>
      <c r="C514" s="50" t="str">
        <f>IF($A514="","",IF(C513="","",IF(Main!E$87=0,0,IF(Main!K$129="","",IF($C$28="PM",Main!K$129/Main!E$87*Main!E105,ROUND(Main!K$129/Main!E$87*Main!E105*$B49,0))))))</f>
        <v/>
      </c>
      <c r="D514" s="32" t="str">
        <f>IF($A514="","",IF(D513="","",IF(Main!F$87=0,0,IF(Main!L$129="","",IF($C$28="PM",Main!L$129/Main!F$87*Main!F105,ROUND(Main!L$129/Main!F$87*Main!F105*$B49,0))))))</f>
        <v/>
      </c>
      <c r="E514" s="32" t="str">
        <f>IF($A514="","",IF(E513="","",IF(Main!G$87=0,0,IF(Main!M$129="","",IF($C$28="PM",Main!M$129/Main!G$87*Main!G105,ROUND(Main!M$129/Main!G$87*Main!G105*$B49,0))))))</f>
        <v/>
      </c>
      <c r="F514" s="32" t="str">
        <f>IF($A514="","",IF(F513="","",IF(Main!H$87=0,0,IF(Main!N$129="","",IF($C$28="PM",Main!N$129/Main!H$87*Main!H105,ROUND(Main!N$129/Main!H$87*Main!H105*$B49,0))))))</f>
        <v/>
      </c>
      <c r="G514" s="32" t="str">
        <f>IF($A514="","",IF(G513="","",IF(Main!I$87=0,0,IF(Main!O$129="","",IF($C$28="PM",Main!O$129/Main!I$87*Main!I105,ROUND(Main!O$129/Main!I$87*Main!I105*$B49,0))))))</f>
        <v/>
      </c>
      <c r="H514" s="32" t="str">
        <f>IF($A514="","",IF(H513="","",IF(Main!J$87=0,0,IF(Main!P$129="","",IF($C$28="PM",Main!P$129/Main!J$87*Main!J105,ROUND(Main!P$129/Main!J$87*Main!J105*$B49,0))))))</f>
        <v/>
      </c>
      <c r="I514" s="32" t="str">
        <f>IF($A514="","",IF(I513="","",IF(Main!K$87=0,0,IF(Main!Q$129="","",IF($C$28="PM",Main!Q$129/Main!K$87*Main!K105,ROUND(Main!Q$129/Main!K$87*Main!K105*$B49,0))))))</f>
        <v/>
      </c>
      <c r="J514" s="32" t="str">
        <f>IF($A514="","",IF(J513="","",IF(Main!L$87=0,0,IF(Main!R$129="","",IF($C$28="PM",Main!R$129/Main!L$87*Main!L105,ROUND(Main!R$129/Main!L$87*Main!L105*$B49,0))))))</f>
        <v/>
      </c>
      <c r="K514" s="32" t="str">
        <f>IF($A514="","",IF(K513="","",IF(Main!M$87=0,0,IF(Main!S$129="","",IF($C$28="PM",Main!S$129/Main!M$87*Main!M105,ROUND(Main!S$129/Main!M$87*Main!M105*$B49,0))))))</f>
        <v/>
      </c>
      <c r="L514" s="32" t="str">
        <f>IF($A514="","",IF(L513="","",IF(Main!N$87=0,0,IF(Main!T$129="","",IF($C$28="PM",Main!T$129/Main!N$87*Main!N105,ROUND(Main!T$129/Main!N$87*Main!N105*$B49,0))))))</f>
        <v/>
      </c>
      <c r="M514" s="32" t="str">
        <f>IF($A514="","",IF(M513="","",IF(Main!O$87=0,0,IF(Main!U$129="","",IF($C$28="PM",Main!U$129/Main!O$87*Main!O105,ROUND(Main!U$129/Main!O$87*Main!O105*$B49,0))))))</f>
        <v/>
      </c>
      <c r="N514" s="51" t="str">
        <f>IF($A514="","",IF(N513="","",IF(Main!P$87=0,0,IF(Main!V$129="","",IF($C$28="PM",Main!V$129/Main!P$87*Main!P105,ROUND(Main!V$129/Main!P$87*Main!P105*$B49,0))))))</f>
        <v/>
      </c>
      <c r="O514" s="32" t="str">
        <f>IF($A514="","",IF(O513="","",IF(Main!Q$87=0,0,IF(Main!W$129="","",IF($C$28="PM",Main!W$129/Main!Q$87*Main!Q105,ROUND(Main!W$129/Main!Q$87*Main!Q105*$B49,0))))))</f>
        <v/>
      </c>
      <c r="P514" s="32" t="str">
        <f>IF($A514="","",IF(P513="","",IF(Main!R$87=0,0,IF(Main!X$129="","",IF($C$28="PM",Main!X$129/Main!R$87*Main!R105,ROUND(Main!X$129/Main!R$87*Main!R105*$B49,0))))))</f>
        <v/>
      </c>
      <c r="Q514" s="32" t="str">
        <f>IF($A514="","",IF(Q513="","",IF(Main!S$87=0,0,IF(Main!Y$129="","",IF($C$28="PM",Main!Y$129/Main!S$87*Main!S105,ROUND(Main!Y$129/Main!S$87*Main!S105*$B49,0))))))</f>
        <v/>
      </c>
      <c r="R514" s="32" t="str">
        <f>IF($A514="","",IF(R513="","",IF(Main!T$87=0,0,IF(Main!Z$129="","",IF($C$28="PM",Main!Z$129/Main!T$87*Main!T105,ROUND(Main!Z$129/Main!T$87*Main!T105*$B49,0))))))</f>
        <v/>
      </c>
      <c r="S514" s="32" t="str">
        <f>IF($A514="","",IF(S513="","",IF(Main!U$87=0,0,IF(Main!AA$129="","",IF($C$28="PM",Main!AA$129/Main!U$87*Main!U105,ROUND(Main!AA$129/Main!U$87*Main!U105*$B49,0))))))</f>
        <v/>
      </c>
      <c r="T514" s="32" t="str">
        <f>IF($A514="","",IF(T513="","",IF(Main!V$87=0,0,IF(Main!AB$129="","",IF($C$28="PM",Main!AB$129/Main!V$87*Main!V105,ROUND(Main!AB$129/Main!V$87*Main!V105*$B49,0))))))</f>
        <v/>
      </c>
      <c r="U514" s="32" t="str">
        <f>IF($A514="","",IF(U513="","",IF(Main!W$87=0,0,IF(Main!AC$129="","",IF($C$28="PM",Main!AC$129/Main!W$87*Main!W105,ROUND(Main!AC$129/Main!W$87*Main!W105*$B49,0))))))</f>
        <v/>
      </c>
      <c r="V514" s="32" t="str">
        <f>IF($A514="","",IF(V513="","",IF(Main!X$87=0,0,IF(Main!AD$129="","",IF($C$28="PM",Main!AD$129/Main!X$87*Main!X105,ROUND(Main!AD$129/Main!X$87*Main!X105*$B49,0))))))</f>
        <v/>
      </c>
      <c r="W514" s="32" t="str">
        <f>IF($A514="","",IF(W513="","",IF(Main!Y$87=0,0,IF(Main!AE$129="","",IF($C$28="PM",Main!AE$129/Main!Y$87*Main!Y105,ROUND(Main!AE$129/Main!Y$87*Main!Y105*$B49,0))))))</f>
        <v/>
      </c>
      <c r="X514" s="32" t="str">
        <f>IF($A514="","",IF(X513="","",IF(Main!Z$87=0,0,IF(Main!AF$129="","",IF($C$28="PM",Main!AF$129/Main!Z$87*Main!Z105,ROUND(Main!AF$129/Main!Z$87*Main!Z105*$B49,0))))))</f>
        <v/>
      </c>
      <c r="Y514" s="32" t="str">
        <f>IF($A514="","",IF(Y513="","",IF(Main!AA$87=0,0,IF(Main!AG$129="","",IF($C$28="PM",Main!AG$129/Main!AA$87*Main!AA105,ROUND(Main!AG$129/Main!AA$87*Main!AA105*$B49,0))))))</f>
        <v/>
      </c>
      <c r="Z514" s="32" t="str">
        <f>IF($A514="","",IF(Z513="","",IF(Main!AB$87=0,0,IF(Main!AH$129="","",IF($C$28="PM",Main!AH$129/Main!AB$87*Main!AB105,ROUND(Main!AH$129/Main!AB$87*Main!AB105*$B49,0))))))</f>
        <v/>
      </c>
      <c r="AA514" s="50" t="str">
        <f>IF($A514="","",IF(AA513="","",IF(Main!AC$87=0,0,IF(Main!AI$129="","",IF($C$28="PM",Main!AI$129/Main!AC$87*Main!AC105,ROUND(Main!AI$129/Main!AC$87*Main!AC105*$B49,0))))))</f>
        <v/>
      </c>
      <c r="AB514" s="32" t="str">
        <f>IF($A514="","",IF(AB513="","",IF(Main!AD$87=0,0,IF(Main!AJ$129="","",IF($C$28="PM",Main!AJ$129/Main!AD$87*Main!AD105,ROUND(Main!AJ$129/Main!AD$87*Main!AD105*$B49,0))))))</f>
        <v/>
      </c>
      <c r="AC514" s="32" t="str">
        <f>IF($A514="","",IF(AC513="","",IF(Main!AE$87=0,0,IF(Main!AK$129="","",IF($C$28="PM",Main!AK$129/Main!AE$87*Main!AE105,ROUND(Main!AK$129/Main!AE$87*Main!AE105*$B49,0))))))</f>
        <v/>
      </c>
      <c r="AD514" s="32" t="str">
        <f>IF($A514="","",IF(AD513="","",IF(Main!AF$87=0,0,IF(Main!AL$129="","",IF($C$28="PM",Main!AL$129/Main!AF$87*Main!AF105,ROUND(Main!AL$129/Main!AF$87*Main!AF105*$B49,0))))))</f>
        <v/>
      </c>
      <c r="AE514" s="32" t="str">
        <f>IF($A514="","",IF(AE513="","",IF(Main!AG$87=0,0,IF(Main!AM$129="","",IF($C$28="PM",Main!AM$129/Main!AG$87*Main!AG105,ROUND(Main!AM$129/Main!AG$87*Main!AG105*$B49,0))))))</f>
        <v/>
      </c>
      <c r="AF514" s="32" t="str">
        <f>IF($A514="","",IF(AF513="","",IF(Main!AH$87=0,0,IF(Main!AN$129="","",IF($C$28="PM",Main!AN$129/Main!AH$87*Main!AH105,ROUND(Main!AN$129/Main!AH$87*Main!AH105*$B49,0))))))</f>
        <v/>
      </c>
      <c r="AG514" s="32" t="str">
        <f>IF($A514="","",IF(AG513="","",IF(Main!AI$87=0,0,IF(Main!AO$129="","",IF($C$28="PM",Main!AO$129/Main!AI$87*Main!AI105,ROUND(Main!AO$129/Main!AI$87*Main!AI105*$B49,0))))))</f>
        <v/>
      </c>
      <c r="AH514" s="32" t="str">
        <f>IF($A514="","",IF(AH513="","",IF(Main!AJ$87=0,0,IF(Main!AP$129="","",IF($C$28="PM",Main!AP$129/Main!AJ$87*Main!AJ105,ROUND(Main!AP$129/Main!AJ$87*Main!AJ105*$B49,0))))))</f>
        <v/>
      </c>
      <c r="AI514" s="32" t="str">
        <f>IF($A514="","",IF(AI513="","",IF(Main!AK$87=0,0,IF(Main!AQ$129="","",IF($C$28="PM",Main!AQ$129/Main!AK$87*Main!AK105,ROUND(Main!AQ$129/Main!AK$87*Main!AK105*$B49,0))))))</f>
        <v/>
      </c>
      <c r="AJ514" s="32" t="str">
        <f>IF($A514="","",IF(AJ513="","",IF(Main!AL$87=0,0,IF(Main!AR$129="","",IF($C$28="PM",Main!AR$129/Main!AL$87*Main!AL105,ROUND(Main!AR$129/Main!AL$87*Main!AL105*$B49,0))))))</f>
        <v/>
      </c>
      <c r="AK514" s="32" t="str">
        <f>IF($A514="","",IF(AK513="","",IF(Main!AM$87=0,0,IF(Main!AS$129="","",IF($C$28="PM",Main!AS$129/Main!AM$87*Main!AM105,ROUND(Main!AS$129/Main!AM$87*Main!AM105*$B49,0))))))</f>
        <v/>
      </c>
      <c r="AL514" s="51" t="str">
        <f>IF($A514="","",IF(AL513="","",IF(Main!AN$87=0,0,IF(Main!AT$129="","",IF($C$28="PM",Main!AT$129/Main!AN$87*Main!AN105,ROUND(Main!AT$129/Main!AN$87*Main!AN105*$B49,0))))))</f>
        <v/>
      </c>
      <c r="AM514" s="32" t="str">
        <f>IF($A514="","",IF(AM513="","",IF(Main!AO$87=0,0,IF(Main!AU$129="","",IF($C$28="PM",Main!AU$129/Main!AO$87*Main!AO105,ROUND(Main!AU$129/Main!AO$87*Main!AO105*$B49,0))))))</f>
        <v/>
      </c>
      <c r="AN514" s="32" t="str">
        <f>IF($A514="","",IF(AN513="","",IF(Main!AP$87=0,0,IF(Main!AV$129="","",IF($C$28="PM",Main!AV$129/Main!AP$87*Main!AP105,ROUND(Main!AV$129/Main!AP$87*Main!AP105*$B49,0))))))</f>
        <v/>
      </c>
      <c r="AO514" s="32" t="str">
        <f>IF($A514="","",IF(AO513="","",IF(Main!AQ$87=0,0,IF(Main!AW$129="","",IF($C$28="PM",Main!AW$129/Main!AQ$87*Main!AQ105,ROUND(Main!AW$129/Main!AQ$87*Main!AQ105*$B49,0))))))</f>
        <v/>
      </c>
      <c r="AP514" s="32" t="str">
        <f>IF($A514="","",IF(AP513="","",IF(Main!AR$87=0,0,IF(Main!AX$129="","",IF($C$28="PM",Main!AX$129/Main!AR$87*Main!AR105,ROUND(Main!AX$129/Main!AR$87*Main!AR105*$B49,0))))))</f>
        <v/>
      </c>
      <c r="AQ514" s="32" t="str">
        <f>IF($A514="","",IF(AQ513="","",IF(Main!AS$87=0,0,IF(Main!AY$129="","",IF($C$28="PM",Main!AY$129/Main!AS$87*Main!AS105,ROUND(Main!AY$129/Main!AS$87*Main!AS105*$B49,0))))))</f>
        <v/>
      </c>
      <c r="AR514" s="32" t="str">
        <f>IF($A514="","",IF(AR513="","",IF(Main!AT$87=0,0,IF(Main!AZ$129="","",IF($C$28="PM",Main!AZ$129/Main!AT$87*Main!AT105,ROUND(Main!AZ$129/Main!AT$87*Main!AT105*$B49,0))))))</f>
        <v/>
      </c>
      <c r="AS514" s="32" t="str">
        <f>IF($A514="","",IF(AS513="","",IF(Main!AU$87=0,0,IF(Main!BA$129="","",IF($C$28="PM",Main!BA$129/Main!AU$87*Main!AU105,ROUND(Main!BA$129/Main!AU$87*Main!AU105*$B49,0))))))</f>
        <v/>
      </c>
      <c r="AT514" s="32" t="str">
        <f>IF($A514="","",IF(AT513="","",IF(Main!AV$87=0,0,IF(Main!BB$129="","",IF($C$28="PM",Main!BB$129/Main!AV$87*Main!AV105,ROUND(Main!BB$129/Main!AV$87*Main!AV105*$B49,0))))))</f>
        <v/>
      </c>
      <c r="AU514" s="32" t="str">
        <f>IF($A514="","",IF(AU513="","",IF(Main!AW$87=0,0,IF(Main!BC$129="","",IF($C$28="PM",Main!BC$129/Main!AW$87*Main!AW105,ROUND(Main!BC$129/Main!AW$87*Main!AW105*$B49,0))))))</f>
        <v/>
      </c>
      <c r="AV514" s="32" t="str">
        <f>IF($A514="","",IF(AV513="","",IF(Main!AX$87=0,0,IF(Main!BD$129="","",IF($C$28="PM",Main!BD$129/Main!AX$87*Main!AX105,ROUND(Main!BD$129/Main!AX$87*Main!AX105*$B49,0))))))</f>
        <v/>
      </c>
      <c r="AW514" s="32" t="str">
        <f>IF($A514="","",IF(AW513="","",IF(Main!AY$87=0,0,IF(Main!BE$129="","",IF($C$28="PM",Main!BE$129/Main!AY$87*Main!AY105,ROUND(Main!BE$129/Main!AY$87*Main!AY105*$B49,0))))))</f>
        <v/>
      </c>
      <c r="AX514" s="51" t="str">
        <f>IF($A514="","",IF(AX513="","",IF(Main!AZ$87=0,0,IF(Main!BF$129="","",IF($C$28="PM",Main!BF$129/Main!AZ$87*Main!AZ105,ROUND(Main!BF$129/Main!AZ$87*Main!AZ105*$B49,0))))))</f>
        <v/>
      </c>
    </row>
    <row r="515" spans="1:50" x14ac:dyDescent="0.2">
      <c r="A515" s="72" t="str">
        <f>IF(Main!A$50="","",Main!A$50)</f>
        <v/>
      </c>
      <c r="B515" s="75" t="str">
        <f t="shared" si="110"/>
        <v/>
      </c>
      <c r="C515" s="50" t="str">
        <f>IF($A515="","",IF(C514="","",IF(Main!E$87=0,0,IF(Main!K$129="","",IF($C$28="PM",Main!K$129/Main!E$87*Main!E106,ROUND(Main!K$129/Main!E$87*Main!E106*$B50,0))))))</f>
        <v/>
      </c>
      <c r="D515" s="32" t="str">
        <f>IF($A515="","",IF(D514="","",IF(Main!F$87=0,0,IF(Main!L$129="","",IF($C$28="PM",Main!L$129/Main!F$87*Main!F106,ROUND(Main!L$129/Main!F$87*Main!F106*$B50,0))))))</f>
        <v/>
      </c>
      <c r="E515" s="32" t="str">
        <f>IF($A515="","",IF(E514="","",IF(Main!G$87=0,0,IF(Main!M$129="","",IF($C$28="PM",Main!M$129/Main!G$87*Main!G106,ROUND(Main!M$129/Main!G$87*Main!G106*$B50,0))))))</f>
        <v/>
      </c>
      <c r="F515" s="32" t="str">
        <f>IF($A515="","",IF(F514="","",IF(Main!H$87=0,0,IF(Main!N$129="","",IF($C$28="PM",Main!N$129/Main!H$87*Main!H106,ROUND(Main!N$129/Main!H$87*Main!H106*$B50,0))))))</f>
        <v/>
      </c>
      <c r="G515" s="32" t="str">
        <f>IF($A515="","",IF(G514="","",IF(Main!I$87=0,0,IF(Main!O$129="","",IF($C$28="PM",Main!O$129/Main!I$87*Main!I106,ROUND(Main!O$129/Main!I$87*Main!I106*$B50,0))))))</f>
        <v/>
      </c>
      <c r="H515" s="32" t="str">
        <f>IF($A515="","",IF(H514="","",IF(Main!J$87=0,0,IF(Main!P$129="","",IF($C$28="PM",Main!P$129/Main!J$87*Main!J106,ROUND(Main!P$129/Main!J$87*Main!J106*$B50,0))))))</f>
        <v/>
      </c>
      <c r="I515" s="32" t="str">
        <f>IF($A515="","",IF(I514="","",IF(Main!K$87=0,0,IF(Main!Q$129="","",IF($C$28="PM",Main!Q$129/Main!K$87*Main!K106,ROUND(Main!Q$129/Main!K$87*Main!K106*$B50,0))))))</f>
        <v/>
      </c>
      <c r="J515" s="32" t="str">
        <f>IF($A515="","",IF(J514="","",IF(Main!L$87=0,0,IF(Main!R$129="","",IF($C$28="PM",Main!R$129/Main!L$87*Main!L106,ROUND(Main!R$129/Main!L$87*Main!L106*$B50,0))))))</f>
        <v/>
      </c>
      <c r="K515" s="32" t="str">
        <f>IF($A515="","",IF(K514="","",IF(Main!M$87=0,0,IF(Main!S$129="","",IF($C$28="PM",Main!S$129/Main!M$87*Main!M106,ROUND(Main!S$129/Main!M$87*Main!M106*$B50,0))))))</f>
        <v/>
      </c>
      <c r="L515" s="32" t="str">
        <f>IF($A515="","",IF(L514="","",IF(Main!N$87=0,0,IF(Main!T$129="","",IF($C$28="PM",Main!T$129/Main!N$87*Main!N106,ROUND(Main!T$129/Main!N$87*Main!N106*$B50,0))))))</f>
        <v/>
      </c>
      <c r="M515" s="32" t="str">
        <f>IF($A515="","",IF(M514="","",IF(Main!O$87=0,0,IF(Main!U$129="","",IF($C$28="PM",Main!U$129/Main!O$87*Main!O106,ROUND(Main!U$129/Main!O$87*Main!O106*$B50,0))))))</f>
        <v/>
      </c>
      <c r="N515" s="51" t="str">
        <f>IF($A515="","",IF(N514="","",IF(Main!P$87=0,0,IF(Main!V$129="","",IF($C$28="PM",Main!V$129/Main!P$87*Main!P106,ROUND(Main!V$129/Main!P$87*Main!P106*$B50,0))))))</f>
        <v/>
      </c>
      <c r="O515" s="32" t="str">
        <f>IF($A515="","",IF(O514="","",IF(Main!Q$87=0,0,IF(Main!W$129="","",IF($C$28="PM",Main!W$129/Main!Q$87*Main!Q106,ROUND(Main!W$129/Main!Q$87*Main!Q106*$B50,0))))))</f>
        <v/>
      </c>
      <c r="P515" s="32" t="str">
        <f>IF($A515="","",IF(P514="","",IF(Main!R$87=0,0,IF(Main!X$129="","",IF($C$28="PM",Main!X$129/Main!R$87*Main!R106,ROUND(Main!X$129/Main!R$87*Main!R106*$B50,0))))))</f>
        <v/>
      </c>
      <c r="Q515" s="32" t="str">
        <f>IF($A515="","",IF(Q514="","",IF(Main!S$87=0,0,IF(Main!Y$129="","",IF($C$28="PM",Main!Y$129/Main!S$87*Main!S106,ROUND(Main!Y$129/Main!S$87*Main!S106*$B50,0))))))</f>
        <v/>
      </c>
      <c r="R515" s="32" t="str">
        <f>IF($A515="","",IF(R514="","",IF(Main!T$87=0,0,IF(Main!Z$129="","",IF($C$28="PM",Main!Z$129/Main!T$87*Main!T106,ROUND(Main!Z$129/Main!T$87*Main!T106*$B50,0))))))</f>
        <v/>
      </c>
      <c r="S515" s="32" t="str">
        <f>IF($A515="","",IF(S514="","",IF(Main!U$87=0,0,IF(Main!AA$129="","",IF($C$28="PM",Main!AA$129/Main!U$87*Main!U106,ROUND(Main!AA$129/Main!U$87*Main!U106*$B50,0))))))</f>
        <v/>
      </c>
      <c r="T515" s="32" t="str">
        <f>IF($A515="","",IF(T514="","",IF(Main!V$87=0,0,IF(Main!AB$129="","",IF($C$28="PM",Main!AB$129/Main!V$87*Main!V106,ROUND(Main!AB$129/Main!V$87*Main!V106*$B50,0))))))</f>
        <v/>
      </c>
      <c r="U515" s="32" t="str">
        <f>IF($A515="","",IF(U514="","",IF(Main!W$87=0,0,IF(Main!AC$129="","",IF($C$28="PM",Main!AC$129/Main!W$87*Main!W106,ROUND(Main!AC$129/Main!W$87*Main!W106*$B50,0))))))</f>
        <v/>
      </c>
      <c r="V515" s="32" t="str">
        <f>IF($A515="","",IF(V514="","",IF(Main!X$87=0,0,IF(Main!AD$129="","",IF($C$28="PM",Main!AD$129/Main!X$87*Main!X106,ROUND(Main!AD$129/Main!X$87*Main!X106*$B50,0))))))</f>
        <v/>
      </c>
      <c r="W515" s="32" t="str">
        <f>IF($A515="","",IF(W514="","",IF(Main!Y$87=0,0,IF(Main!AE$129="","",IF($C$28="PM",Main!AE$129/Main!Y$87*Main!Y106,ROUND(Main!AE$129/Main!Y$87*Main!Y106*$B50,0))))))</f>
        <v/>
      </c>
      <c r="X515" s="32" t="str">
        <f>IF($A515="","",IF(X514="","",IF(Main!Z$87=0,0,IF(Main!AF$129="","",IF($C$28="PM",Main!AF$129/Main!Z$87*Main!Z106,ROUND(Main!AF$129/Main!Z$87*Main!Z106*$B50,0))))))</f>
        <v/>
      </c>
      <c r="Y515" s="32" t="str">
        <f>IF($A515="","",IF(Y514="","",IF(Main!AA$87=0,0,IF(Main!AG$129="","",IF($C$28="PM",Main!AG$129/Main!AA$87*Main!AA106,ROUND(Main!AG$129/Main!AA$87*Main!AA106*$B50,0))))))</f>
        <v/>
      </c>
      <c r="Z515" s="32" t="str">
        <f>IF($A515="","",IF(Z514="","",IF(Main!AB$87=0,0,IF(Main!AH$129="","",IF($C$28="PM",Main!AH$129/Main!AB$87*Main!AB106,ROUND(Main!AH$129/Main!AB$87*Main!AB106*$B50,0))))))</f>
        <v/>
      </c>
      <c r="AA515" s="50" t="str">
        <f>IF($A515="","",IF(AA514="","",IF(Main!AC$87=0,0,IF(Main!AI$129="","",IF($C$28="PM",Main!AI$129/Main!AC$87*Main!AC106,ROUND(Main!AI$129/Main!AC$87*Main!AC106*$B50,0))))))</f>
        <v/>
      </c>
      <c r="AB515" s="32" t="str">
        <f>IF($A515="","",IF(AB514="","",IF(Main!AD$87=0,0,IF(Main!AJ$129="","",IF($C$28="PM",Main!AJ$129/Main!AD$87*Main!AD106,ROUND(Main!AJ$129/Main!AD$87*Main!AD106*$B50,0))))))</f>
        <v/>
      </c>
      <c r="AC515" s="32" t="str">
        <f>IF($A515="","",IF(AC514="","",IF(Main!AE$87=0,0,IF(Main!AK$129="","",IF($C$28="PM",Main!AK$129/Main!AE$87*Main!AE106,ROUND(Main!AK$129/Main!AE$87*Main!AE106*$B50,0))))))</f>
        <v/>
      </c>
      <c r="AD515" s="32" t="str">
        <f>IF($A515="","",IF(AD514="","",IF(Main!AF$87=0,0,IF(Main!AL$129="","",IF($C$28="PM",Main!AL$129/Main!AF$87*Main!AF106,ROUND(Main!AL$129/Main!AF$87*Main!AF106*$B50,0))))))</f>
        <v/>
      </c>
      <c r="AE515" s="32" t="str">
        <f>IF($A515="","",IF(AE514="","",IF(Main!AG$87=0,0,IF(Main!AM$129="","",IF($C$28="PM",Main!AM$129/Main!AG$87*Main!AG106,ROUND(Main!AM$129/Main!AG$87*Main!AG106*$B50,0))))))</f>
        <v/>
      </c>
      <c r="AF515" s="32" t="str">
        <f>IF($A515="","",IF(AF514="","",IF(Main!AH$87=0,0,IF(Main!AN$129="","",IF($C$28="PM",Main!AN$129/Main!AH$87*Main!AH106,ROUND(Main!AN$129/Main!AH$87*Main!AH106*$B50,0))))))</f>
        <v/>
      </c>
      <c r="AG515" s="32" t="str">
        <f>IF($A515="","",IF(AG514="","",IF(Main!AI$87=0,0,IF(Main!AO$129="","",IF($C$28="PM",Main!AO$129/Main!AI$87*Main!AI106,ROUND(Main!AO$129/Main!AI$87*Main!AI106*$B50,0))))))</f>
        <v/>
      </c>
      <c r="AH515" s="32" t="str">
        <f>IF($A515="","",IF(AH514="","",IF(Main!AJ$87=0,0,IF(Main!AP$129="","",IF($C$28="PM",Main!AP$129/Main!AJ$87*Main!AJ106,ROUND(Main!AP$129/Main!AJ$87*Main!AJ106*$B50,0))))))</f>
        <v/>
      </c>
      <c r="AI515" s="32" t="str">
        <f>IF($A515="","",IF(AI514="","",IF(Main!AK$87=0,0,IF(Main!AQ$129="","",IF($C$28="PM",Main!AQ$129/Main!AK$87*Main!AK106,ROUND(Main!AQ$129/Main!AK$87*Main!AK106*$B50,0))))))</f>
        <v/>
      </c>
      <c r="AJ515" s="32" t="str">
        <f>IF($A515="","",IF(AJ514="","",IF(Main!AL$87=0,0,IF(Main!AR$129="","",IF($C$28="PM",Main!AR$129/Main!AL$87*Main!AL106,ROUND(Main!AR$129/Main!AL$87*Main!AL106*$B50,0))))))</f>
        <v/>
      </c>
      <c r="AK515" s="32" t="str">
        <f>IF($A515="","",IF(AK514="","",IF(Main!AM$87=0,0,IF(Main!AS$129="","",IF($C$28="PM",Main!AS$129/Main!AM$87*Main!AM106,ROUND(Main!AS$129/Main!AM$87*Main!AM106*$B50,0))))))</f>
        <v/>
      </c>
      <c r="AL515" s="51" t="str">
        <f>IF($A515="","",IF(AL514="","",IF(Main!AN$87=0,0,IF(Main!AT$129="","",IF($C$28="PM",Main!AT$129/Main!AN$87*Main!AN106,ROUND(Main!AT$129/Main!AN$87*Main!AN106*$B50,0))))))</f>
        <v/>
      </c>
      <c r="AM515" s="32" t="str">
        <f>IF($A515="","",IF(AM514="","",IF(Main!AO$87=0,0,IF(Main!AU$129="","",IF($C$28="PM",Main!AU$129/Main!AO$87*Main!AO106,ROUND(Main!AU$129/Main!AO$87*Main!AO106*$B50,0))))))</f>
        <v/>
      </c>
      <c r="AN515" s="32" t="str">
        <f>IF($A515="","",IF(AN514="","",IF(Main!AP$87=0,0,IF(Main!AV$129="","",IF($C$28="PM",Main!AV$129/Main!AP$87*Main!AP106,ROUND(Main!AV$129/Main!AP$87*Main!AP106*$B50,0))))))</f>
        <v/>
      </c>
      <c r="AO515" s="32" t="str">
        <f>IF($A515="","",IF(AO514="","",IF(Main!AQ$87=0,0,IF(Main!AW$129="","",IF($C$28="PM",Main!AW$129/Main!AQ$87*Main!AQ106,ROUND(Main!AW$129/Main!AQ$87*Main!AQ106*$B50,0))))))</f>
        <v/>
      </c>
      <c r="AP515" s="32" t="str">
        <f>IF($A515="","",IF(AP514="","",IF(Main!AR$87=0,0,IF(Main!AX$129="","",IF($C$28="PM",Main!AX$129/Main!AR$87*Main!AR106,ROUND(Main!AX$129/Main!AR$87*Main!AR106*$B50,0))))))</f>
        <v/>
      </c>
      <c r="AQ515" s="32" t="str">
        <f>IF($A515="","",IF(AQ514="","",IF(Main!AS$87=0,0,IF(Main!AY$129="","",IF($C$28="PM",Main!AY$129/Main!AS$87*Main!AS106,ROUND(Main!AY$129/Main!AS$87*Main!AS106*$B50,0))))))</f>
        <v/>
      </c>
      <c r="AR515" s="32" t="str">
        <f>IF($A515="","",IF(AR514="","",IF(Main!AT$87=0,0,IF(Main!AZ$129="","",IF($C$28="PM",Main!AZ$129/Main!AT$87*Main!AT106,ROUND(Main!AZ$129/Main!AT$87*Main!AT106*$B50,0))))))</f>
        <v/>
      </c>
      <c r="AS515" s="32" t="str">
        <f>IF($A515="","",IF(AS514="","",IF(Main!AU$87=0,0,IF(Main!BA$129="","",IF($C$28="PM",Main!BA$129/Main!AU$87*Main!AU106,ROUND(Main!BA$129/Main!AU$87*Main!AU106*$B50,0))))))</f>
        <v/>
      </c>
      <c r="AT515" s="32" t="str">
        <f>IF($A515="","",IF(AT514="","",IF(Main!AV$87=0,0,IF(Main!BB$129="","",IF($C$28="PM",Main!BB$129/Main!AV$87*Main!AV106,ROUND(Main!BB$129/Main!AV$87*Main!AV106*$B50,0))))))</f>
        <v/>
      </c>
      <c r="AU515" s="32" t="str">
        <f>IF($A515="","",IF(AU514="","",IF(Main!AW$87=0,0,IF(Main!BC$129="","",IF($C$28="PM",Main!BC$129/Main!AW$87*Main!AW106,ROUND(Main!BC$129/Main!AW$87*Main!AW106*$B50,0))))))</f>
        <v/>
      </c>
      <c r="AV515" s="32" t="str">
        <f>IF($A515="","",IF(AV514="","",IF(Main!AX$87=0,0,IF(Main!BD$129="","",IF($C$28="PM",Main!BD$129/Main!AX$87*Main!AX106,ROUND(Main!BD$129/Main!AX$87*Main!AX106*$B50,0))))))</f>
        <v/>
      </c>
      <c r="AW515" s="32" t="str">
        <f>IF($A515="","",IF(AW514="","",IF(Main!AY$87=0,0,IF(Main!BE$129="","",IF($C$28="PM",Main!BE$129/Main!AY$87*Main!AY106,ROUND(Main!BE$129/Main!AY$87*Main!AY106*$B50,0))))))</f>
        <v/>
      </c>
      <c r="AX515" s="51" t="str">
        <f>IF($A515="","",IF(AX514="","",IF(Main!AZ$87=0,0,IF(Main!BF$129="","",IF($C$28="PM",Main!BF$129/Main!AZ$87*Main!AZ106,ROUND(Main!BF$129/Main!AZ$87*Main!AZ106*$B50,0))))))</f>
        <v/>
      </c>
    </row>
    <row r="516" spans="1:50" x14ac:dyDescent="0.2">
      <c r="A516" s="72" t="str">
        <f>IF(Main!A$51="","",Main!A$51)</f>
        <v/>
      </c>
      <c r="B516" s="75" t="str">
        <f t="shared" si="110"/>
        <v/>
      </c>
      <c r="C516" s="50" t="str">
        <f>IF($A516="","",IF(C515="","",IF(Main!E$87=0,0,IF(Main!K$129="","",IF($C$28="PM",Main!K$129/Main!E$87*Main!E107,ROUND(Main!K$129/Main!E$87*Main!E107*$B51,0))))))</f>
        <v/>
      </c>
      <c r="D516" s="32" t="str">
        <f>IF($A516="","",IF(D515="","",IF(Main!F$87=0,0,IF(Main!L$129="","",IF($C$28="PM",Main!L$129/Main!F$87*Main!F107,ROUND(Main!L$129/Main!F$87*Main!F107*$B51,0))))))</f>
        <v/>
      </c>
      <c r="E516" s="32" t="str">
        <f>IF($A516="","",IF(E515="","",IF(Main!G$87=0,0,IF(Main!M$129="","",IF($C$28="PM",Main!M$129/Main!G$87*Main!G107,ROUND(Main!M$129/Main!G$87*Main!G107*$B51,0))))))</f>
        <v/>
      </c>
      <c r="F516" s="32" t="str">
        <f>IF($A516="","",IF(F515="","",IF(Main!H$87=0,0,IF(Main!N$129="","",IF($C$28="PM",Main!N$129/Main!H$87*Main!H107,ROUND(Main!N$129/Main!H$87*Main!H107*$B51,0))))))</f>
        <v/>
      </c>
      <c r="G516" s="32" t="str">
        <f>IF($A516="","",IF(G515="","",IF(Main!I$87=0,0,IF(Main!O$129="","",IF($C$28="PM",Main!O$129/Main!I$87*Main!I107,ROUND(Main!O$129/Main!I$87*Main!I107*$B51,0))))))</f>
        <v/>
      </c>
      <c r="H516" s="32" t="str">
        <f>IF($A516="","",IF(H515="","",IF(Main!J$87=0,0,IF(Main!P$129="","",IF($C$28="PM",Main!P$129/Main!J$87*Main!J107,ROUND(Main!P$129/Main!J$87*Main!J107*$B51,0))))))</f>
        <v/>
      </c>
      <c r="I516" s="32" t="str">
        <f>IF($A516="","",IF(I515="","",IF(Main!K$87=0,0,IF(Main!Q$129="","",IF($C$28="PM",Main!Q$129/Main!K$87*Main!K107,ROUND(Main!Q$129/Main!K$87*Main!K107*$B51,0))))))</f>
        <v/>
      </c>
      <c r="J516" s="32" t="str">
        <f>IF($A516="","",IF(J515="","",IF(Main!L$87=0,0,IF(Main!R$129="","",IF($C$28="PM",Main!R$129/Main!L$87*Main!L107,ROUND(Main!R$129/Main!L$87*Main!L107*$B51,0))))))</f>
        <v/>
      </c>
      <c r="K516" s="32" t="str">
        <f>IF($A516="","",IF(K515="","",IF(Main!M$87=0,0,IF(Main!S$129="","",IF($C$28="PM",Main!S$129/Main!M$87*Main!M107,ROUND(Main!S$129/Main!M$87*Main!M107*$B51,0))))))</f>
        <v/>
      </c>
      <c r="L516" s="32" t="str">
        <f>IF($A516="","",IF(L515="","",IF(Main!N$87=0,0,IF(Main!T$129="","",IF($C$28="PM",Main!T$129/Main!N$87*Main!N107,ROUND(Main!T$129/Main!N$87*Main!N107*$B51,0))))))</f>
        <v/>
      </c>
      <c r="M516" s="32" t="str">
        <f>IF($A516="","",IF(M515="","",IF(Main!O$87=0,0,IF(Main!U$129="","",IF($C$28="PM",Main!U$129/Main!O$87*Main!O107,ROUND(Main!U$129/Main!O$87*Main!O107*$B51,0))))))</f>
        <v/>
      </c>
      <c r="N516" s="51" t="str">
        <f>IF($A516="","",IF(N515="","",IF(Main!P$87=0,0,IF(Main!V$129="","",IF($C$28="PM",Main!V$129/Main!P$87*Main!P107,ROUND(Main!V$129/Main!P$87*Main!P107*$B51,0))))))</f>
        <v/>
      </c>
      <c r="O516" s="32" t="str">
        <f>IF($A516="","",IF(O515="","",IF(Main!Q$87=0,0,IF(Main!W$129="","",IF($C$28="PM",Main!W$129/Main!Q$87*Main!Q107,ROUND(Main!W$129/Main!Q$87*Main!Q107*$B51,0))))))</f>
        <v/>
      </c>
      <c r="P516" s="32" t="str">
        <f>IF($A516="","",IF(P515="","",IF(Main!R$87=0,0,IF(Main!X$129="","",IF($C$28="PM",Main!X$129/Main!R$87*Main!R107,ROUND(Main!X$129/Main!R$87*Main!R107*$B51,0))))))</f>
        <v/>
      </c>
      <c r="Q516" s="32" t="str">
        <f>IF($A516="","",IF(Q515="","",IF(Main!S$87=0,0,IF(Main!Y$129="","",IF($C$28="PM",Main!Y$129/Main!S$87*Main!S107,ROUND(Main!Y$129/Main!S$87*Main!S107*$B51,0))))))</f>
        <v/>
      </c>
      <c r="R516" s="32" t="str">
        <f>IF($A516="","",IF(R515="","",IF(Main!T$87=0,0,IF(Main!Z$129="","",IF($C$28="PM",Main!Z$129/Main!T$87*Main!T107,ROUND(Main!Z$129/Main!T$87*Main!T107*$B51,0))))))</f>
        <v/>
      </c>
      <c r="S516" s="32" t="str">
        <f>IF($A516="","",IF(S515="","",IF(Main!U$87=0,0,IF(Main!AA$129="","",IF($C$28="PM",Main!AA$129/Main!U$87*Main!U107,ROUND(Main!AA$129/Main!U$87*Main!U107*$B51,0))))))</f>
        <v/>
      </c>
      <c r="T516" s="32" t="str">
        <f>IF($A516="","",IF(T515="","",IF(Main!V$87=0,0,IF(Main!AB$129="","",IF($C$28="PM",Main!AB$129/Main!V$87*Main!V107,ROUND(Main!AB$129/Main!V$87*Main!V107*$B51,0))))))</f>
        <v/>
      </c>
      <c r="U516" s="32" t="str">
        <f>IF($A516="","",IF(U515="","",IF(Main!W$87=0,0,IF(Main!AC$129="","",IF($C$28="PM",Main!AC$129/Main!W$87*Main!W107,ROUND(Main!AC$129/Main!W$87*Main!W107*$B51,0))))))</f>
        <v/>
      </c>
      <c r="V516" s="32" t="str">
        <f>IF($A516="","",IF(V515="","",IF(Main!X$87=0,0,IF(Main!AD$129="","",IF($C$28="PM",Main!AD$129/Main!X$87*Main!X107,ROUND(Main!AD$129/Main!X$87*Main!X107*$B51,0))))))</f>
        <v/>
      </c>
      <c r="W516" s="32" t="str">
        <f>IF($A516="","",IF(W515="","",IF(Main!Y$87=0,0,IF(Main!AE$129="","",IF($C$28="PM",Main!AE$129/Main!Y$87*Main!Y107,ROUND(Main!AE$129/Main!Y$87*Main!Y107*$B51,0))))))</f>
        <v/>
      </c>
      <c r="X516" s="32" t="str">
        <f>IF($A516="","",IF(X515="","",IF(Main!Z$87=0,0,IF(Main!AF$129="","",IF($C$28="PM",Main!AF$129/Main!Z$87*Main!Z107,ROUND(Main!AF$129/Main!Z$87*Main!Z107*$B51,0))))))</f>
        <v/>
      </c>
      <c r="Y516" s="32" t="str">
        <f>IF($A516="","",IF(Y515="","",IF(Main!AA$87=0,0,IF(Main!AG$129="","",IF($C$28="PM",Main!AG$129/Main!AA$87*Main!AA107,ROUND(Main!AG$129/Main!AA$87*Main!AA107*$B51,0))))))</f>
        <v/>
      </c>
      <c r="Z516" s="32" t="str">
        <f>IF($A516="","",IF(Z515="","",IF(Main!AB$87=0,0,IF(Main!AH$129="","",IF($C$28="PM",Main!AH$129/Main!AB$87*Main!AB107,ROUND(Main!AH$129/Main!AB$87*Main!AB107*$B51,0))))))</f>
        <v/>
      </c>
      <c r="AA516" s="50" t="str">
        <f>IF($A516="","",IF(AA515="","",IF(Main!AC$87=0,0,IF(Main!AI$129="","",IF($C$28="PM",Main!AI$129/Main!AC$87*Main!AC107,ROUND(Main!AI$129/Main!AC$87*Main!AC107*$B51,0))))))</f>
        <v/>
      </c>
      <c r="AB516" s="32" t="str">
        <f>IF($A516="","",IF(AB515="","",IF(Main!AD$87=0,0,IF(Main!AJ$129="","",IF($C$28="PM",Main!AJ$129/Main!AD$87*Main!AD107,ROUND(Main!AJ$129/Main!AD$87*Main!AD107*$B51,0))))))</f>
        <v/>
      </c>
      <c r="AC516" s="32" t="str">
        <f>IF($A516="","",IF(AC515="","",IF(Main!AE$87=0,0,IF(Main!AK$129="","",IF($C$28="PM",Main!AK$129/Main!AE$87*Main!AE107,ROUND(Main!AK$129/Main!AE$87*Main!AE107*$B51,0))))))</f>
        <v/>
      </c>
      <c r="AD516" s="32" t="str">
        <f>IF($A516="","",IF(AD515="","",IF(Main!AF$87=0,0,IF(Main!AL$129="","",IF($C$28="PM",Main!AL$129/Main!AF$87*Main!AF107,ROUND(Main!AL$129/Main!AF$87*Main!AF107*$B51,0))))))</f>
        <v/>
      </c>
      <c r="AE516" s="32" t="str">
        <f>IF($A516="","",IF(AE515="","",IF(Main!AG$87=0,0,IF(Main!AM$129="","",IF($C$28="PM",Main!AM$129/Main!AG$87*Main!AG107,ROUND(Main!AM$129/Main!AG$87*Main!AG107*$B51,0))))))</f>
        <v/>
      </c>
      <c r="AF516" s="32" t="str">
        <f>IF($A516="","",IF(AF515="","",IF(Main!AH$87=0,0,IF(Main!AN$129="","",IF($C$28="PM",Main!AN$129/Main!AH$87*Main!AH107,ROUND(Main!AN$129/Main!AH$87*Main!AH107*$B51,0))))))</f>
        <v/>
      </c>
      <c r="AG516" s="32" t="str">
        <f>IF($A516="","",IF(AG515="","",IF(Main!AI$87=0,0,IF(Main!AO$129="","",IF($C$28="PM",Main!AO$129/Main!AI$87*Main!AI107,ROUND(Main!AO$129/Main!AI$87*Main!AI107*$B51,0))))))</f>
        <v/>
      </c>
      <c r="AH516" s="32" t="str">
        <f>IF($A516="","",IF(AH515="","",IF(Main!AJ$87=0,0,IF(Main!AP$129="","",IF($C$28="PM",Main!AP$129/Main!AJ$87*Main!AJ107,ROUND(Main!AP$129/Main!AJ$87*Main!AJ107*$B51,0))))))</f>
        <v/>
      </c>
      <c r="AI516" s="32" t="str">
        <f>IF($A516="","",IF(AI515="","",IF(Main!AK$87=0,0,IF(Main!AQ$129="","",IF($C$28="PM",Main!AQ$129/Main!AK$87*Main!AK107,ROUND(Main!AQ$129/Main!AK$87*Main!AK107*$B51,0))))))</f>
        <v/>
      </c>
      <c r="AJ516" s="32" t="str">
        <f>IF($A516="","",IF(AJ515="","",IF(Main!AL$87=0,0,IF(Main!AR$129="","",IF($C$28="PM",Main!AR$129/Main!AL$87*Main!AL107,ROUND(Main!AR$129/Main!AL$87*Main!AL107*$B51,0))))))</f>
        <v/>
      </c>
      <c r="AK516" s="32" t="str">
        <f>IF($A516="","",IF(AK515="","",IF(Main!AM$87=0,0,IF(Main!AS$129="","",IF($C$28="PM",Main!AS$129/Main!AM$87*Main!AM107,ROUND(Main!AS$129/Main!AM$87*Main!AM107*$B51,0))))))</f>
        <v/>
      </c>
      <c r="AL516" s="51" t="str">
        <f>IF($A516="","",IF(AL515="","",IF(Main!AN$87=0,0,IF(Main!AT$129="","",IF($C$28="PM",Main!AT$129/Main!AN$87*Main!AN107,ROUND(Main!AT$129/Main!AN$87*Main!AN107*$B51,0))))))</f>
        <v/>
      </c>
      <c r="AM516" s="32" t="str">
        <f>IF($A516="","",IF(AM515="","",IF(Main!AO$87=0,0,IF(Main!AU$129="","",IF($C$28="PM",Main!AU$129/Main!AO$87*Main!AO107,ROUND(Main!AU$129/Main!AO$87*Main!AO107*$B51,0))))))</f>
        <v/>
      </c>
      <c r="AN516" s="32" t="str">
        <f>IF($A516="","",IF(AN515="","",IF(Main!AP$87=0,0,IF(Main!AV$129="","",IF($C$28="PM",Main!AV$129/Main!AP$87*Main!AP107,ROUND(Main!AV$129/Main!AP$87*Main!AP107*$B51,0))))))</f>
        <v/>
      </c>
      <c r="AO516" s="32" t="str">
        <f>IF($A516="","",IF(AO515="","",IF(Main!AQ$87=0,0,IF(Main!AW$129="","",IF($C$28="PM",Main!AW$129/Main!AQ$87*Main!AQ107,ROUND(Main!AW$129/Main!AQ$87*Main!AQ107*$B51,0))))))</f>
        <v/>
      </c>
      <c r="AP516" s="32" t="str">
        <f>IF($A516="","",IF(AP515="","",IF(Main!AR$87=0,0,IF(Main!AX$129="","",IF($C$28="PM",Main!AX$129/Main!AR$87*Main!AR107,ROUND(Main!AX$129/Main!AR$87*Main!AR107*$B51,0))))))</f>
        <v/>
      </c>
      <c r="AQ516" s="32" t="str">
        <f>IF($A516="","",IF(AQ515="","",IF(Main!AS$87=0,0,IF(Main!AY$129="","",IF($C$28="PM",Main!AY$129/Main!AS$87*Main!AS107,ROUND(Main!AY$129/Main!AS$87*Main!AS107*$B51,0))))))</f>
        <v/>
      </c>
      <c r="AR516" s="32" t="str">
        <f>IF($A516="","",IF(AR515="","",IF(Main!AT$87=0,0,IF(Main!AZ$129="","",IF($C$28="PM",Main!AZ$129/Main!AT$87*Main!AT107,ROUND(Main!AZ$129/Main!AT$87*Main!AT107*$B51,0))))))</f>
        <v/>
      </c>
      <c r="AS516" s="32" t="str">
        <f>IF($A516="","",IF(AS515="","",IF(Main!AU$87=0,0,IF(Main!BA$129="","",IF($C$28="PM",Main!BA$129/Main!AU$87*Main!AU107,ROUND(Main!BA$129/Main!AU$87*Main!AU107*$B51,0))))))</f>
        <v/>
      </c>
      <c r="AT516" s="32" t="str">
        <f>IF($A516="","",IF(AT515="","",IF(Main!AV$87=0,0,IF(Main!BB$129="","",IF($C$28="PM",Main!BB$129/Main!AV$87*Main!AV107,ROUND(Main!BB$129/Main!AV$87*Main!AV107*$B51,0))))))</f>
        <v/>
      </c>
      <c r="AU516" s="32" t="str">
        <f>IF($A516="","",IF(AU515="","",IF(Main!AW$87=0,0,IF(Main!BC$129="","",IF($C$28="PM",Main!BC$129/Main!AW$87*Main!AW107,ROUND(Main!BC$129/Main!AW$87*Main!AW107*$B51,0))))))</f>
        <v/>
      </c>
      <c r="AV516" s="32" t="str">
        <f>IF($A516="","",IF(AV515="","",IF(Main!AX$87=0,0,IF(Main!BD$129="","",IF($C$28="PM",Main!BD$129/Main!AX$87*Main!AX107,ROUND(Main!BD$129/Main!AX$87*Main!AX107*$B51,0))))))</f>
        <v/>
      </c>
      <c r="AW516" s="32" t="str">
        <f>IF($A516="","",IF(AW515="","",IF(Main!AY$87=0,0,IF(Main!BE$129="","",IF($C$28="PM",Main!BE$129/Main!AY$87*Main!AY107,ROUND(Main!BE$129/Main!AY$87*Main!AY107*$B51,0))))))</f>
        <v/>
      </c>
      <c r="AX516" s="51" t="str">
        <f>IF($A516="","",IF(AX515="","",IF(Main!AZ$87=0,0,IF(Main!BF$129="","",IF($C$28="PM",Main!BF$129/Main!AZ$87*Main!AZ107,ROUND(Main!BF$129/Main!AZ$87*Main!AZ107*$B51,0))))))</f>
        <v/>
      </c>
    </row>
    <row r="517" spans="1:50" x14ac:dyDescent="0.2">
      <c r="A517" s="72" t="str">
        <f>IF(Main!A$52="","",Main!A$52)</f>
        <v/>
      </c>
      <c r="B517" s="75" t="str">
        <f t="shared" si="110"/>
        <v/>
      </c>
      <c r="C517" s="50" t="str">
        <f>IF($A517="","",IF(C516="","",IF(Main!E$87=0,0,IF(Main!K$129="","",IF($C$28="PM",Main!K$129/Main!E$87*Main!E108,ROUND(Main!K$129/Main!E$87*Main!E108*$B52,0))))))</f>
        <v/>
      </c>
      <c r="D517" s="32" t="str">
        <f>IF($A517="","",IF(D516="","",IF(Main!F$87=0,0,IF(Main!L$129="","",IF($C$28="PM",Main!L$129/Main!F$87*Main!F108,ROUND(Main!L$129/Main!F$87*Main!F108*$B52,0))))))</f>
        <v/>
      </c>
      <c r="E517" s="32" t="str">
        <f>IF($A517="","",IF(E516="","",IF(Main!G$87=0,0,IF(Main!M$129="","",IF($C$28="PM",Main!M$129/Main!G$87*Main!G108,ROUND(Main!M$129/Main!G$87*Main!G108*$B52,0))))))</f>
        <v/>
      </c>
      <c r="F517" s="32" t="str">
        <f>IF($A517="","",IF(F516="","",IF(Main!H$87=0,0,IF(Main!N$129="","",IF($C$28="PM",Main!N$129/Main!H$87*Main!H108,ROUND(Main!N$129/Main!H$87*Main!H108*$B52,0))))))</f>
        <v/>
      </c>
      <c r="G517" s="32" t="str">
        <f>IF($A517="","",IF(G516="","",IF(Main!I$87=0,0,IF(Main!O$129="","",IF($C$28="PM",Main!O$129/Main!I$87*Main!I108,ROUND(Main!O$129/Main!I$87*Main!I108*$B52,0))))))</f>
        <v/>
      </c>
      <c r="H517" s="32" t="str">
        <f>IF($A517="","",IF(H516="","",IF(Main!J$87=0,0,IF(Main!P$129="","",IF($C$28="PM",Main!P$129/Main!J$87*Main!J108,ROUND(Main!P$129/Main!J$87*Main!J108*$B52,0))))))</f>
        <v/>
      </c>
      <c r="I517" s="32" t="str">
        <f>IF($A517="","",IF(I516="","",IF(Main!K$87=0,0,IF(Main!Q$129="","",IF($C$28="PM",Main!Q$129/Main!K$87*Main!K108,ROUND(Main!Q$129/Main!K$87*Main!K108*$B52,0))))))</f>
        <v/>
      </c>
      <c r="J517" s="32" t="str">
        <f>IF($A517="","",IF(J516="","",IF(Main!L$87=0,0,IF(Main!R$129="","",IF($C$28="PM",Main!R$129/Main!L$87*Main!L108,ROUND(Main!R$129/Main!L$87*Main!L108*$B52,0))))))</f>
        <v/>
      </c>
      <c r="K517" s="32" t="str">
        <f>IF($A517="","",IF(K516="","",IF(Main!M$87=0,0,IF(Main!S$129="","",IF($C$28="PM",Main!S$129/Main!M$87*Main!M108,ROUND(Main!S$129/Main!M$87*Main!M108*$B52,0))))))</f>
        <v/>
      </c>
      <c r="L517" s="32" t="str">
        <f>IF($A517="","",IF(L516="","",IF(Main!N$87=0,0,IF(Main!T$129="","",IF($C$28="PM",Main!T$129/Main!N$87*Main!N108,ROUND(Main!T$129/Main!N$87*Main!N108*$B52,0))))))</f>
        <v/>
      </c>
      <c r="M517" s="32" t="str">
        <f>IF($A517="","",IF(M516="","",IF(Main!O$87=0,0,IF(Main!U$129="","",IF($C$28="PM",Main!U$129/Main!O$87*Main!O108,ROUND(Main!U$129/Main!O$87*Main!O108*$B52,0))))))</f>
        <v/>
      </c>
      <c r="N517" s="51" t="str">
        <f>IF($A517="","",IF(N516="","",IF(Main!P$87=0,0,IF(Main!V$129="","",IF($C$28="PM",Main!V$129/Main!P$87*Main!P108,ROUND(Main!V$129/Main!P$87*Main!P108*$B52,0))))))</f>
        <v/>
      </c>
      <c r="O517" s="32" t="str">
        <f>IF($A517="","",IF(O516="","",IF(Main!Q$87=0,0,IF(Main!W$129="","",IF($C$28="PM",Main!W$129/Main!Q$87*Main!Q108,ROUND(Main!W$129/Main!Q$87*Main!Q108*$B52,0))))))</f>
        <v/>
      </c>
      <c r="P517" s="32" t="str">
        <f>IF($A517="","",IF(P516="","",IF(Main!R$87=0,0,IF(Main!X$129="","",IF($C$28="PM",Main!X$129/Main!R$87*Main!R108,ROUND(Main!X$129/Main!R$87*Main!R108*$B52,0))))))</f>
        <v/>
      </c>
      <c r="Q517" s="32" t="str">
        <f>IF($A517="","",IF(Q516="","",IF(Main!S$87=0,0,IF(Main!Y$129="","",IF($C$28="PM",Main!Y$129/Main!S$87*Main!S108,ROUND(Main!Y$129/Main!S$87*Main!S108*$B52,0))))))</f>
        <v/>
      </c>
      <c r="R517" s="32" t="str">
        <f>IF($A517="","",IF(R516="","",IF(Main!T$87=0,0,IF(Main!Z$129="","",IF($C$28="PM",Main!Z$129/Main!T$87*Main!T108,ROUND(Main!Z$129/Main!T$87*Main!T108*$B52,0))))))</f>
        <v/>
      </c>
      <c r="S517" s="32" t="str">
        <f>IF($A517="","",IF(S516="","",IF(Main!U$87=0,0,IF(Main!AA$129="","",IF($C$28="PM",Main!AA$129/Main!U$87*Main!U108,ROUND(Main!AA$129/Main!U$87*Main!U108*$B52,0))))))</f>
        <v/>
      </c>
      <c r="T517" s="32" t="str">
        <f>IF($A517="","",IF(T516="","",IF(Main!V$87=0,0,IF(Main!AB$129="","",IF($C$28="PM",Main!AB$129/Main!V$87*Main!V108,ROUND(Main!AB$129/Main!V$87*Main!V108*$B52,0))))))</f>
        <v/>
      </c>
      <c r="U517" s="32" t="str">
        <f>IF($A517="","",IF(U516="","",IF(Main!W$87=0,0,IF(Main!AC$129="","",IF($C$28="PM",Main!AC$129/Main!W$87*Main!W108,ROUND(Main!AC$129/Main!W$87*Main!W108*$B52,0))))))</f>
        <v/>
      </c>
      <c r="V517" s="32" t="str">
        <f>IF($A517="","",IF(V516="","",IF(Main!X$87=0,0,IF(Main!AD$129="","",IF($C$28="PM",Main!AD$129/Main!X$87*Main!X108,ROUND(Main!AD$129/Main!X$87*Main!X108*$B52,0))))))</f>
        <v/>
      </c>
      <c r="W517" s="32" t="str">
        <f>IF($A517="","",IF(W516="","",IF(Main!Y$87=0,0,IF(Main!AE$129="","",IF($C$28="PM",Main!AE$129/Main!Y$87*Main!Y108,ROUND(Main!AE$129/Main!Y$87*Main!Y108*$B52,0))))))</f>
        <v/>
      </c>
      <c r="X517" s="32" t="str">
        <f>IF($A517="","",IF(X516="","",IF(Main!Z$87=0,0,IF(Main!AF$129="","",IF($C$28="PM",Main!AF$129/Main!Z$87*Main!Z108,ROUND(Main!AF$129/Main!Z$87*Main!Z108*$B52,0))))))</f>
        <v/>
      </c>
      <c r="Y517" s="32" t="str">
        <f>IF($A517="","",IF(Y516="","",IF(Main!AA$87=0,0,IF(Main!AG$129="","",IF($C$28="PM",Main!AG$129/Main!AA$87*Main!AA108,ROUND(Main!AG$129/Main!AA$87*Main!AA108*$B52,0))))))</f>
        <v/>
      </c>
      <c r="Z517" s="32" t="str">
        <f>IF($A517="","",IF(Z516="","",IF(Main!AB$87=0,0,IF(Main!AH$129="","",IF($C$28="PM",Main!AH$129/Main!AB$87*Main!AB108,ROUND(Main!AH$129/Main!AB$87*Main!AB108*$B52,0))))))</f>
        <v/>
      </c>
      <c r="AA517" s="50" t="str">
        <f>IF($A517="","",IF(AA516="","",IF(Main!AC$87=0,0,IF(Main!AI$129="","",IF($C$28="PM",Main!AI$129/Main!AC$87*Main!AC108,ROUND(Main!AI$129/Main!AC$87*Main!AC108*$B52,0))))))</f>
        <v/>
      </c>
      <c r="AB517" s="32" t="str">
        <f>IF($A517="","",IF(AB516="","",IF(Main!AD$87=0,0,IF(Main!AJ$129="","",IF($C$28="PM",Main!AJ$129/Main!AD$87*Main!AD108,ROUND(Main!AJ$129/Main!AD$87*Main!AD108*$B52,0))))))</f>
        <v/>
      </c>
      <c r="AC517" s="32" t="str">
        <f>IF($A517="","",IF(AC516="","",IF(Main!AE$87=0,0,IF(Main!AK$129="","",IF($C$28="PM",Main!AK$129/Main!AE$87*Main!AE108,ROUND(Main!AK$129/Main!AE$87*Main!AE108*$B52,0))))))</f>
        <v/>
      </c>
      <c r="AD517" s="32" t="str">
        <f>IF($A517="","",IF(AD516="","",IF(Main!AF$87=0,0,IF(Main!AL$129="","",IF($C$28="PM",Main!AL$129/Main!AF$87*Main!AF108,ROUND(Main!AL$129/Main!AF$87*Main!AF108*$B52,0))))))</f>
        <v/>
      </c>
      <c r="AE517" s="32" t="str">
        <f>IF($A517="","",IF(AE516="","",IF(Main!AG$87=0,0,IF(Main!AM$129="","",IF($C$28="PM",Main!AM$129/Main!AG$87*Main!AG108,ROUND(Main!AM$129/Main!AG$87*Main!AG108*$B52,0))))))</f>
        <v/>
      </c>
      <c r="AF517" s="32" t="str">
        <f>IF($A517="","",IF(AF516="","",IF(Main!AH$87=0,0,IF(Main!AN$129="","",IF($C$28="PM",Main!AN$129/Main!AH$87*Main!AH108,ROUND(Main!AN$129/Main!AH$87*Main!AH108*$B52,0))))))</f>
        <v/>
      </c>
      <c r="AG517" s="32" t="str">
        <f>IF($A517="","",IF(AG516="","",IF(Main!AI$87=0,0,IF(Main!AO$129="","",IF($C$28="PM",Main!AO$129/Main!AI$87*Main!AI108,ROUND(Main!AO$129/Main!AI$87*Main!AI108*$B52,0))))))</f>
        <v/>
      </c>
      <c r="AH517" s="32" t="str">
        <f>IF($A517="","",IF(AH516="","",IF(Main!AJ$87=0,0,IF(Main!AP$129="","",IF($C$28="PM",Main!AP$129/Main!AJ$87*Main!AJ108,ROUND(Main!AP$129/Main!AJ$87*Main!AJ108*$B52,0))))))</f>
        <v/>
      </c>
      <c r="AI517" s="32" t="str">
        <f>IF($A517="","",IF(AI516="","",IF(Main!AK$87=0,0,IF(Main!AQ$129="","",IF($C$28="PM",Main!AQ$129/Main!AK$87*Main!AK108,ROUND(Main!AQ$129/Main!AK$87*Main!AK108*$B52,0))))))</f>
        <v/>
      </c>
      <c r="AJ517" s="32" t="str">
        <f>IF($A517="","",IF(AJ516="","",IF(Main!AL$87=0,0,IF(Main!AR$129="","",IF($C$28="PM",Main!AR$129/Main!AL$87*Main!AL108,ROUND(Main!AR$129/Main!AL$87*Main!AL108*$B52,0))))))</f>
        <v/>
      </c>
      <c r="AK517" s="32" t="str">
        <f>IF($A517="","",IF(AK516="","",IF(Main!AM$87=0,0,IF(Main!AS$129="","",IF($C$28="PM",Main!AS$129/Main!AM$87*Main!AM108,ROUND(Main!AS$129/Main!AM$87*Main!AM108*$B52,0))))))</f>
        <v/>
      </c>
      <c r="AL517" s="51" t="str">
        <f>IF($A517="","",IF(AL516="","",IF(Main!AN$87=0,0,IF(Main!AT$129="","",IF($C$28="PM",Main!AT$129/Main!AN$87*Main!AN108,ROUND(Main!AT$129/Main!AN$87*Main!AN108*$B52,0))))))</f>
        <v/>
      </c>
      <c r="AM517" s="32" t="str">
        <f>IF($A517="","",IF(AM516="","",IF(Main!AO$87=0,0,IF(Main!AU$129="","",IF($C$28="PM",Main!AU$129/Main!AO$87*Main!AO108,ROUND(Main!AU$129/Main!AO$87*Main!AO108*$B52,0))))))</f>
        <v/>
      </c>
      <c r="AN517" s="32" t="str">
        <f>IF($A517="","",IF(AN516="","",IF(Main!AP$87=0,0,IF(Main!AV$129="","",IF($C$28="PM",Main!AV$129/Main!AP$87*Main!AP108,ROUND(Main!AV$129/Main!AP$87*Main!AP108*$B52,0))))))</f>
        <v/>
      </c>
      <c r="AO517" s="32" t="str">
        <f>IF($A517="","",IF(AO516="","",IF(Main!AQ$87=0,0,IF(Main!AW$129="","",IF($C$28="PM",Main!AW$129/Main!AQ$87*Main!AQ108,ROUND(Main!AW$129/Main!AQ$87*Main!AQ108*$B52,0))))))</f>
        <v/>
      </c>
      <c r="AP517" s="32" t="str">
        <f>IF($A517="","",IF(AP516="","",IF(Main!AR$87=0,0,IF(Main!AX$129="","",IF($C$28="PM",Main!AX$129/Main!AR$87*Main!AR108,ROUND(Main!AX$129/Main!AR$87*Main!AR108*$B52,0))))))</f>
        <v/>
      </c>
      <c r="AQ517" s="32" t="str">
        <f>IF($A517="","",IF(AQ516="","",IF(Main!AS$87=0,0,IF(Main!AY$129="","",IF($C$28="PM",Main!AY$129/Main!AS$87*Main!AS108,ROUND(Main!AY$129/Main!AS$87*Main!AS108*$B52,0))))))</f>
        <v/>
      </c>
      <c r="AR517" s="32" t="str">
        <f>IF($A517="","",IF(AR516="","",IF(Main!AT$87=0,0,IF(Main!AZ$129="","",IF($C$28="PM",Main!AZ$129/Main!AT$87*Main!AT108,ROUND(Main!AZ$129/Main!AT$87*Main!AT108*$B52,0))))))</f>
        <v/>
      </c>
      <c r="AS517" s="32" t="str">
        <f>IF($A517="","",IF(AS516="","",IF(Main!AU$87=0,0,IF(Main!BA$129="","",IF($C$28="PM",Main!BA$129/Main!AU$87*Main!AU108,ROUND(Main!BA$129/Main!AU$87*Main!AU108*$B52,0))))))</f>
        <v/>
      </c>
      <c r="AT517" s="32" t="str">
        <f>IF($A517="","",IF(AT516="","",IF(Main!AV$87=0,0,IF(Main!BB$129="","",IF($C$28="PM",Main!BB$129/Main!AV$87*Main!AV108,ROUND(Main!BB$129/Main!AV$87*Main!AV108*$B52,0))))))</f>
        <v/>
      </c>
      <c r="AU517" s="32" t="str">
        <f>IF($A517="","",IF(AU516="","",IF(Main!AW$87=0,0,IF(Main!BC$129="","",IF($C$28="PM",Main!BC$129/Main!AW$87*Main!AW108,ROUND(Main!BC$129/Main!AW$87*Main!AW108*$B52,0))))))</f>
        <v/>
      </c>
      <c r="AV517" s="32" t="str">
        <f>IF($A517="","",IF(AV516="","",IF(Main!AX$87=0,0,IF(Main!BD$129="","",IF($C$28="PM",Main!BD$129/Main!AX$87*Main!AX108,ROUND(Main!BD$129/Main!AX$87*Main!AX108*$B52,0))))))</f>
        <v/>
      </c>
      <c r="AW517" s="32" t="str">
        <f>IF($A517="","",IF(AW516="","",IF(Main!AY$87=0,0,IF(Main!BE$129="","",IF($C$28="PM",Main!BE$129/Main!AY$87*Main!AY108,ROUND(Main!BE$129/Main!AY$87*Main!AY108*$B52,0))))))</f>
        <v/>
      </c>
      <c r="AX517" s="51" t="str">
        <f>IF($A517="","",IF(AX516="","",IF(Main!AZ$87=0,0,IF(Main!BF$129="","",IF($C$28="PM",Main!BF$129/Main!AZ$87*Main!AZ108,ROUND(Main!BF$129/Main!AZ$87*Main!AZ108*$B52,0))))))</f>
        <v/>
      </c>
    </row>
    <row r="518" spans="1:50" x14ac:dyDescent="0.2">
      <c r="A518" s="73" t="str">
        <f>IF(Main!A$53="","",Main!A$53)</f>
        <v/>
      </c>
      <c r="B518" s="76" t="str">
        <f t="shared" si="110"/>
        <v/>
      </c>
      <c r="C518" s="54" t="str">
        <f>IF($A518="","",IF(C517="","",IF(Main!E$87=0,0,IF(Main!K$129="","",IF($C$28="PM",Main!K$129/Main!E$87*Main!E109,ROUND(Main!K$129/Main!E$87*Main!E109*$B53,0))))))</f>
        <v/>
      </c>
      <c r="D518" s="52" t="str">
        <f>IF($A518="","",IF(D517="","",IF(Main!F$87=0,0,IF(Main!L$129="","",IF($C$28="PM",Main!L$129/Main!F$87*Main!F109,ROUND(Main!L$129/Main!F$87*Main!F109*$B53,0))))))</f>
        <v/>
      </c>
      <c r="E518" s="52" t="str">
        <f>IF($A518="","",IF(E517="","",IF(Main!G$87=0,0,IF(Main!M$129="","",IF($C$28="PM",Main!M$129/Main!G$87*Main!G109,ROUND(Main!M$129/Main!G$87*Main!G109*$B53,0))))))</f>
        <v/>
      </c>
      <c r="F518" s="52" t="str">
        <f>IF($A518="","",IF(F517="","",IF(Main!H$87=0,0,IF(Main!N$129="","",IF($C$28="PM",Main!N$129/Main!H$87*Main!H109,ROUND(Main!N$129/Main!H$87*Main!H109*$B53,0))))))</f>
        <v/>
      </c>
      <c r="G518" s="52" t="str">
        <f>IF($A518="","",IF(G517="","",IF(Main!I$87=0,0,IF(Main!O$129="","",IF($C$28="PM",Main!O$129/Main!I$87*Main!I109,ROUND(Main!O$129/Main!I$87*Main!I109*$B53,0))))))</f>
        <v/>
      </c>
      <c r="H518" s="52" t="str">
        <f>IF($A518="","",IF(H517="","",IF(Main!J$87=0,0,IF(Main!P$129="","",IF($C$28="PM",Main!P$129/Main!J$87*Main!J109,ROUND(Main!P$129/Main!J$87*Main!J109*$B53,0))))))</f>
        <v/>
      </c>
      <c r="I518" s="52" t="str">
        <f>IF($A518="","",IF(I517="","",IF(Main!K$87=0,0,IF(Main!Q$129="","",IF($C$28="PM",Main!Q$129/Main!K$87*Main!K109,ROUND(Main!Q$129/Main!K$87*Main!K109*$B53,0))))))</f>
        <v/>
      </c>
      <c r="J518" s="52" t="str">
        <f>IF($A518="","",IF(J517="","",IF(Main!L$87=0,0,IF(Main!R$129="","",IF($C$28="PM",Main!R$129/Main!L$87*Main!L109,ROUND(Main!R$129/Main!L$87*Main!L109*$B53,0))))))</f>
        <v/>
      </c>
      <c r="K518" s="52" t="str">
        <f>IF($A518="","",IF(K517="","",IF(Main!M$87=0,0,IF(Main!S$129="","",IF($C$28="PM",Main!S$129/Main!M$87*Main!M109,ROUND(Main!S$129/Main!M$87*Main!M109*$B53,0))))))</f>
        <v/>
      </c>
      <c r="L518" s="52" t="str">
        <f>IF($A518="","",IF(L517="","",IF(Main!N$87=0,0,IF(Main!T$129="","",IF($C$28="PM",Main!T$129/Main!N$87*Main!N109,ROUND(Main!T$129/Main!N$87*Main!N109*$B53,0))))))</f>
        <v/>
      </c>
      <c r="M518" s="52" t="str">
        <f>IF($A518="","",IF(M517="","",IF(Main!O$87=0,0,IF(Main!U$129="","",IF($C$28="PM",Main!U$129/Main!O$87*Main!O109,ROUND(Main!U$129/Main!O$87*Main!O109*$B53,0))))))</f>
        <v/>
      </c>
      <c r="N518" s="53" t="str">
        <f>IF($A518="","",IF(N517="","",IF(Main!P$87=0,0,IF(Main!V$129="","",IF($C$28="PM",Main!V$129/Main!P$87*Main!P109,ROUND(Main!V$129/Main!P$87*Main!P109*$B53,0))))))</f>
        <v/>
      </c>
      <c r="O518" s="52" t="str">
        <f>IF($A518="","",IF(O517="","",IF(Main!Q$87=0,0,IF(Main!W$129="","",IF($C$28="PM",Main!W$129/Main!Q$87*Main!Q109,ROUND(Main!W$129/Main!Q$87*Main!Q109*$B53,0))))))</f>
        <v/>
      </c>
      <c r="P518" s="52" t="str">
        <f>IF($A518="","",IF(P517="","",IF(Main!R$87=0,0,IF(Main!X$129="","",IF($C$28="PM",Main!X$129/Main!R$87*Main!R109,ROUND(Main!X$129/Main!R$87*Main!R109*$B53,0))))))</f>
        <v/>
      </c>
      <c r="Q518" s="52" t="str">
        <f>IF($A518="","",IF(Q517="","",IF(Main!S$87=0,0,IF(Main!Y$129="","",IF($C$28="PM",Main!Y$129/Main!S$87*Main!S109,ROUND(Main!Y$129/Main!S$87*Main!S109*$B53,0))))))</f>
        <v/>
      </c>
      <c r="R518" s="52" t="str">
        <f>IF($A518="","",IF(R517="","",IF(Main!T$87=0,0,IF(Main!Z$129="","",IF($C$28="PM",Main!Z$129/Main!T$87*Main!T109,ROUND(Main!Z$129/Main!T$87*Main!T109*$B53,0))))))</f>
        <v/>
      </c>
      <c r="S518" s="52" t="str">
        <f>IF($A518="","",IF(S517="","",IF(Main!U$87=0,0,IF(Main!AA$129="","",IF($C$28="PM",Main!AA$129/Main!U$87*Main!U109,ROUND(Main!AA$129/Main!U$87*Main!U109*$B53,0))))))</f>
        <v/>
      </c>
      <c r="T518" s="52" t="str">
        <f>IF($A518="","",IF(T517="","",IF(Main!V$87=0,0,IF(Main!AB$129="","",IF($C$28="PM",Main!AB$129/Main!V$87*Main!V109,ROUND(Main!AB$129/Main!V$87*Main!V109*$B53,0))))))</f>
        <v/>
      </c>
      <c r="U518" s="52" t="str">
        <f>IF($A518="","",IF(U517="","",IF(Main!W$87=0,0,IF(Main!AC$129="","",IF($C$28="PM",Main!AC$129/Main!W$87*Main!W109,ROUND(Main!AC$129/Main!W$87*Main!W109*$B53,0))))))</f>
        <v/>
      </c>
      <c r="V518" s="52" t="str">
        <f>IF($A518="","",IF(V517="","",IF(Main!X$87=0,0,IF(Main!AD$129="","",IF($C$28="PM",Main!AD$129/Main!X$87*Main!X109,ROUND(Main!AD$129/Main!X$87*Main!X109*$B53,0))))))</f>
        <v/>
      </c>
      <c r="W518" s="52" t="str">
        <f>IF($A518="","",IF(W517="","",IF(Main!Y$87=0,0,IF(Main!AE$129="","",IF($C$28="PM",Main!AE$129/Main!Y$87*Main!Y109,ROUND(Main!AE$129/Main!Y$87*Main!Y109*$B53,0))))))</f>
        <v/>
      </c>
      <c r="X518" s="52" t="str">
        <f>IF($A518="","",IF(X517="","",IF(Main!Z$87=0,0,IF(Main!AF$129="","",IF($C$28="PM",Main!AF$129/Main!Z$87*Main!Z109,ROUND(Main!AF$129/Main!Z$87*Main!Z109*$B53,0))))))</f>
        <v/>
      </c>
      <c r="Y518" s="52" t="str">
        <f>IF($A518="","",IF(Y517="","",IF(Main!AA$87=0,0,IF(Main!AG$129="","",IF($C$28="PM",Main!AG$129/Main!AA$87*Main!AA109,ROUND(Main!AG$129/Main!AA$87*Main!AA109*$B53,0))))))</f>
        <v/>
      </c>
      <c r="Z518" s="52" t="str">
        <f>IF($A518="","",IF(Z517="","",IF(Main!AB$87=0,0,IF(Main!AH$129="","",IF($C$28="PM",Main!AH$129/Main!AB$87*Main!AB109,ROUND(Main!AH$129/Main!AB$87*Main!AB109*$B53,0))))))</f>
        <v/>
      </c>
      <c r="AA518" s="54" t="str">
        <f>IF($A518="","",IF(AA517="","",IF(Main!AC$87=0,0,IF(Main!AI$129="","",IF($C$28="PM",Main!AI$129/Main!AC$87*Main!AC109,ROUND(Main!AI$129/Main!AC$87*Main!AC109*$B53,0))))))</f>
        <v/>
      </c>
      <c r="AB518" s="52" t="str">
        <f>IF($A518="","",IF(AB517="","",IF(Main!AD$87=0,0,IF(Main!AJ$129="","",IF($C$28="PM",Main!AJ$129/Main!AD$87*Main!AD109,ROUND(Main!AJ$129/Main!AD$87*Main!AD109*$B53,0))))))</f>
        <v/>
      </c>
      <c r="AC518" s="52" t="str">
        <f>IF($A518="","",IF(AC517="","",IF(Main!AE$87=0,0,IF(Main!AK$129="","",IF($C$28="PM",Main!AK$129/Main!AE$87*Main!AE109,ROUND(Main!AK$129/Main!AE$87*Main!AE109*$B53,0))))))</f>
        <v/>
      </c>
      <c r="AD518" s="52" t="str">
        <f>IF($A518="","",IF(AD517="","",IF(Main!AF$87=0,0,IF(Main!AL$129="","",IF($C$28="PM",Main!AL$129/Main!AF$87*Main!AF109,ROUND(Main!AL$129/Main!AF$87*Main!AF109*$B53,0))))))</f>
        <v/>
      </c>
      <c r="AE518" s="52" t="str">
        <f>IF($A518="","",IF(AE517="","",IF(Main!AG$87=0,0,IF(Main!AM$129="","",IF($C$28="PM",Main!AM$129/Main!AG$87*Main!AG109,ROUND(Main!AM$129/Main!AG$87*Main!AG109*$B53,0))))))</f>
        <v/>
      </c>
      <c r="AF518" s="52" t="str">
        <f>IF($A518="","",IF(AF517="","",IF(Main!AH$87=0,0,IF(Main!AN$129="","",IF($C$28="PM",Main!AN$129/Main!AH$87*Main!AH109,ROUND(Main!AN$129/Main!AH$87*Main!AH109*$B53,0))))))</f>
        <v/>
      </c>
      <c r="AG518" s="52" t="str">
        <f>IF($A518="","",IF(AG517="","",IF(Main!AI$87=0,0,IF(Main!AO$129="","",IF($C$28="PM",Main!AO$129/Main!AI$87*Main!AI109,ROUND(Main!AO$129/Main!AI$87*Main!AI109*$B53,0))))))</f>
        <v/>
      </c>
      <c r="AH518" s="52" t="str">
        <f>IF($A518="","",IF(AH517="","",IF(Main!AJ$87=0,0,IF(Main!AP$129="","",IF($C$28="PM",Main!AP$129/Main!AJ$87*Main!AJ109,ROUND(Main!AP$129/Main!AJ$87*Main!AJ109*$B53,0))))))</f>
        <v/>
      </c>
      <c r="AI518" s="52" t="str">
        <f>IF($A518="","",IF(AI517="","",IF(Main!AK$87=0,0,IF(Main!AQ$129="","",IF($C$28="PM",Main!AQ$129/Main!AK$87*Main!AK109,ROUND(Main!AQ$129/Main!AK$87*Main!AK109*$B53,0))))))</f>
        <v/>
      </c>
      <c r="AJ518" s="52" t="str">
        <f>IF($A518="","",IF(AJ517="","",IF(Main!AL$87=0,0,IF(Main!AR$129="","",IF($C$28="PM",Main!AR$129/Main!AL$87*Main!AL109,ROUND(Main!AR$129/Main!AL$87*Main!AL109*$B53,0))))))</f>
        <v/>
      </c>
      <c r="AK518" s="52" t="str">
        <f>IF($A518="","",IF(AK517="","",IF(Main!AM$87=0,0,IF(Main!AS$129="","",IF($C$28="PM",Main!AS$129/Main!AM$87*Main!AM109,ROUND(Main!AS$129/Main!AM$87*Main!AM109*$B53,0))))))</f>
        <v/>
      </c>
      <c r="AL518" s="53" t="str">
        <f>IF($A518="","",IF(AL517="","",IF(Main!AN$87=0,0,IF(Main!AT$129="","",IF($C$28="PM",Main!AT$129/Main!AN$87*Main!AN109,ROUND(Main!AT$129/Main!AN$87*Main!AN109*$B53,0))))))</f>
        <v/>
      </c>
      <c r="AM518" s="52" t="str">
        <f>IF($A518="","",IF(AM517="","",IF(Main!AO$87=0,0,IF(Main!AU$129="","",IF($C$28="PM",Main!AU$129/Main!AO$87*Main!AO109,ROUND(Main!AU$129/Main!AO$87*Main!AO109*$B53,0))))))</f>
        <v/>
      </c>
      <c r="AN518" s="52" t="str">
        <f>IF($A518="","",IF(AN517="","",IF(Main!AP$87=0,0,IF(Main!AV$129="","",IF($C$28="PM",Main!AV$129/Main!AP$87*Main!AP109,ROUND(Main!AV$129/Main!AP$87*Main!AP109*$B53,0))))))</f>
        <v/>
      </c>
      <c r="AO518" s="52" t="str">
        <f>IF($A518="","",IF(AO517="","",IF(Main!AQ$87=0,0,IF(Main!AW$129="","",IF($C$28="PM",Main!AW$129/Main!AQ$87*Main!AQ109,ROUND(Main!AW$129/Main!AQ$87*Main!AQ109*$B53,0))))))</f>
        <v/>
      </c>
      <c r="AP518" s="52" t="str">
        <f>IF($A518="","",IF(AP517="","",IF(Main!AR$87=0,0,IF(Main!AX$129="","",IF($C$28="PM",Main!AX$129/Main!AR$87*Main!AR109,ROUND(Main!AX$129/Main!AR$87*Main!AR109*$B53,0))))))</f>
        <v/>
      </c>
      <c r="AQ518" s="52" t="str">
        <f>IF($A518="","",IF(AQ517="","",IF(Main!AS$87=0,0,IF(Main!AY$129="","",IF($C$28="PM",Main!AY$129/Main!AS$87*Main!AS109,ROUND(Main!AY$129/Main!AS$87*Main!AS109*$B53,0))))))</f>
        <v/>
      </c>
      <c r="AR518" s="52" t="str">
        <f>IF($A518="","",IF(AR517="","",IF(Main!AT$87=0,0,IF(Main!AZ$129="","",IF($C$28="PM",Main!AZ$129/Main!AT$87*Main!AT109,ROUND(Main!AZ$129/Main!AT$87*Main!AT109*$B53,0))))))</f>
        <v/>
      </c>
      <c r="AS518" s="52" t="str">
        <f>IF($A518="","",IF(AS517="","",IF(Main!AU$87=0,0,IF(Main!BA$129="","",IF($C$28="PM",Main!BA$129/Main!AU$87*Main!AU109,ROUND(Main!BA$129/Main!AU$87*Main!AU109*$B53,0))))))</f>
        <v/>
      </c>
      <c r="AT518" s="52" t="str">
        <f>IF($A518="","",IF(AT517="","",IF(Main!AV$87=0,0,IF(Main!BB$129="","",IF($C$28="PM",Main!BB$129/Main!AV$87*Main!AV109,ROUND(Main!BB$129/Main!AV$87*Main!AV109*$B53,0))))))</f>
        <v/>
      </c>
      <c r="AU518" s="52" t="str">
        <f>IF($A518="","",IF(AU517="","",IF(Main!AW$87=0,0,IF(Main!BC$129="","",IF($C$28="PM",Main!BC$129/Main!AW$87*Main!AW109,ROUND(Main!BC$129/Main!AW$87*Main!AW109*$B53,0))))))</f>
        <v/>
      </c>
      <c r="AV518" s="52" t="str">
        <f>IF($A518="","",IF(AV517="","",IF(Main!AX$87=0,0,IF(Main!BD$129="","",IF($C$28="PM",Main!BD$129/Main!AX$87*Main!AX109,ROUND(Main!BD$129/Main!AX$87*Main!AX109*$B53,0))))))</f>
        <v/>
      </c>
      <c r="AW518" s="52" t="str">
        <f>IF($A518="","",IF(AW517="","",IF(Main!AY$87=0,0,IF(Main!BE$129="","",IF($C$28="PM",Main!BE$129/Main!AY$87*Main!AY109,ROUND(Main!BE$129/Main!AY$87*Main!AY109*$B53,0))))))</f>
        <v/>
      </c>
      <c r="AX518" s="53" t="str">
        <f>IF($A518="","",IF(AX517="","",IF(Main!AZ$87=0,0,IF(Main!BF$129="","",IF($C$28="PM",Main!BF$129/Main!AZ$87*Main!AZ109,ROUND(Main!BF$129/Main!AZ$87*Main!AZ109*$B53,0))))))</f>
        <v/>
      </c>
    </row>
    <row r="519" spans="1:50" s="87" customFormat="1" x14ac:dyDescent="0.2">
      <c r="A519" s="95" t="s">
        <v>41</v>
      </c>
      <c r="B519" s="77" t="str">
        <f>CONCATENATE("TOTAL ",$C$28)</f>
        <v>TOTAL Hours</v>
      </c>
      <c r="C519" s="96" t="str">
        <f t="shared" ref="C519:AX519" si="111">IF(C497="","",SUM(C498:C518))</f>
        <v/>
      </c>
      <c r="D519" s="97" t="str">
        <f t="shared" si="111"/>
        <v/>
      </c>
      <c r="E519" s="97" t="str">
        <f t="shared" si="111"/>
        <v/>
      </c>
      <c r="F519" s="97" t="str">
        <f t="shared" si="111"/>
        <v/>
      </c>
      <c r="G519" s="97" t="str">
        <f t="shared" si="111"/>
        <v/>
      </c>
      <c r="H519" s="97" t="str">
        <f t="shared" si="111"/>
        <v/>
      </c>
      <c r="I519" s="97" t="str">
        <f t="shared" si="111"/>
        <v/>
      </c>
      <c r="J519" s="97" t="str">
        <f t="shared" si="111"/>
        <v/>
      </c>
      <c r="K519" s="97" t="str">
        <f t="shared" si="111"/>
        <v/>
      </c>
      <c r="L519" s="97" t="str">
        <f t="shared" si="111"/>
        <v/>
      </c>
      <c r="M519" s="97" t="str">
        <f t="shared" si="111"/>
        <v/>
      </c>
      <c r="N519" s="98" t="str">
        <f t="shared" si="111"/>
        <v/>
      </c>
      <c r="O519" s="97" t="str">
        <f t="shared" si="111"/>
        <v/>
      </c>
      <c r="P519" s="97" t="str">
        <f t="shared" si="111"/>
        <v/>
      </c>
      <c r="Q519" s="97" t="str">
        <f t="shared" si="111"/>
        <v/>
      </c>
      <c r="R519" s="97" t="str">
        <f t="shared" si="111"/>
        <v/>
      </c>
      <c r="S519" s="97" t="str">
        <f t="shared" si="111"/>
        <v/>
      </c>
      <c r="T519" s="97" t="str">
        <f t="shared" si="111"/>
        <v/>
      </c>
      <c r="U519" s="97" t="str">
        <f t="shared" si="111"/>
        <v/>
      </c>
      <c r="V519" s="97" t="str">
        <f t="shared" si="111"/>
        <v/>
      </c>
      <c r="W519" s="97" t="str">
        <f t="shared" si="111"/>
        <v/>
      </c>
      <c r="X519" s="97" t="str">
        <f t="shared" si="111"/>
        <v/>
      </c>
      <c r="Y519" s="97" t="str">
        <f t="shared" si="111"/>
        <v/>
      </c>
      <c r="Z519" s="97" t="str">
        <f t="shared" si="111"/>
        <v/>
      </c>
      <c r="AA519" s="96" t="str">
        <f t="shared" si="111"/>
        <v/>
      </c>
      <c r="AB519" s="97" t="str">
        <f t="shared" si="111"/>
        <v/>
      </c>
      <c r="AC519" s="97" t="str">
        <f t="shared" si="111"/>
        <v/>
      </c>
      <c r="AD519" s="97" t="str">
        <f t="shared" si="111"/>
        <v/>
      </c>
      <c r="AE519" s="97" t="str">
        <f t="shared" si="111"/>
        <v/>
      </c>
      <c r="AF519" s="97" t="str">
        <f t="shared" si="111"/>
        <v/>
      </c>
      <c r="AG519" s="97" t="str">
        <f t="shared" si="111"/>
        <v/>
      </c>
      <c r="AH519" s="97" t="str">
        <f t="shared" si="111"/>
        <v/>
      </c>
      <c r="AI519" s="97" t="str">
        <f t="shared" si="111"/>
        <v/>
      </c>
      <c r="AJ519" s="97" t="str">
        <f t="shared" si="111"/>
        <v/>
      </c>
      <c r="AK519" s="97" t="str">
        <f t="shared" si="111"/>
        <v/>
      </c>
      <c r="AL519" s="98" t="str">
        <f t="shared" si="111"/>
        <v/>
      </c>
      <c r="AM519" s="97" t="str">
        <f t="shared" si="111"/>
        <v/>
      </c>
      <c r="AN519" s="97" t="str">
        <f t="shared" si="111"/>
        <v/>
      </c>
      <c r="AO519" s="97" t="str">
        <f t="shared" si="111"/>
        <v/>
      </c>
      <c r="AP519" s="97" t="str">
        <f t="shared" si="111"/>
        <v/>
      </c>
      <c r="AQ519" s="97" t="str">
        <f t="shared" si="111"/>
        <v/>
      </c>
      <c r="AR519" s="97" t="str">
        <f t="shared" si="111"/>
        <v/>
      </c>
      <c r="AS519" s="97" t="str">
        <f t="shared" si="111"/>
        <v/>
      </c>
      <c r="AT519" s="97" t="str">
        <f t="shared" si="111"/>
        <v/>
      </c>
      <c r="AU519" s="97" t="str">
        <f t="shared" si="111"/>
        <v/>
      </c>
      <c r="AV519" s="97" t="str">
        <f t="shared" si="111"/>
        <v/>
      </c>
      <c r="AW519" s="97" t="str">
        <f t="shared" si="111"/>
        <v/>
      </c>
      <c r="AX519" s="98" t="str">
        <f t="shared" si="111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53" t="str">
        <f>Main!A$32</f>
        <v>STAFF MEMBER</v>
      </c>
      <c r="B523" s="90"/>
      <c r="C523" s="155" t="str">
        <f>Main!E$57</f>
        <v/>
      </c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7"/>
      <c r="O523" s="156" t="str">
        <f>Main!Q$57</f>
        <v/>
      </c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5" t="str">
        <f>Main!AC$57</f>
        <v/>
      </c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7"/>
      <c r="AM523" s="156" t="str">
        <f>Main!AO$57</f>
        <v/>
      </c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7"/>
    </row>
    <row r="524" spans="1:50" s="87" customFormat="1" ht="34" x14ac:dyDescent="0.2">
      <c r="A524" s="154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2">IF(A525="","",SUM(C525:AL525))</f>
        <v/>
      </c>
      <c r="C525" s="50" t="str">
        <f>IF($A525="","",IF(C524="","",IF(Main!E$87=0,0,IF(Main!K$130="","",IF($C$28="PM",Main!K$130/Main!E$87*Main!E89,ROUND(Main!K$130/Main!E$87*Main!E89*$B33,0))))))</f>
        <v/>
      </c>
      <c r="D525" s="32" t="str">
        <f>IF($A525="","",IF(D524="","",IF(Main!F$87=0,0,IF(Main!L$130="","",IF($C$28="PM",Main!L$130/Main!F$87*Main!F89,ROUND(Main!L$130/Main!F$87*Main!F89*$B33,0))))))</f>
        <v/>
      </c>
      <c r="E525" s="32" t="str">
        <f>IF($A525="","",IF(E524="","",IF(Main!G$87=0,0,IF(Main!M$130="","",IF($C$28="PM",Main!M$130/Main!G$87*Main!G89,ROUND(Main!M$130/Main!G$87*Main!G89*$B33,0))))))</f>
        <v/>
      </c>
      <c r="F525" s="32" t="str">
        <f>IF($A525="","",IF(F524="","",IF(Main!H$87=0,0,IF(Main!N$130="","",IF($C$28="PM",Main!N$130/Main!H$87*Main!H89,ROUND(Main!N$130/Main!H$87*Main!H89*$B33,0))))))</f>
        <v/>
      </c>
      <c r="G525" s="32" t="str">
        <f>IF($A525="","",IF(G524="","",IF(Main!I$87=0,0,IF(Main!O$130="","",IF($C$28="PM",Main!O$130/Main!I$87*Main!I89,ROUND(Main!O$130/Main!I$87*Main!I89*$B33,0))))))</f>
        <v/>
      </c>
      <c r="H525" s="32" t="str">
        <f>IF($A525="","",IF(H524="","",IF(Main!J$87=0,0,IF(Main!P$130="","",IF($C$28="PM",Main!P$130/Main!J$87*Main!J89,ROUND(Main!P$130/Main!J$87*Main!J89*$B33,0))))))</f>
        <v/>
      </c>
      <c r="I525" s="32" t="str">
        <f>IF($A525="","",IF(I524="","",IF(Main!K$87=0,0,IF(Main!Q$130="","",IF($C$28="PM",Main!Q$130/Main!K$87*Main!K89,ROUND(Main!Q$130/Main!K$87*Main!K89*$B33,0))))))</f>
        <v/>
      </c>
      <c r="J525" s="32" t="str">
        <f>IF($A525="","",IF(J524="","",IF(Main!L$87=0,0,IF(Main!R$130="","",IF($C$28="PM",Main!R$130/Main!L$87*Main!L89,ROUND(Main!R$130/Main!L$87*Main!L89*$B33,0))))))</f>
        <v/>
      </c>
      <c r="K525" s="32" t="str">
        <f>IF($A525="","",IF(K524="","",IF(Main!M$87=0,0,IF(Main!S$130="","",IF($C$28="PM",Main!S$130/Main!M$87*Main!M89,ROUND(Main!S$130/Main!M$87*Main!M89*$B33,0))))))</f>
        <v/>
      </c>
      <c r="L525" s="32" t="str">
        <f>IF($A525="","",IF(L524="","",IF(Main!N$87=0,0,IF(Main!T$130="","",IF($C$28="PM",Main!T$130/Main!N$87*Main!N89,ROUND(Main!T$130/Main!N$87*Main!N89*$B33,0))))))</f>
        <v/>
      </c>
      <c r="M525" s="32" t="str">
        <f>IF($A525="","",IF(M524="","",IF(Main!O$87=0,0,IF(Main!U$130="","",IF($C$28="PM",Main!U$130/Main!O$87*Main!O89,ROUND(Main!U$130/Main!O$87*Main!O89*$B33,0))))))</f>
        <v/>
      </c>
      <c r="N525" s="51" t="str">
        <f>IF($A525="","",IF(N524="","",IF(Main!P$87=0,0,IF(Main!V$130="","",IF($C$28="PM",Main!V$130/Main!P$87*Main!P89,ROUND(Main!V$130/Main!P$87*Main!P89*$B33,0))))))</f>
        <v/>
      </c>
      <c r="O525" s="32" t="str">
        <f>IF($A525="","",IF(O524="","",IF(Main!Q$87=0,0,IF(Main!W$130="","",IF($C$28="PM",Main!W$130/Main!Q$87*Main!Q89,ROUND(Main!W$130/Main!Q$87*Main!Q89*$B33,0))))))</f>
        <v/>
      </c>
      <c r="P525" s="32" t="str">
        <f>IF($A525="","",IF(P524="","",IF(Main!R$87=0,0,IF(Main!X$130="","",IF($C$28="PM",Main!X$130/Main!R$87*Main!R89,ROUND(Main!X$130/Main!R$87*Main!R89*$B33,0))))))</f>
        <v/>
      </c>
      <c r="Q525" s="32" t="str">
        <f>IF($A525="","",IF(Q524="","",IF(Main!S$87=0,0,IF(Main!Y$130="","",IF($C$28="PM",Main!Y$130/Main!S$87*Main!S89,ROUND(Main!Y$130/Main!S$87*Main!S89*$B33,0))))))</f>
        <v/>
      </c>
      <c r="R525" s="32" t="str">
        <f>IF($A525="","",IF(R524="","",IF(Main!T$87=0,0,IF(Main!Z$130="","",IF($C$28="PM",Main!Z$130/Main!T$87*Main!T89,ROUND(Main!Z$130/Main!T$87*Main!T89*$B33,0))))))</f>
        <v/>
      </c>
      <c r="S525" s="32" t="str">
        <f>IF($A525="","",IF(S524="","",IF(Main!U$87=0,0,IF(Main!AA$130="","",IF($C$28="PM",Main!AA$130/Main!U$87*Main!U89,ROUND(Main!AA$130/Main!U$87*Main!U89*$B33,0))))))</f>
        <v/>
      </c>
      <c r="T525" s="32" t="str">
        <f>IF($A525="","",IF(T524="","",IF(Main!V$87=0,0,IF(Main!AB$130="","",IF($C$28="PM",Main!AB$130/Main!V$87*Main!V89,ROUND(Main!AB$130/Main!V$87*Main!V89*$B33,0))))))</f>
        <v/>
      </c>
      <c r="U525" s="32" t="str">
        <f>IF($A525="","",IF(U524="","",IF(Main!W$87=0,0,IF(Main!AC$130="","",IF($C$28="PM",Main!AC$130/Main!W$87*Main!W89,ROUND(Main!AC$130/Main!W$87*Main!W89*$B33,0))))))</f>
        <v/>
      </c>
      <c r="V525" s="32" t="str">
        <f>IF($A525="","",IF(V524="","",IF(Main!X$87=0,0,IF(Main!AD$130="","",IF($C$28="PM",Main!AD$130/Main!X$87*Main!X89,ROUND(Main!AD$130/Main!X$87*Main!X89*$B33,0))))))</f>
        <v/>
      </c>
      <c r="W525" s="32" t="str">
        <f>IF($A525="","",IF(W524="","",IF(Main!Y$87=0,0,IF(Main!AE$130="","",IF($C$28="PM",Main!AE$130/Main!Y$87*Main!Y89,ROUND(Main!AE$130/Main!Y$87*Main!Y89*$B33,0))))))</f>
        <v/>
      </c>
      <c r="X525" s="32" t="str">
        <f>IF($A525="","",IF(X524="","",IF(Main!Z$87=0,0,IF(Main!AF$130="","",IF($C$28="PM",Main!AF$130/Main!Z$87*Main!Z89,ROUND(Main!AF$130/Main!Z$87*Main!Z89*$B33,0))))))</f>
        <v/>
      </c>
      <c r="Y525" s="32" t="str">
        <f>IF($A525="","",IF(Y524="","",IF(Main!AA$87=0,0,IF(Main!AG$130="","",IF($C$28="PM",Main!AG$130/Main!AA$87*Main!AA89,ROUND(Main!AG$130/Main!AA$87*Main!AA89*$B33,0))))))</f>
        <v/>
      </c>
      <c r="Z525" s="32" t="str">
        <f>IF($A525="","",IF(Z524="","",IF(Main!AB$87=0,0,IF(Main!AH$130="","",IF($C$28="PM",Main!AH$130/Main!AB$87*Main!AB89,ROUND(Main!AH$130/Main!AB$87*Main!AB89*$B33,0))))))</f>
        <v/>
      </c>
      <c r="AA525" s="50" t="str">
        <f>IF($A525="","",IF(AA524="","",IF(Main!AC$87=0,0,IF(Main!AI$130="","",IF($C$28="PM",Main!AI$130/Main!AC$87*Main!AC89,ROUND(Main!AI$130/Main!AC$87*Main!AC89*$B33,0))))))</f>
        <v/>
      </c>
      <c r="AB525" s="32" t="str">
        <f>IF($A525="","",IF(AB524="","",IF(Main!AD$87=0,0,IF(Main!AJ$130="","",IF($C$28="PM",Main!AJ$130/Main!AD$87*Main!AD89,ROUND(Main!AJ$130/Main!AD$87*Main!AD89*$B33,0))))))</f>
        <v/>
      </c>
      <c r="AC525" s="32" t="str">
        <f>IF($A525="","",IF(AC524="","",IF(Main!AE$87=0,0,IF(Main!AK$130="","",IF($C$28="PM",Main!AK$130/Main!AE$87*Main!AE89,ROUND(Main!AK$130/Main!AE$87*Main!AE89*$B33,0))))))</f>
        <v/>
      </c>
      <c r="AD525" s="32" t="str">
        <f>IF($A525="","",IF(AD524="","",IF(Main!AF$87=0,0,IF(Main!AL$130="","",IF($C$28="PM",Main!AL$130/Main!AF$87*Main!AF89,ROUND(Main!AL$130/Main!AF$87*Main!AF89*$B33,0))))))</f>
        <v/>
      </c>
      <c r="AE525" s="32" t="str">
        <f>IF($A525="","",IF(AE524="","",IF(Main!AG$87=0,0,IF(Main!AM$130="","",IF($C$28="PM",Main!AM$130/Main!AG$87*Main!AG89,ROUND(Main!AM$130/Main!AG$87*Main!AG89*$B33,0))))))</f>
        <v/>
      </c>
      <c r="AF525" s="32" t="str">
        <f>IF($A525="","",IF(AF524="","",IF(Main!AH$87=0,0,IF(Main!AN$130="","",IF($C$28="PM",Main!AN$130/Main!AH$87*Main!AH89,ROUND(Main!AN$130/Main!AH$87*Main!AH89*$B33,0))))))</f>
        <v/>
      </c>
      <c r="AG525" s="32" t="str">
        <f>IF($A525="","",IF(AG524="","",IF(Main!AI$87=0,0,IF(Main!AO$130="","",IF($C$28="PM",Main!AO$130/Main!AI$87*Main!AI89,ROUND(Main!AO$130/Main!AI$87*Main!AI89*$B33,0))))))</f>
        <v/>
      </c>
      <c r="AH525" s="32" t="str">
        <f>IF($A525="","",IF(AH524="","",IF(Main!AJ$87=0,0,IF(Main!AP$130="","",IF($C$28="PM",Main!AP$130/Main!AJ$87*Main!AJ89,ROUND(Main!AP$130/Main!AJ$87*Main!AJ89*$B33,0))))))</f>
        <v/>
      </c>
      <c r="AI525" s="32" t="str">
        <f>IF($A525="","",IF(AI524="","",IF(Main!AK$87=0,0,IF(Main!AQ$130="","",IF($C$28="PM",Main!AQ$130/Main!AK$87*Main!AK89,ROUND(Main!AQ$130/Main!AK$87*Main!AK89*$B33,0))))))</f>
        <v/>
      </c>
      <c r="AJ525" s="32" t="str">
        <f>IF($A525="","",IF(AJ524="","",IF(Main!AL$87=0,0,IF(Main!AR$130="","",IF($C$28="PM",Main!AR$130/Main!AL$87*Main!AL89,ROUND(Main!AR$130/Main!AL$87*Main!AL89*$B33,0))))))</f>
        <v/>
      </c>
      <c r="AK525" s="32" t="str">
        <f>IF($A525="","",IF(AK524="","",IF(Main!AM$87=0,0,IF(Main!AS$130="","",IF($C$28="PM",Main!AS$130/Main!AM$87*Main!AM89,ROUND(Main!AS$130/Main!AM$87*Main!AM89*$B33,0))))))</f>
        <v/>
      </c>
      <c r="AL525" s="51" t="str">
        <f>IF($A525="","",IF(AL524="","",IF(Main!AN$87=0,0,IF(Main!AT$130="","",IF($C$28="PM",Main!AT$130/Main!AN$87*Main!AN89,ROUND(Main!AT$130/Main!AN$87*Main!AN89*$B33,0))))))</f>
        <v/>
      </c>
      <c r="AM525" s="32" t="str">
        <f>IF($A525="","",IF(AM524="","",IF(Main!AO$87=0,0,IF(Main!AU$130="","",IF($C$28="PM",Main!AU$130/Main!AO$87*Main!AO89,ROUND(Main!AU$130/Main!AO$87*Main!AO89*$B33,0))))))</f>
        <v/>
      </c>
      <c r="AN525" s="32" t="str">
        <f>IF($A525="","",IF(AN524="","",IF(Main!AP$87=0,0,IF(Main!AV$130="","",IF($C$28="PM",Main!AV$130/Main!AP$87*Main!AP89,ROUND(Main!AV$130/Main!AP$87*Main!AP89*$B33,0))))))</f>
        <v/>
      </c>
      <c r="AO525" s="32" t="str">
        <f>IF($A525="","",IF(AO524="","",IF(Main!AQ$87=0,0,IF(Main!AW$130="","",IF($C$28="PM",Main!AW$130/Main!AQ$87*Main!AQ89,ROUND(Main!AW$130/Main!AQ$87*Main!AQ89*$B33,0))))))</f>
        <v/>
      </c>
      <c r="AP525" s="32" t="str">
        <f>IF($A525="","",IF(AP524="","",IF(Main!AR$87=0,0,IF(Main!AX$130="","",IF($C$28="PM",Main!AX$130/Main!AR$87*Main!AR89,ROUND(Main!AX$130/Main!AR$87*Main!AR89*$B33,0))))))</f>
        <v/>
      </c>
      <c r="AQ525" s="32" t="str">
        <f>IF($A525="","",IF(AQ524="","",IF(Main!AS$87=0,0,IF(Main!AY$130="","",IF($C$28="PM",Main!AY$130/Main!AS$87*Main!AS89,ROUND(Main!AY$130/Main!AS$87*Main!AS89*$B33,0))))))</f>
        <v/>
      </c>
      <c r="AR525" s="32" t="str">
        <f>IF($A525="","",IF(AR524="","",IF(Main!AT$87=0,0,IF(Main!AZ$130="","",IF($C$28="PM",Main!AZ$130/Main!AT$87*Main!AT89,ROUND(Main!AZ$130/Main!AT$87*Main!AT89*$B33,0))))))</f>
        <v/>
      </c>
      <c r="AS525" s="32" t="str">
        <f>IF($A525="","",IF(AS524="","",IF(Main!AU$87=0,0,IF(Main!BA$130="","",IF($C$28="PM",Main!BA$130/Main!AU$87*Main!AU89,ROUND(Main!BA$130/Main!AU$87*Main!AU89*$B33,0))))))</f>
        <v/>
      </c>
      <c r="AT525" s="32" t="str">
        <f>IF($A525="","",IF(AT524="","",IF(Main!AV$87=0,0,IF(Main!BB$130="","",IF($C$28="PM",Main!BB$130/Main!AV$87*Main!AV89,ROUND(Main!BB$130/Main!AV$87*Main!AV89*$B33,0))))))</f>
        <v/>
      </c>
      <c r="AU525" s="32" t="str">
        <f>IF($A525="","",IF(AU524="","",IF(Main!AW$87=0,0,IF(Main!BC$130="","",IF($C$28="PM",Main!BC$130/Main!AW$87*Main!AW89,ROUND(Main!BC$130/Main!AW$87*Main!AW89*$B33,0))))))</f>
        <v/>
      </c>
      <c r="AV525" s="32" t="str">
        <f>IF($A525="","",IF(AV524="","",IF(Main!AX$87=0,0,IF(Main!BD$130="","",IF($C$28="PM",Main!BD$130/Main!AX$87*Main!AX89,ROUND(Main!BD$130/Main!AX$87*Main!AX89*$B33,0))))))</f>
        <v/>
      </c>
      <c r="AW525" s="32" t="str">
        <f>IF($A525="","",IF(AW524="","",IF(Main!AY$87=0,0,IF(Main!BE$130="","",IF($C$28="PM",Main!BE$130/Main!AY$87*Main!AY89,ROUND(Main!BE$130/Main!AY$87*Main!AY89*$B33,0))))))</f>
        <v/>
      </c>
      <c r="AX525" s="51" t="str">
        <f>IF($A525="","",IF(AX524="","",IF(Main!AZ$87=0,0,IF(Main!BF$130="","",IF($C$28="PM",Main!BF$130/Main!AZ$87*Main!AZ89,ROUND(Main!BF$130/Main!AZ$87*Main!AZ89*$B33,0))))))</f>
        <v/>
      </c>
    </row>
    <row r="526" spans="1:50" x14ac:dyDescent="0.2">
      <c r="A526" s="72" t="str">
        <f>IF(Main!A$34="","",Main!A$34)</f>
        <v/>
      </c>
      <c r="B526" s="75" t="str">
        <f t="shared" si="112"/>
        <v/>
      </c>
      <c r="C526" s="50" t="str">
        <f>IF($A526="","",IF(C525="","",IF(Main!E$87=0,0,IF(Main!K$130="","",IF($C$28="PM",Main!K$130/Main!E$87*Main!E90,ROUND(Main!K$130/Main!E$87*Main!E90*$B34,0))))))</f>
        <v/>
      </c>
      <c r="D526" s="32" t="str">
        <f>IF($A526="","",IF(D525="","",IF(Main!F$87=0,0,IF(Main!L$130="","",IF($C$28="PM",Main!L$130/Main!F$87*Main!F90,ROUND(Main!L$130/Main!F$87*Main!F90*$B34,0))))))</f>
        <v/>
      </c>
      <c r="E526" s="32" t="str">
        <f>IF($A526="","",IF(E525="","",IF(Main!G$87=0,0,IF(Main!M$130="","",IF($C$28="PM",Main!M$130/Main!G$87*Main!G90,ROUND(Main!M$130/Main!G$87*Main!G90*$B34,0))))))</f>
        <v/>
      </c>
      <c r="F526" s="32" t="str">
        <f>IF($A526="","",IF(F525="","",IF(Main!H$87=0,0,IF(Main!N$130="","",IF($C$28="PM",Main!N$130/Main!H$87*Main!H90,ROUND(Main!N$130/Main!H$87*Main!H90*$B34,0))))))</f>
        <v/>
      </c>
      <c r="G526" s="32" t="str">
        <f>IF($A526="","",IF(G525="","",IF(Main!I$87=0,0,IF(Main!O$130="","",IF($C$28="PM",Main!O$130/Main!I$87*Main!I90,ROUND(Main!O$130/Main!I$87*Main!I90*$B34,0))))))</f>
        <v/>
      </c>
      <c r="H526" s="32" t="str">
        <f>IF($A526="","",IF(H525="","",IF(Main!J$87=0,0,IF(Main!P$130="","",IF($C$28="PM",Main!P$130/Main!J$87*Main!J90,ROUND(Main!P$130/Main!J$87*Main!J90*$B34,0))))))</f>
        <v/>
      </c>
      <c r="I526" s="32" t="str">
        <f>IF($A526="","",IF(I525="","",IF(Main!K$87=0,0,IF(Main!Q$130="","",IF($C$28="PM",Main!Q$130/Main!K$87*Main!K90,ROUND(Main!Q$130/Main!K$87*Main!K90*$B34,0))))))</f>
        <v/>
      </c>
      <c r="J526" s="32" t="str">
        <f>IF($A526="","",IF(J525="","",IF(Main!L$87=0,0,IF(Main!R$130="","",IF($C$28="PM",Main!R$130/Main!L$87*Main!L90,ROUND(Main!R$130/Main!L$87*Main!L90*$B34,0))))))</f>
        <v/>
      </c>
      <c r="K526" s="32" t="str">
        <f>IF($A526="","",IF(K525="","",IF(Main!M$87=0,0,IF(Main!S$130="","",IF($C$28="PM",Main!S$130/Main!M$87*Main!M90,ROUND(Main!S$130/Main!M$87*Main!M90*$B34,0))))))</f>
        <v/>
      </c>
      <c r="L526" s="32" t="str">
        <f>IF($A526="","",IF(L525="","",IF(Main!N$87=0,0,IF(Main!T$130="","",IF($C$28="PM",Main!T$130/Main!N$87*Main!N90,ROUND(Main!T$130/Main!N$87*Main!N90*$B34,0))))))</f>
        <v/>
      </c>
      <c r="M526" s="32" t="str">
        <f>IF($A526="","",IF(M525="","",IF(Main!O$87=0,0,IF(Main!U$130="","",IF($C$28="PM",Main!U$130/Main!O$87*Main!O90,ROUND(Main!U$130/Main!O$87*Main!O90*$B34,0))))))</f>
        <v/>
      </c>
      <c r="N526" s="51" t="str">
        <f>IF($A526="","",IF(N525="","",IF(Main!P$87=0,0,IF(Main!V$130="","",IF($C$28="PM",Main!V$130/Main!P$87*Main!P90,ROUND(Main!V$130/Main!P$87*Main!P90*$B34,0))))))</f>
        <v/>
      </c>
      <c r="O526" s="32" t="str">
        <f>IF($A526="","",IF(O525="","",IF(Main!Q$87=0,0,IF(Main!W$130="","",IF($C$28="PM",Main!W$130/Main!Q$87*Main!Q90,ROUND(Main!W$130/Main!Q$87*Main!Q90*$B34,0))))))</f>
        <v/>
      </c>
      <c r="P526" s="32" t="str">
        <f>IF($A526="","",IF(P525="","",IF(Main!R$87=0,0,IF(Main!X$130="","",IF($C$28="PM",Main!X$130/Main!R$87*Main!R90,ROUND(Main!X$130/Main!R$87*Main!R90*$B34,0))))))</f>
        <v/>
      </c>
      <c r="Q526" s="32" t="str">
        <f>IF($A526="","",IF(Q525="","",IF(Main!S$87=0,0,IF(Main!Y$130="","",IF($C$28="PM",Main!Y$130/Main!S$87*Main!S90,ROUND(Main!Y$130/Main!S$87*Main!S90*$B34,0))))))</f>
        <v/>
      </c>
      <c r="R526" s="32" t="str">
        <f>IF($A526="","",IF(R525="","",IF(Main!T$87=0,0,IF(Main!Z$130="","",IF($C$28="PM",Main!Z$130/Main!T$87*Main!T90,ROUND(Main!Z$130/Main!T$87*Main!T90*$B34,0))))))</f>
        <v/>
      </c>
      <c r="S526" s="32" t="str">
        <f>IF($A526="","",IF(S525="","",IF(Main!U$87=0,0,IF(Main!AA$130="","",IF($C$28="PM",Main!AA$130/Main!U$87*Main!U90,ROUND(Main!AA$130/Main!U$87*Main!U90*$B34,0))))))</f>
        <v/>
      </c>
      <c r="T526" s="32" t="str">
        <f>IF($A526="","",IF(T525="","",IF(Main!V$87=0,0,IF(Main!AB$130="","",IF($C$28="PM",Main!AB$130/Main!V$87*Main!V90,ROUND(Main!AB$130/Main!V$87*Main!V90*$B34,0))))))</f>
        <v/>
      </c>
      <c r="U526" s="32" t="str">
        <f>IF($A526="","",IF(U525="","",IF(Main!W$87=0,0,IF(Main!AC$130="","",IF($C$28="PM",Main!AC$130/Main!W$87*Main!W90,ROUND(Main!AC$130/Main!W$87*Main!W90*$B34,0))))))</f>
        <v/>
      </c>
      <c r="V526" s="32" t="str">
        <f>IF($A526="","",IF(V525="","",IF(Main!X$87=0,0,IF(Main!AD$130="","",IF($C$28="PM",Main!AD$130/Main!X$87*Main!X90,ROUND(Main!AD$130/Main!X$87*Main!X90*$B34,0))))))</f>
        <v/>
      </c>
      <c r="W526" s="32" t="str">
        <f>IF($A526="","",IF(W525="","",IF(Main!Y$87=0,0,IF(Main!AE$130="","",IF($C$28="PM",Main!AE$130/Main!Y$87*Main!Y90,ROUND(Main!AE$130/Main!Y$87*Main!Y90*$B34,0))))))</f>
        <v/>
      </c>
      <c r="X526" s="32" t="str">
        <f>IF($A526="","",IF(X525="","",IF(Main!Z$87=0,0,IF(Main!AF$130="","",IF($C$28="PM",Main!AF$130/Main!Z$87*Main!Z90,ROUND(Main!AF$130/Main!Z$87*Main!Z90*$B34,0))))))</f>
        <v/>
      </c>
      <c r="Y526" s="32" t="str">
        <f>IF($A526="","",IF(Y525="","",IF(Main!AA$87=0,0,IF(Main!AG$130="","",IF($C$28="PM",Main!AG$130/Main!AA$87*Main!AA90,ROUND(Main!AG$130/Main!AA$87*Main!AA90*$B34,0))))))</f>
        <v/>
      </c>
      <c r="Z526" s="32" t="str">
        <f>IF($A526="","",IF(Z525="","",IF(Main!AB$87=0,0,IF(Main!AH$130="","",IF($C$28="PM",Main!AH$130/Main!AB$87*Main!AB90,ROUND(Main!AH$130/Main!AB$87*Main!AB90*$B34,0))))))</f>
        <v/>
      </c>
      <c r="AA526" s="50" t="str">
        <f>IF($A526="","",IF(AA525="","",IF(Main!AC$87=0,0,IF(Main!AI$130="","",IF($C$28="PM",Main!AI$130/Main!AC$87*Main!AC90,ROUND(Main!AI$130/Main!AC$87*Main!AC90*$B34,0))))))</f>
        <v/>
      </c>
      <c r="AB526" s="32" t="str">
        <f>IF($A526="","",IF(AB525="","",IF(Main!AD$87=0,0,IF(Main!AJ$130="","",IF($C$28="PM",Main!AJ$130/Main!AD$87*Main!AD90,ROUND(Main!AJ$130/Main!AD$87*Main!AD90*$B34,0))))))</f>
        <v/>
      </c>
      <c r="AC526" s="32" t="str">
        <f>IF($A526="","",IF(AC525="","",IF(Main!AE$87=0,0,IF(Main!AK$130="","",IF($C$28="PM",Main!AK$130/Main!AE$87*Main!AE90,ROUND(Main!AK$130/Main!AE$87*Main!AE90*$B34,0))))))</f>
        <v/>
      </c>
      <c r="AD526" s="32" t="str">
        <f>IF($A526="","",IF(AD525="","",IF(Main!AF$87=0,0,IF(Main!AL$130="","",IF($C$28="PM",Main!AL$130/Main!AF$87*Main!AF90,ROUND(Main!AL$130/Main!AF$87*Main!AF90*$B34,0))))))</f>
        <v/>
      </c>
      <c r="AE526" s="32" t="str">
        <f>IF($A526="","",IF(AE525="","",IF(Main!AG$87=0,0,IF(Main!AM$130="","",IF($C$28="PM",Main!AM$130/Main!AG$87*Main!AG90,ROUND(Main!AM$130/Main!AG$87*Main!AG90*$B34,0))))))</f>
        <v/>
      </c>
      <c r="AF526" s="32" t="str">
        <f>IF($A526="","",IF(AF525="","",IF(Main!AH$87=0,0,IF(Main!AN$130="","",IF($C$28="PM",Main!AN$130/Main!AH$87*Main!AH90,ROUND(Main!AN$130/Main!AH$87*Main!AH90*$B34,0))))))</f>
        <v/>
      </c>
      <c r="AG526" s="32" t="str">
        <f>IF($A526="","",IF(AG525="","",IF(Main!AI$87=0,0,IF(Main!AO$130="","",IF($C$28="PM",Main!AO$130/Main!AI$87*Main!AI90,ROUND(Main!AO$130/Main!AI$87*Main!AI90*$B34,0))))))</f>
        <v/>
      </c>
      <c r="AH526" s="32" t="str">
        <f>IF($A526="","",IF(AH525="","",IF(Main!AJ$87=0,0,IF(Main!AP$130="","",IF($C$28="PM",Main!AP$130/Main!AJ$87*Main!AJ90,ROUND(Main!AP$130/Main!AJ$87*Main!AJ90*$B34,0))))))</f>
        <v/>
      </c>
      <c r="AI526" s="32" t="str">
        <f>IF($A526="","",IF(AI525="","",IF(Main!AK$87=0,0,IF(Main!AQ$130="","",IF($C$28="PM",Main!AQ$130/Main!AK$87*Main!AK90,ROUND(Main!AQ$130/Main!AK$87*Main!AK90*$B34,0))))))</f>
        <v/>
      </c>
      <c r="AJ526" s="32" t="str">
        <f>IF($A526="","",IF(AJ525="","",IF(Main!AL$87=0,0,IF(Main!AR$130="","",IF($C$28="PM",Main!AR$130/Main!AL$87*Main!AL90,ROUND(Main!AR$130/Main!AL$87*Main!AL90*$B34,0))))))</f>
        <v/>
      </c>
      <c r="AK526" s="32" t="str">
        <f>IF($A526="","",IF(AK525="","",IF(Main!AM$87=0,0,IF(Main!AS$130="","",IF($C$28="PM",Main!AS$130/Main!AM$87*Main!AM90,ROUND(Main!AS$130/Main!AM$87*Main!AM90*$B34,0))))))</f>
        <v/>
      </c>
      <c r="AL526" s="51" t="str">
        <f>IF($A526="","",IF(AL525="","",IF(Main!AN$87=0,0,IF(Main!AT$130="","",IF($C$28="PM",Main!AT$130/Main!AN$87*Main!AN90,ROUND(Main!AT$130/Main!AN$87*Main!AN90*$B34,0))))))</f>
        <v/>
      </c>
      <c r="AM526" s="32" t="str">
        <f>IF($A526="","",IF(AM525="","",IF(Main!AO$87=0,0,IF(Main!AU$130="","",IF($C$28="PM",Main!AU$130/Main!AO$87*Main!AO90,ROUND(Main!AU$130/Main!AO$87*Main!AO90*$B34,0))))))</f>
        <v/>
      </c>
      <c r="AN526" s="32" t="str">
        <f>IF($A526="","",IF(AN525="","",IF(Main!AP$87=0,0,IF(Main!AV$130="","",IF($C$28="PM",Main!AV$130/Main!AP$87*Main!AP90,ROUND(Main!AV$130/Main!AP$87*Main!AP90*$B34,0))))))</f>
        <v/>
      </c>
      <c r="AO526" s="32" t="str">
        <f>IF($A526="","",IF(AO525="","",IF(Main!AQ$87=0,0,IF(Main!AW$130="","",IF($C$28="PM",Main!AW$130/Main!AQ$87*Main!AQ90,ROUND(Main!AW$130/Main!AQ$87*Main!AQ90*$B34,0))))))</f>
        <v/>
      </c>
      <c r="AP526" s="32" t="str">
        <f>IF($A526="","",IF(AP525="","",IF(Main!AR$87=0,0,IF(Main!AX$130="","",IF($C$28="PM",Main!AX$130/Main!AR$87*Main!AR90,ROUND(Main!AX$130/Main!AR$87*Main!AR90*$B34,0))))))</f>
        <v/>
      </c>
      <c r="AQ526" s="32" t="str">
        <f>IF($A526="","",IF(AQ525="","",IF(Main!AS$87=0,0,IF(Main!AY$130="","",IF($C$28="PM",Main!AY$130/Main!AS$87*Main!AS90,ROUND(Main!AY$130/Main!AS$87*Main!AS90*$B34,0))))))</f>
        <v/>
      </c>
      <c r="AR526" s="32" t="str">
        <f>IF($A526="","",IF(AR525="","",IF(Main!AT$87=0,0,IF(Main!AZ$130="","",IF($C$28="PM",Main!AZ$130/Main!AT$87*Main!AT90,ROUND(Main!AZ$130/Main!AT$87*Main!AT90*$B34,0))))))</f>
        <v/>
      </c>
      <c r="AS526" s="32" t="str">
        <f>IF($A526="","",IF(AS525="","",IF(Main!AU$87=0,0,IF(Main!BA$130="","",IF($C$28="PM",Main!BA$130/Main!AU$87*Main!AU90,ROUND(Main!BA$130/Main!AU$87*Main!AU90*$B34,0))))))</f>
        <v/>
      </c>
      <c r="AT526" s="32" t="str">
        <f>IF($A526="","",IF(AT525="","",IF(Main!AV$87=0,0,IF(Main!BB$130="","",IF($C$28="PM",Main!BB$130/Main!AV$87*Main!AV90,ROUND(Main!BB$130/Main!AV$87*Main!AV90*$B34,0))))))</f>
        <v/>
      </c>
      <c r="AU526" s="32" t="str">
        <f>IF($A526="","",IF(AU525="","",IF(Main!AW$87=0,0,IF(Main!BC$130="","",IF($C$28="PM",Main!BC$130/Main!AW$87*Main!AW90,ROUND(Main!BC$130/Main!AW$87*Main!AW90*$B34,0))))))</f>
        <v/>
      </c>
      <c r="AV526" s="32" t="str">
        <f>IF($A526="","",IF(AV525="","",IF(Main!AX$87=0,0,IF(Main!BD$130="","",IF($C$28="PM",Main!BD$130/Main!AX$87*Main!AX90,ROUND(Main!BD$130/Main!AX$87*Main!AX90*$B34,0))))))</f>
        <v/>
      </c>
      <c r="AW526" s="32" t="str">
        <f>IF($A526="","",IF(AW525="","",IF(Main!AY$87=0,0,IF(Main!BE$130="","",IF($C$28="PM",Main!BE$130/Main!AY$87*Main!AY90,ROUND(Main!BE$130/Main!AY$87*Main!AY90*$B34,0))))))</f>
        <v/>
      </c>
      <c r="AX526" s="51" t="str">
        <f>IF($A526="","",IF(AX525="","",IF(Main!AZ$87=0,0,IF(Main!BF$130="","",IF($C$28="PM",Main!BF$130/Main!AZ$87*Main!AZ90,ROUND(Main!BF$130/Main!AZ$87*Main!AZ90*$B34,0))))))</f>
        <v/>
      </c>
    </row>
    <row r="527" spans="1:50" x14ac:dyDescent="0.2">
      <c r="A527" s="72" t="str">
        <f>IF(Main!A$35="","",Main!A$35)</f>
        <v/>
      </c>
      <c r="B527" s="75" t="str">
        <f t="shared" si="112"/>
        <v/>
      </c>
      <c r="C527" s="50" t="str">
        <f>IF($A527="","",IF(C526="","",IF(Main!E$87=0,0,IF(Main!K$130="","",IF($C$28="PM",Main!K$130/Main!E$87*Main!E91,ROUND(Main!K$130/Main!E$87*Main!E91*$B35,0))))))</f>
        <v/>
      </c>
      <c r="D527" s="32" t="str">
        <f>IF($A527="","",IF(D526="","",IF(Main!F$87=0,0,IF(Main!L$130="","",IF($C$28="PM",Main!L$130/Main!F$87*Main!F91,ROUND(Main!L$130/Main!F$87*Main!F91*$B35,0))))))</f>
        <v/>
      </c>
      <c r="E527" s="32" t="str">
        <f>IF($A527="","",IF(E526="","",IF(Main!G$87=0,0,IF(Main!M$130="","",IF($C$28="PM",Main!M$130/Main!G$87*Main!G91,ROUND(Main!M$130/Main!G$87*Main!G91*$B35,0))))))</f>
        <v/>
      </c>
      <c r="F527" s="32" t="str">
        <f>IF($A527="","",IF(F526="","",IF(Main!H$87=0,0,IF(Main!N$130="","",IF($C$28="PM",Main!N$130/Main!H$87*Main!H91,ROUND(Main!N$130/Main!H$87*Main!H91*$B35,0))))))</f>
        <v/>
      </c>
      <c r="G527" s="32" t="str">
        <f>IF($A527="","",IF(G526="","",IF(Main!I$87=0,0,IF(Main!O$130="","",IF($C$28="PM",Main!O$130/Main!I$87*Main!I91,ROUND(Main!O$130/Main!I$87*Main!I91*$B35,0))))))</f>
        <v/>
      </c>
      <c r="H527" s="32" t="str">
        <f>IF($A527="","",IF(H526="","",IF(Main!J$87=0,0,IF(Main!P$130="","",IF($C$28="PM",Main!P$130/Main!J$87*Main!J91,ROUND(Main!P$130/Main!J$87*Main!J91*$B35,0))))))</f>
        <v/>
      </c>
      <c r="I527" s="32" t="str">
        <f>IF($A527="","",IF(I526="","",IF(Main!K$87=0,0,IF(Main!Q$130="","",IF($C$28="PM",Main!Q$130/Main!K$87*Main!K91,ROUND(Main!Q$130/Main!K$87*Main!K91*$B35,0))))))</f>
        <v/>
      </c>
      <c r="J527" s="32" t="str">
        <f>IF($A527="","",IF(J526="","",IF(Main!L$87=0,0,IF(Main!R$130="","",IF($C$28="PM",Main!R$130/Main!L$87*Main!L91,ROUND(Main!R$130/Main!L$87*Main!L91*$B35,0))))))</f>
        <v/>
      </c>
      <c r="K527" s="32" t="str">
        <f>IF($A527="","",IF(K526="","",IF(Main!M$87=0,0,IF(Main!S$130="","",IF($C$28="PM",Main!S$130/Main!M$87*Main!M91,ROUND(Main!S$130/Main!M$87*Main!M91*$B35,0))))))</f>
        <v/>
      </c>
      <c r="L527" s="32" t="str">
        <f>IF($A527="","",IF(L526="","",IF(Main!N$87=0,0,IF(Main!T$130="","",IF($C$28="PM",Main!T$130/Main!N$87*Main!N91,ROUND(Main!T$130/Main!N$87*Main!N91*$B35,0))))))</f>
        <v/>
      </c>
      <c r="M527" s="32" t="str">
        <f>IF($A527="","",IF(M526="","",IF(Main!O$87=0,0,IF(Main!U$130="","",IF($C$28="PM",Main!U$130/Main!O$87*Main!O91,ROUND(Main!U$130/Main!O$87*Main!O91*$B35,0))))))</f>
        <v/>
      </c>
      <c r="N527" s="51" t="str">
        <f>IF($A527="","",IF(N526="","",IF(Main!P$87=0,0,IF(Main!V$130="","",IF($C$28="PM",Main!V$130/Main!P$87*Main!P91,ROUND(Main!V$130/Main!P$87*Main!P91*$B35,0))))))</f>
        <v/>
      </c>
      <c r="O527" s="32" t="str">
        <f>IF($A527="","",IF(O526="","",IF(Main!Q$87=0,0,IF(Main!W$130="","",IF($C$28="PM",Main!W$130/Main!Q$87*Main!Q91,ROUND(Main!W$130/Main!Q$87*Main!Q91*$B35,0))))))</f>
        <v/>
      </c>
      <c r="P527" s="32" t="str">
        <f>IF($A527="","",IF(P526="","",IF(Main!R$87=0,0,IF(Main!X$130="","",IF($C$28="PM",Main!X$130/Main!R$87*Main!R91,ROUND(Main!X$130/Main!R$87*Main!R91*$B35,0))))))</f>
        <v/>
      </c>
      <c r="Q527" s="32" t="str">
        <f>IF($A527="","",IF(Q526="","",IF(Main!S$87=0,0,IF(Main!Y$130="","",IF($C$28="PM",Main!Y$130/Main!S$87*Main!S91,ROUND(Main!Y$130/Main!S$87*Main!S91*$B35,0))))))</f>
        <v/>
      </c>
      <c r="R527" s="32" t="str">
        <f>IF($A527="","",IF(R526="","",IF(Main!T$87=0,0,IF(Main!Z$130="","",IF($C$28="PM",Main!Z$130/Main!T$87*Main!T91,ROUND(Main!Z$130/Main!T$87*Main!T91*$B35,0))))))</f>
        <v/>
      </c>
      <c r="S527" s="32" t="str">
        <f>IF($A527="","",IF(S526="","",IF(Main!U$87=0,0,IF(Main!AA$130="","",IF($C$28="PM",Main!AA$130/Main!U$87*Main!U91,ROUND(Main!AA$130/Main!U$87*Main!U91*$B35,0))))))</f>
        <v/>
      </c>
      <c r="T527" s="32" t="str">
        <f>IF($A527="","",IF(T526="","",IF(Main!V$87=0,0,IF(Main!AB$130="","",IF($C$28="PM",Main!AB$130/Main!V$87*Main!V91,ROUND(Main!AB$130/Main!V$87*Main!V91*$B35,0))))))</f>
        <v/>
      </c>
      <c r="U527" s="32" t="str">
        <f>IF($A527="","",IF(U526="","",IF(Main!W$87=0,0,IF(Main!AC$130="","",IF($C$28="PM",Main!AC$130/Main!W$87*Main!W91,ROUND(Main!AC$130/Main!W$87*Main!W91*$B35,0))))))</f>
        <v/>
      </c>
      <c r="V527" s="32" t="str">
        <f>IF($A527="","",IF(V526="","",IF(Main!X$87=0,0,IF(Main!AD$130="","",IF($C$28="PM",Main!AD$130/Main!X$87*Main!X91,ROUND(Main!AD$130/Main!X$87*Main!X91*$B35,0))))))</f>
        <v/>
      </c>
      <c r="W527" s="32" t="str">
        <f>IF($A527="","",IF(W526="","",IF(Main!Y$87=0,0,IF(Main!AE$130="","",IF($C$28="PM",Main!AE$130/Main!Y$87*Main!Y91,ROUND(Main!AE$130/Main!Y$87*Main!Y91*$B35,0))))))</f>
        <v/>
      </c>
      <c r="X527" s="32" t="str">
        <f>IF($A527="","",IF(X526="","",IF(Main!Z$87=0,0,IF(Main!AF$130="","",IF($C$28="PM",Main!AF$130/Main!Z$87*Main!Z91,ROUND(Main!AF$130/Main!Z$87*Main!Z91*$B35,0))))))</f>
        <v/>
      </c>
      <c r="Y527" s="32" t="str">
        <f>IF($A527="","",IF(Y526="","",IF(Main!AA$87=0,0,IF(Main!AG$130="","",IF($C$28="PM",Main!AG$130/Main!AA$87*Main!AA91,ROUND(Main!AG$130/Main!AA$87*Main!AA91*$B35,0))))))</f>
        <v/>
      </c>
      <c r="Z527" s="32" t="str">
        <f>IF($A527="","",IF(Z526="","",IF(Main!AB$87=0,0,IF(Main!AH$130="","",IF($C$28="PM",Main!AH$130/Main!AB$87*Main!AB91,ROUND(Main!AH$130/Main!AB$87*Main!AB91*$B35,0))))))</f>
        <v/>
      </c>
      <c r="AA527" s="50" t="str">
        <f>IF($A527="","",IF(AA526="","",IF(Main!AC$87=0,0,IF(Main!AI$130="","",IF($C$28="PM",Main!AI$130/Main!AC$87*Main!AC91,ROUND(Main!AI$130/Main!AC$87*Main!AC91*$B35,0))))))</f>
        <v/>
      </c>
      <c r="AB527" s="32" t="str">
        <f>IF($A527="","",IF(AB526="","",IF(Main!AD$87=0,0,IF(Main!AJ$130="","",IF($C$28="PM",Main!AJ$130/Main!AD$87*Main!AD91,ROUND(Main!AJ$130/Main!AD$87*Main!AD91*$B35,0))))))</f>
        <v/>
      </c>
      <c r="AC527" s="32" t="str">
        <f>IF($A527="","",IF(AC526="","",IF(Main!AE$87=0,0,IF(Main!AK$130="","",IF($C$28="PM",Main!AK$130/Main!AE$87*Main!AE91,ROUND(Main!AK$130/Main!AE$87*Main!AE91*$B35,0))))))</f>
        <v/>
      </c>
      <c r="AD527" s="32" t="str">
        <f>IF($A527="","",IF(AD526="","",IF(Main!AF$87=0,0,IF(Main!AL$130="","",IF($C$28="PM",Main!AL$130/Main!AF$87*Main!AF91,ROUND(Main!AL$130/Main!AF$87*Main!AF91*$B35,0))))))</f>
        <v/>
      </c>
      <c r="AE527" s="32" t="str">
        <f>IF($A527="","",IF(AE526="","",IF(Main!AG$87=0,0,IF(Main!AM$130="","",IF($C$28="PM",Main!AM$130/Main!AG$87*Main!AG91,ROUND(Main!AM$130/Main!AG$87*Main!AG91*$B35,0))))))</f>
        <v/>
      </c>
      <c r="AF527" s="32" t="str">
        <f>IF($A527="","",IF(AF526="","",IF(Main!AH$87=0,0,IF(Main!AN$130="","",IF($C$28="PM",Main!AN$130/Main!AH$87*Main!AH91,ROUND(Main!AN$130/Main!AH$87*Main!AH91*$B35,0))))))</f>
        <v/>
      </c>
      <c r="AG527" s="32" t="str">
        <f>IF($A527="","",IF(AG526="","",IF(Main!AI$87=0,0,IF(Main!AO$130="","",IF($C$28="PM",Main!AO$130/Main!AI$87*Main!AI91,ROUND(Main!AO$130/Main!AI$87*Main!AI91*$B35,0))))))</f>
        <v/>
      </c>
      <c r="AH527" s="32" t="str">
        <f>IF($A527="","",IF(AH526="","",IF(Main!AJ$87=0,0,IF(Main!AP$130="","",IF($C$28="PM",Main!AP$130/Main!AJ$87*Main!AJ91,ROUND(Main!AP$130/Main!AJ$87*Main!AJ91*$B35,0))))))</f>
        <v/>
      </c>
      <c r="AI527" s="32" t="str">
        <f>IF($A527="","",IF(AI526="","",IF(Main!AK$87=0,0,IF(Main!AQ$130="","",IF($C$28="PM",Main!AQ$130/Main!AK$87*Main!AK91,ROUND(Main!AQ$130/Main!AK$87*Main!AK91*$B35,0))))))</f>
        <v/>
      </c>
      <c r="AJ527" s="32" t="str">
        <f>IF($A527="","",IF(AJ526="","",IF(Main!AL$87=0,0,IF(Main!AR$130="","",IF($C$28="PM",Main!AR$130/Main!AL$87*Main!AL91,ROUND(Main!AR$130/Main!AL$87*Main!AL91*$B35,0))))))</f>
        <v/>
      </c>
      <c r="AK527" s="32" t="str">
        <f>IF($A527="","",IF(AK526="","",IF(Main!AM$87=0,0,IF(Main!AS$130="","",IF($C$28="PM",Main!AS$130/Main!AM$87*Main!AM91,ROUND(Main!AS$130/Main!AM$87*Main!AM91*$B35,0))))))</f>
        <v/>
      </c>
      <c r="AL527" s="51" t="str">
        <f>IF($A527="","",IF(AL526="","",IF(Main!AN$87=0,0,IF(Main!AT$130="","",IF($C$28="PM",Main!AT$130/Main!AN$87*Main!AN91,ROUND(Main!AT$130/Main!AN$87*Main!AN91*$B35,0))))))</f>
        <v/>
      </c>
      <c r="AM527" s="32" t="str">
        <f>IF($A527="","",IF(AM526="","",IF(Main!AO$87=0,0,IF(Main!AU$130="","",IF($C$28="PM",Main!AU$130/Main!AO$87*Main!AO91,ROUND(Main!AU$130/Main!AO$87*Main!AO91*$B35,0))))))</f>
        <v/>
      </c>
      <c r="AN527" s="32" t="str">
        <f>IF($A527="","",IF(AN526="","",IF(Main!AP$87=0,0,IF(Main!AV$130="","",IF($C$28="PM",Main!AV$130/Main!AP$87*Main!AP91,ROUND(Main!AV$130/Main!AP$87*Main!AP91*$B35,0))))))</f>
        <v/>
      </c>
      <c r="AO527" s="32" t="str">
        <f>IF($A527="","",IF(AO526="","",IF(Main!AQ$87=0,0,IF(Main!AW$130="","",IF($C$28="PM",Main!AW$130/Main!AQ$87*Main!AQ91,ROUND(Main!AW$130/Main!AQ$87*Main!AQ91*$B35,0))))))</f>
        <v/>
      </c>
      <c r="AP527" s="32" t="str">
        <f>IF($A527="","",IF(AP526="","",IF(Main!AR$87=0,0,IF(Main!AX$130="","",IF($C$28="PM",Main!AX$130/Main!AR$87*Main!AR91,ROUND(Main!AX$130/Main!AR$87*Main!AR91*$B35,0))))))</f>
        <v/>
      </c>
      <c r="AQ527" s="32" t="str">
        <f>IF($A527="","",IF(AQ526="","",IF(Main!AS$87=0,0,IF(Main!AY$130="","",IF($C$28="PM",Main!AY$130/Main!AS$87*Main!AS91,ROUND(Main!AY$130/Main!AS$87*Main!AS91*$B35,0))))))</f>
        <v/>
      </c>
      <c r="AR527" s="32" t="str">
        <f>IF($A527="","",IF(AR526="","",IF(Main!AT$87=0,0,IF(Main!AZ$130="","",IF($C$28="PM",Main!AZ$130/Main!AT$87*Main!AT91,ROUND(Main!AZ$130/Main!AT$87*Main!AT91*$B35,0))))))</f>
        <v/>
      </c>
      <c r="AS527" s="32" t="str">
        <f>IF($A527="","",IF(AS526="","",IF(Main!AU$87=0,0,IF(Main!BA$130="","",IF($C$28="PM",Main!BA$130/Main!AU$87*Main!AU91,ROUND(Main!BA$130/Main!AU$87*Main!AU91*$B35,0))))))</f>
        <v/>
      </c>
      <c r="AT527" s="32" t="str">
        <f>IF($A527="","",IF(AT526="","",IF(Main!AV$87=0,0,IF(Main!BB$130="","",IF($C$28="PM",Main!BB$130/Main!AV$87*Main!AV91,ROUND(Main!BB$130/Main!AV$87*Main!AV91*$B35,0))))))</f>
        <v/>
      </c>
      <c r="AU527" s="32" t="str">
        <f>IF($A527="","",IF(AU526="","",IF(Main!AW$87=0,0,IF(Main!BC$130="","",IF($C$28="PM",Main!BC$130/Main!AW$87*Main!AW91,ROUND(Main!BC$130/Main!AW$87*Main!AW91*$B35,0))))))</f>
        <v/>
      </c>
      <c r="AV527" s="32" t="str">
        <f>IF($A527="","",IF(AV526="","",IF(Main!AX$87=0,0,IF(Main!BD$130="","",IF($C$28="PM",Main!BD$130/Main!AX$87*Main!AX91,ROUND(Main!BD$130/Main!AX$87*Main!AX91*$B35,0))))))</f>
        <v/>
      </c>
      <c r="AW527" s="32" t="str">
        <f>IF($A527="","",IF(AW526="","",IF(Main!AY$87=0,0,IF(Main!BE$130="","",IF($C$28="PM",Main!BE$130/Main!AY$87*Main!AY91,ROUND(Main!BE$130/Main!AY$87*Main!AY91*$B35,0))))))</f>
        <v/>
      </c>
      <c r="AX527" s="51" t="str">
        <f>IF($A527="","",IF(AX526="","",IF(Main!AZ$87=0,0,IF(Main!BF$130="","",IF($C$28="PM",Main!BF$130/Main!AZ$87*Main!AZ91,ROUND(Main!BF$130/Main!AZ$87*Main!AZ91*$B35,0))))))</f>
        <v/>
      </c>
    </row>
    <row r="528" spans="1:50" x14ac:dyDescent="0.2">
      <c r="A528" s="72" t="str">
        <f>IF(Main!A$36="","",Main!A$36)</f>
        <v/>
      </c>
      <c r="B528" s="75" t="str">
        <f t="shared" si="112"/>
        <v/>
      </c>
      <c r="C528" s="50" t="str">
        <f>IF($A528="","",IF(C527="","",IF(Main!E$87=0,0,IF(Main!K$130="","",IF($C$28="PM",Main!K$130/Main!E$87*Main!E92,ROUND(Main!K$130/Main!E$87*Main!E92*$B36,0))))))</f>
        <v/>
      </c>
      <c r="D528" s="32" t="str">
        <f>IF($A528="","",IF(D527="","",IF(Main!F$87=0,0,IF(Main!L$130="","",IF($C$28="PM",Main!L$130/Main!F$87*Main!F92,ROUND(Main!L$130/Main!F$87*Main!F92*$B36,0))))))</f>
        <v/>
      </c>
      <c r="E528" s="32" t="str">
        <f>IF($A528="","",IF(E527="","",IF(Main!G$87=0,0,IF(Main!M$130="","",IF($C$28="PM",Main!M$130/Main!G$87*Main!G92,ROUND(Main!M$130/Main!G$87*Main!G92*$B36,0))))))</f>
        <v/>
      </c>
      <c r="F528" s="32" t="str">
        <f>IF($A528="","",IF(F527="","",IF(Main!H$87=0,0,IF(Main!N$130="","",IF($C$28="PM",Main!N$130/Main!H$87*Main!H92,ROUND(Main!N$130/Main!H$87*Main!H92*$B36,0))))))</f>
        <v/>
      </c>
      <c r="G528" s="32" t="str">
        <f>IF($A528="","",IF(G527="","",IF(Main!I$87=0,0,IF(Main!O$130="","",IF($C$28="PM",Main!O$130/Main!I$87*Main!I92,ROUND(Main!O$130/Main!I$87*Main!I92*$B36,0))))))</f>
        <v/>
      </c>
      <c r="H528" s="32" t="str">
        <f>IF($A528="","",IF(H527="","",IF(Main!J$87=0,0,IF(Main!P$130="","",IF($C$28="PM",Main!P$130/Main!J$87*Main!J92,ROUND(Main!P$130/Main!J$87*Main!J92*$B36,0))))))</f>
        <v/>
      </c>
      <c r="I528" s="32" t="str">
        <f>IF($A528="","",IF(I527="","",IF(Main!K$87=0,0,IF(Main!Q$130="","",IF($C$28="PM",Main!Q$130/Main!K$87*Main!K92,ROUND(Main!Q$130/Main!K$87*Main!K92*$B36,0))))))</f>
        <v/>
      </c>
      <c r="J528" s="32" t="str">
        <f>IF($A528="","",IF(J527="","",IF(Main!L$87=0,0,IF(Main!R$130="","",IF($C$28="PM",Main!R$130/Main!L$87*Main!L92,ROUND(Main!R$130/Main!L$87*Main!L92*$B36,0))))))</f>
        <v/>
      </c>
      <c r="K528" s="32" t="str">
        <f>IF($A528="","",IF(K527="","",IF(Main!M$87=0,0,IF(Main!S$130="","",IF($C$28="PM",Main!S$130/Main!M$87*Main!M92,ROUND(Main!S$130/Main!M$87*Main!M92*$B36,0))))))</f>
        <v/>
      </c>
      <c r="L528" s="32" t="str">
        <f>IF($A528="","",IF(L527="","",IF(Main!N$87=0,0,IF(Main!T$130="","",IF($C$28="PM",Main!T$130/Main!N$87*Main!N92,ROUND(Main!T$130/Main!N$87*Main!N92*$B36,0))))))</f>
        <v/>
      </c>
      <c r="M528" s="32" t="str">
        <f>IF($A528="","",IF(M527="","",IF(Main!O$87=0,0,IF(Main!U$130="","",IF($C$28="PM",Main!U$130/Main!O$87*Main!O92,ROUND(Main!U$130/Main!O$87*Main!O92*$B36,0))))))</f>
        <v/>
      </c>
      <c r="N528" s="51" t="str">
        <f>IF($A528="","",IF(N527="","",IF(Main!P$87=0,0,IF(Main!V$130="","",IF($C$28="PM",Main!V$130/Main!P$87*Main!P92,ROUND(Main!V$130/Main!P$87*Main!P92*$B36,0))))))</f>
        <v/>
      </c>
      <c r="O528" s="32" t="str">
        <f>IF($A528="","",IF(O527="","",IF(Main!Q$87=0,0,IF(Main!W$130="","",IF($C$28="PM",Main!W$130/Main!Q$87*Main!Q92,ROUND(Main!W$130/Main!Q$87*Main!Q92*$B36,0))))))</f>
        <v/>
      </c>
      <c r="P528" s="32" t="str">
        <f>IF($A528="","",IF(P527="","",IF(Main!R$87=0,0,IF(Main!X$130="","",IF($C$28="PM",Main!X$130/Main!R$87*Main!R92,ROUND(Main!X$130/Main!R$87*Main!R92*$B36,0))))))</f>
        <v/>
      </c>
      <c r="Q528" s="32" t="str">
        <f>IF($A528="","",IF(Q527="","",IF(Main!S$87=0,0,IF(Main!Y$130="","",IF($C$28="PM",Main!Y$130/Main!S$87*Main!S92,ROUND(Main!Y$130/Main!S$87*Main!S92*$B36,0))))))</f>
        <v/>
      </c>
      <c r="R528" s="32" t="str">
        <f>IF($A528="","",IF(R527="","",IF(Main!T$87=0,0,IF(Main!Z$130="","",IF($C$28="PM",Main!Z$130/Main!T$87*Main!T92,ROUND(Main!Z$130/Main!T$87*Main!T92*$B36,0))))))</f>
        <v/>
      </c>
      <c r="S528" s="32" t="str">
        <f>IF($A528="","",IF(S527="","",IF(Main!U$87=0,0,IF(Main!AA$130="","",IF($C$28="PM",Main!AA$130/Main!U$87*Main!U92,ROUND(Main!AA$130/Main!U$87*Main!U92*$B36,0))))))</f>
        <v/>
      </c>
      <c r="T528" s="32" t="str">
        <f>IF($A528="","",IF(T527="","",IF(Main!V$87=0,0,IF(Main!AB$130="","",IF($C$28="PM",Main!AB$130/Main!V$87*Main!V92,ROUND(Main!AB$130/Main!V$87*Main!V92*$B36,0))))))</f>
        <v/>
      </c>
      <c r="U528" s="32" t="str">
        <f>IF($A528="","",IF(U527="","",IF(Main!W$87=0,0,IF(Main!AC$130="","",IF($C$28="PM",Main!AC$130/Main!W$87*Main!W92,ROUND(Main!AC$130/Main!W$87*Main!W92*$B36,0))))))</f>
        <v/>
      </c>
      <c r="V528" s="32" t="str">
        <f>IF($A528="","",IF(V527="","",IF(Main!X$87=0,0,IF(Main!AD$130="","",IF($C$28="PM",Main!AD$130/Main!X$87*Main!X92,ROUND(Main!AD$130/Main!X$87*Main!X92*$B36,0))))))</f>
        <v/>
      </c>
      <c r="W528" s="32" t="str">
        <f>IF($A528="","",IF(W527="","",IF(Main!Y$87=0,0,IF(Main!AE$130="","",IF($C$28="PM",Main!AE$130/Main!Y$87*Main!Y92,ROUND(Main!AE$130/Main!Y$87*Main!Y92*$B36,0))))))</f>
        <v/>
      </c>
      <c r="X528" s="32" t="str">
        <f>IF($A528="","",IF(X527="","",IF(Main!Z$87=0,0,IF(Main!AF$130="","",IF($C$28="PM",Main!AF$130/Main!Z$87*Main!Z92,ROUND(Main!AF$130/Main!Z$87*Main!Z92*$B36,0))))))</f>
        <v/>
      </c>
      <c r="Y528" s="32" t="str">
        <f>IF($A528="","",IF(Y527="","",IF(Main!AA$87=0,0,IF(Main!AG$130="","",IF($C$28="PM",Main!AG$130/Main!AA$87*Main!AA92,ROUND(Main!AG$130/Main!AA$87*Main!AA92*$B36,0))))))</f>
        <v/>
      </c>
      <c r="Z528" s="32" t="str">
        <f>IF($A528="","",IF(Z527="","",IF(Main!AB$87=0,0,IF(Main!AH$130="","",IF($C$28="PM",Main!AH$130/Main!AB$87*Main!AB92,ROUND(Main!AH$130/Main!AB$87*Main!AB92*$B36,0))))))</f>
        <v/>
      </c>
      <c r="AA528" s="50" t="str">
        <f>IF($A528="","",IF(AA527="","",IF(Main!AC$87=0,0,IF(Main!AI$130="","",IF($C$28="PM",Main!AI$130/Main!AC$87*Main!AC92,ROUND(Main!AI$130/Main!AC$87*Main!AC92*$B36,0))))))</f>
        <v/>
      </c>
      <c r="AB528" s="32" t="str">
        <f>IF($A528="","",IF(AB527="","",IF(Main!AD$87=0,0,IF(Main!AJ$130="","",IF($C$28="PM",Main!AJ$130/Main!AD$87*Main!AD92,ROUND(Main!AJ$130/Main!AD$87*Main!AD92*$B36,0))))))</f>
        <v/>
      </c>
      <c r="AC528" s="32" t="str">
        <f>IF($A528="","",IF(AC527="","",IF(Main!AE$87=0,0,IF(Main!AK$130="","",IF($C$28="PM",Main!AK$130/Main!AE$87*Main!AE92,ROUND(Main!AK$130/Main!AE$87*Main!AE92*$B36,0))))))</f>
        <v/>
      </c>
      <c r="AD528" s="32" t="str">
        <f>IF($A528="","",IF(AD527="","",IF(Main!AF$87=0,0,IF(Main!AL$130="","",IF($C$28="PM",Main!AL$130/Main!AF$87*Main!AF92,ROUND(Main!AL$130/Main!AF$87*Main!AF92*$B36,0))))))</f>
        <v/>
      </c>
      <c r="AE528" s="32" t="str">
        <f>IF($A528="","",IF(AE527="","",IF(Main!AG$87=0,0,IF(Main!AM$130="","",IF($C$28="PM",Main!AM$130/Main!AG$87*Main!AG92,ROUND(Main!AM$130/Main!AG$87*Main!AG92*$B36,0))))))</f>
        <v/>
      </c>
      <c r="AF528" s="32" t="str">
        <f>IF($A528="","",IF(AF527="","",IF(Main!AH$87=0,0,IF(Main!AN$130="","",IF($C$28="PM",Main!AN$130/Main!AH$87*Main!AH92,ROUND(Main!AN$130/Main!AH$87*Main!AH92*$B36,0))))))</f>
        <v/>
      </c>
      <c r="AG528" s="32" t="str">
        <f>IF($A528="","",IF(AG527="","",IF(Main!AI$87=0,0,IF(Main!AO$130="","",IF($C$28="PM",Main!AO$130/Main!AI$87*Main!AI92,ROUND(Main!AO$130/Main!AI$87*Main!AI92*$B36,0))))))</f>
        <v/>
      </c>
      <c r="AH528" s="32" t="str">
        <f>IF($A528="","",IF(AH527="","",IF(Main!AJ$87=0,0,IF(Main!AP$130="","",IF($C$28="PM",Main!AP$130/Main!AJ$87*Main!AJ92,ROUND(Main!AP$130/Main!AJ$87*Main!AJ92*$B36,0))))))</f>
        <v/>
      </c>
      <c r="AI528" s="32" t="str">
        <f>IF($A528="","",IF(AI527="","",IF(Main!AK$87=0,0,IF(Main!AQ$130="","",IF($C$28="PM",Main!AQ$130/Main!AK$87*Main!AK92,ROUND(Main!AQ$130/Main!AK$87*Main!AK92*$B36,0))))))</f>
        <v/>
      </c>
      <c r="AJ528" s="32" t="str">
        <f>IF($A528="","",IF(AJ527="","",IF(Main!AL$87=0,0,IF(Main!AR$130="","",IF($C$28="PM",Main!AR$130/Main!AL$87*Main!AL92,ROUND(Main!AR$130/Main!AL$87*Main!AL92*$B36,0))))))</f>
        <v/>
      </c>
      <c r="AK528" s="32" t="str">
        <f>IF($A528="","",IF(AK527="","",IF(Main!AM$87=0,0,IF(Main!AS$130="","",IF($C$28="PM",Main!AS$130/Main!AM$87*Main!AM92,ROUND(Main!AS$130/Main!AM$87*Main!AM92*$B36,0))))))</f>
        <v/>
      </c>
      <c r="AL528" s="51" t="str">
        <f>IF($A528="","",IF(AL527="","",IF(Main!AN$87=0,0,IF(Main!AT$130="","",IF($C$28="PM",Main!AT$130/Main!AN$87*Main!AN92,ROUND(Main!AT$130/Main!AN$87*Main!AN92*$B36,0))))))</f>
        <v/>
      </c>
      <c r="AM528" s="32" t="str">
        <f>IF($A528="","",IF(AM527="","",IF(Main!AO$87=0,0,IF(Main!AU$130="","",IF($C$28="PM",Main!AU$130/Main!AO$87*Main!AO92,ROUND(Main!AU$130/Main!AO$87*Main!AO92*$B36,0))))))</f>
        <v/>
      </c>
      <c r="AN528" s="32" t="str">
        <f>IF($A528="","",IF(AN527="","",IF(Main!AP$87=0,0,IF(Main!AV$130="","",IF($C$28="PM",Main!AV$130/Main!AP$87*Main!AP92,ROUND(Main!AV$130/Main!AP$87*Main!AP92*$B36,0))))))</f>
        <v/>
      </c>
      <c r="AO528" s="32" t="str">
        <f>IF($A528="","",IF(AO527="","",IF(Main!AQ$87=0,0,IF(Main!AW$130="","",IF($C$28="PM",Main!AW$130/Main!AQ$87*Main!AQ92,ROUND(Main!AW$130/Main!AQ$87*Main!AQ92*$B36,0))))))</f>
        <v/>
      </c>
      <c r="AP528" s="32" t="str">
        <f>IF($A528="","",IF(AP527="","",IF(Main!AR$87=0,0,IF(Main!AX$130="","",IF($C$28="PM",Main!AX$130/Main!AR$87*Main!AR92,ROUND(Main!AX$130/Main!AR$87*Main!AR92*$B36,0))))))</f>
        <v/>
      </c>
      <c r="AQ528" s="32" t="str">
        <f>IF($A528="","",IF(AQ527="","",IF(Main!AS$87=0,0,IF(Main!AY$130="","",IF($C$28="PM",Main!AY$130/Main!AS$87*Main!AS92,ROUND(Main!AY$130/Main!AS$87*Main!AS92*$B36,0))))))</f>
        <v/>
      </c>
      <c r="AR528" s="32" t="str">
        <f>IF($A528="","",IF(AR527="","",IF(Main!AT$87=0,0,IF(Main!AZ$130="","",IF($C$28="PM",Main!AZ$130/Main!AT$87*Main!AT92,ROUND(Main!AZ$130/Main!AT$87*Main!AT92*$B36,0))))))</f>
        <v/>
      </c>
      <c r="AS528" s="32" t="str">
        <f>IF($A528="","",IF(AS527="","",IF(Main!AU$87=0,0,IF(Main!BA$130="","",IF($C$28="PM",Main!BA$130/Main!AU$87*Main!AU92,ROUND(Main!BA$130/Main!AU$87*Main!AU92*$B36,0))))))</f>
        <v/>
      </c>
      <c r="AT528" s="32" t="str">
        <f>IF($A528="","",IF(AT527="","",IF(Main!AV$87=0,0,IF(Main!BB$130="","",IF($C$28="PM",Main!BB$130/Main!AV$87*Main!AV92,ROUND(Main!BB$130/Main!AV$87*Main!AV92*$B36,0))))))</f>
        <v/>
      </c>
      <c r="AU528" s="32" t="str">
        <f>IF($A528="","",IF(AU527="","",IF(Main!AW$87=0,0,IF(Main!BC$130="","",IF($C$28="PM",Main!BC$130/Main!AW$87*Main!AW92,ROUND(Main!BC$130/Main!AW$87*Main!AW92*$B36,0))))))</f>
        <v/>
      </c>
      <c r="AV528" s="32" t="str">
        <f>IF($A528="","",IF(AV527="","",IF(Main!AX$87=0,0,IF(Main!BD$130="","",IF($C$28="PM",Main!BD$130/Main!AX$87*Main!AX92,ROUND(Main!BD$130/Main!AX$87*Main!AX92*$B36,0))))))</f>
        <v/>
      </c>
      <c r="AW528" s="32" t="str">
        <f>IF($A528="","",IF(AW527="","",IF(Main!AY$87=0,0,IF(Main!BE$130="","",IF($C$28="PM",Main!BE$130/Main!AY$87*Main!AY92,ROUND(Main!BE$130/Main!AY$87*Main!AY92*$B36,0))))))</f>
        <v/>
      </c>
      <c r="AX528" s="51" t="str">
        <f>IF($A528="","",IF(AX527="","",IF(Main!AZ$87=0,0,IF(Main!BF$130="","",IF($C$28="PM",Main!BF$130/Main!AZ$87*Main!AZ92,ROUND(Main!BF$130/Main!AZ$87*Main!AZ92*$B36,0))))))</f>
        <v/>
      </c>
    </row>
    <row r="529" spans="1:50" x14ac:dyDescent="0.2">
      <c r="A529" s="72" t="str">
        <f>IF(Main!A$37="","",Main!A$37)</f>
        <v/>
      </c>
      <c r="B529" s="75" t="str">
        <f t="shared" si="112"/>
        <v/>
      </c>
      <c r="C529" s="50" t="str">
        <f>IF($A529="","",IF(C528="","",IF(Main!E$87=0,0,IF(Main!K$130="","",IF($C$28="PM",Main!K$130/Main!E$87*Main!E93,ROUND(Main!K$130/Main!E$87*Main!E93*$B37,0))))))</f>
        <v/>
      </c>
      <c r="D529" s="32" t="str">
        <f>IF($A529="","",IF(D528="","",IF(Main!F$87=0,0,IF(Main!L$130="","",IF($C$28="PM",Main!L$130/Main!F$87*Main!F93,ROUND(Main!L$130/Main!F$87*Main!F93*$B37,0))))))</f>
        <v/>
      </c>
      <c r="E529" s="32" t="str">
        <f>IF($A529="","",IF(E528="","",IF(Main!G$87=0,0,IF(Main!M$130="","",IF($C$28="PM",Main!M$130/Main!G$87*Main!G93,ROUND(Main!M$130/Main!G$87*Main!G93*$B37,0))))))</f>
        <v/>
      </c>
      <c r="F529" s="32" t="str">
        <f>IF($A529="","",IF(F528="","",IF(Main!H$87=0,0,IF(Main!N$130="","",IF($C$28="PM",Main!N$130/Main!H$87*Main!H93,ROUND(Main!N$130/Main!H$87*Main!H93*$B37,0))))))</f>
        <v/>
      </c>
      <c r="G529" s="32" t="str">
        <f>IF($A529="","",IF(G528="","",IF(Main!I$87=0,0,IF(Main!O$130="","",IF($C$28="PM",Main!O$130/Main!I$87*Main!I93,ROUND(Main!O$130/Main!I$87*Main!I93*$B37,0))))))</f>
        <v/>
      </c>
      <c r="H529" s="32" t="str">
        <f>IF($A529="","",IF(H528="","",IF(Main!J$87=0,0,IF(Main!P$130="","",IF($C$28="PM",Main!P$130/Main!J$87*Main!J93,ROUND(Main!P$130/Main!J$87*Main!J93*$B37,0))))))</f>
        <v/>
      </c>
      <c r="I529" s="32" t="str">
        <f>IF($A529="","",IF(I528="","",IF(Main!K$87=0,0,IF(Main!Q$130="","",IF($C$28="PM",Main!Q$130/Main!K$87*Main!K93,ROUND(Main!Q$130/Main!K$87*Main!K93*$B37,0))))))</f>
        <v/>
      </c>
      <c r="J529" s="32" t="str">
        <f>IF($A529="","",IF(J528="","",IF(Main!L$87=0,0,IF(Main!R$130="","",IF($C$28="PM",Main!R$130/Main!L$87*Main!L93,ROUND(Main!R$130/Main!L$87*Main!L93*$B37,0))))))</f>
        <v/>
      </c>
      <c r="K529" s="32" t="str">
        <f>IF($A529="","",IF(K528="","",IF(Main!M$87=0,0,IF(Main!S$130="","",IF($C$28="PM",Main!S$130/Main!M$87*Main!M93,ROUND(Main!S$130/Main!M$87*Main!M93*$B37,0))))))</f>
        <v/>
      </c>
      <c r="L529" s="32" t="str">
        <f>IF($A529="","",IF(L528="","",IF(Main!N$87=0,0,IF(Main!T$130="","",IF($C$28="PM",Main!T$130/Main!N$87*Main!N93,ROUND(Main!T$130/Main!N$87*Main!N93*$B37,0))))))</f>
        <v/>
      </c>
      <c r="M529" s="32" t="str">
        <f>IF($A529="","",IF(M528="","",IF(Main!O$87=0,0,IF(Main!U$130="","",IF($C$28="PM",Main!U$130/Main!O$87*Main!O93,ROUND(Main!U$130/Main!O$87*Main!O93*$B37,0))))))</f>
        <v/>
      </c>
      <c r="N529" s="51" t="str">
        <f>IF($A529="","",IF(N528="","",IF(Main!P$87=0,0,IF(Main!V$130="","",IF($C$28="PM",Main!V$130/Main!P$87*Main!P93,ROUND(Main!V$130/Main!P$87*Main!P93*$B37,0))))))</f>
        <v/>
      </c>
      <c r="O529" s="32" t="str">
        <f>IF($A529="","",IF(O528="","",IF(Main!Q$87=0,0,IF(Main!W$130="","",IF($C$28="PM",Main!W$130/Main!Q$87*Main!Q93,ROUND(Main!W$130/Main!Q$87*Main!Q93*$B37,0))))))</f>
        <v/>
      </c>
      <c r="P529" s="32" t="str">
        <f>IF($A529="","",IF(P528="","",IF(Main!R$87=0,0,IF(Main!X$130="","",IF($C$28="PM",Main!X$130/Main!R$87*Main!R93,ROUND(Main!X$130/Main!R$87*Main!R93*$B37,0))))))</f>
        <v/>
      </c>
      <c r="Q529" s="32" t="str">
        <f>IF($A529="","",IF(Q528="","",IF(Main!S$87=0,0,IF(Main!Y$130="","",IF($C$28="PM",Main!Y$130/Main!S$87*Main!S93,ROUND(Main!Y$130/Main!S$87*Main!S93*$B37,0))))))</f>
        <v/>
      </c>
      <c r="R529" s="32" t="str">
        <f>IF($A529="","",IF(R528="","",IF(Main!T$87=0,0,IF(Main!Z$130="","",IF($C$28="PM",Main!Z$130/Main!T$87*Main!T93,ROUND(Main!Z$130/Main!T$87*Main!T93*$B37,0))))))</f>
        <v/>
      </c>
      <c r="S529" s="32" t="str">
        <f>IF($A529="","",IF(S528="","",IF(Main!U$87=0,0,IF(Main!AA$130="","",IF($C$28="PM",Main!AA$130/Main!U$87*Main!U93,ROUND(Main!AA$130/Main!U$87*Main!U93*$B37,0))))))</f>
        <v/>
      </c>
      <c r="T529" s="32" t="str">
        <f>IF($A529="","",IF(T528="","",IF(Main!V$87=0,0,IF(Main!AB$130="","",IF($C$28="PM",Main!AB$130/Main!V$87*Main!V93,ROUND(Main!AB$130/Main!V$87*Main!V93*$B37,0))))))</f>
        <v/>
      </c>
      <c r="U529" s="32" t="str">
        <f>IF($A529="","",IF(U528="","",IF(Main!W$87=0,0,IF(Main!AC$130="","",IF($C$28="PM",Main!AC$130/Main!W$87*Main!W93,ROUND(Main!AC$130/Main!W$87*Main!W93*$B37,0))))))</f>
        <v/>
      </c>
      <c r="V529" s="32" t="str">
        <f>IF($A529="","",IF(V528="","",IF(Main!X$87=0,0,IF(Main!AD$130="","",IF($C$28="PM",Main!AD$130/Main!X$87*Main!X93,ROUND(Main!AD$130/Main!X$87*Main!X93*$B37,0))))))</f>
        <v/>
      </c>
      <c r="W529" s="32" t="str">
        <f>IF($A529="","",IF(W528="","",IF(Main!Y$87=0,0,IF(Main!AE$130="","",IF($C$28="PM",Main!AE$130/Main!Y$87*Main!Y93,ROUND(Main!AE$130/Main!Y$87*Main!Y93*$B37,0))))))</f>
        <v/>
      </c>
      <c r="X529" s="32" t="str">
        <f>IF($A529="","",IF(X528="","",IF(Main!Z$87=0,0,IF(Main!AF$130="","",IF($C$28="PM",Main!AF$130/Main!Z$87*Main!Z93,ROUND(Main!AF$130/Main!Z$87*Main!Z93*$B37,0))))))</f>
        <v/>
      </c>
      <c r="Y529" s="32" t="str">
        <f>IF($A529="","",IF(Y528="","",IF(Main!AA$87=0,0,IF(Main!AG$130="","",IF($C$28="PM",Main!AG$130/Main!AA$87*Main!AA93,ROUND(Main!AG$130/Main!AA$87*Main!AA93*$B37,0))))))</f>
        <v/>
      </c>
      <c r="Z529" s="32" t="str">
        <f>IF($A529="","",IF(Z528="","",IF(Main!AB$87=0,0,IF(Main!AH$130="","",IF($C$28="PM",Main!AH$130/Main!AB$87*Main!AB93,ROUND(Main!AH$130/Main!AB$87*Main!AB93*$B37,0))))))</f>
        <v/>
      </c>
      <c r="AA529" s="50" t="str">
        <f>IF($A529="","",IF(AA528="","",IF(Main!AC$87=0,0,IF(Main!AI$130="","",IF($C$28="PM",Main!AI$130/Main!AC$87*Main!AC93,ROUND(Main!AI$130/Main!AC$87*Main!AC93*$B37,0))))))</f>
        <v/>
      </c>
      <c r="AB529" s="32" t="str">
        <f>IF($A529="","",IF(AB528="","",IF(Main!AD$87=0,0,IF(Main!AJ$130="","",IF($C$28="PM",Main!AJ$130/Main!AD$87*Main!AD93,ROUND(Main!AJ$130/Main!AD$87*Main!AD93*$B37,0))))))</f>
        <v/>
      </c>
      <c r="AC529" s="32" t="str">
        <f>IF($A529="","",IF(AC528="","",IF(Main!AE$87=0,0,IF(Main!AK$130="","",IF($C$28="PM",Main!AK$130/Main!AE$87*Main!AE93,ROUND(Main!AK$130/Main!AE$87*Main!AE93*$B37,0))))))</f>
        <v/>
      </c>
      <c r="AD529" s="32" t="str">
        <f>IF($A529="","",IF(AD528="","",IF(Main!AF$87=0,0,IF(Main!AL$130="","",IF($C$28="PM",Main!AL$130/Main!AF$87*Main!AF93,ROUND(Main!AL$130/Main!AF$87*Main!AF93*$B37,0))))))</f>
        <v/>
      </c>
      <c r="AE529" s="32" t="str">
        <f>IF($A529="","",IF(AE528="","",IF(Main!AG$87=0,0,IF(Main!AM$130="","",IF($C$28="PM",Main!AM$130/Main!AG$87*Main!AG93,ROUND(Main!AM$130/Main!AG$87*Main!AG93*$B37,0))))))</f>
        <v/>
      </c>
      <c r="AF529" s="32" t="str">
        <f>IF($A529="","",IF(AF528="","",IF(Main!AH$87=0,0,IF(Main!AN$130="","",IF($C$28="PM",Main!AN$130/Main!AH$87*Main!AH93,ROUND(Main!AN$130/Main!AH$87*Main!AH93*$B37,0))))))</f>
        <v/>
      </c>
      <c r="AG529" s="32" t="str">
        <f>IF($A529="","",IF(AG528="","",IF(Main!AI$87=0,0,IF(Main!AO$130="","",IF($C$28="PM",Main!AO$130/Main!AI$87*Main!AI93,ROUND(Main!AO$130/Main!AI$87*Main!AI93*$B37,0))))))</f>
        <v/>
      </c>
      <c r="AH529" s="32" t="str">
        <f>IF($A529="","",IF(AH528="","",IF(Main!AJ$87=0,0,IF(Main!AP$130="","",IF($C$28="PM",Main!AP$130/Main!AJ$87*Main!AJ93,ROUND(Main!AP$130/Main!AJ$87*Main!AJ93*$B37,0))))))</f>
        <v/>
      </c>
      <c r="AI529" s="32" t="str">
        <f>IF($A529="","",IF(AI528="","",IF(Main!AK$87=0,0,IF(Main!AQ$130="","",IF($C$28="PM",Main!AQ$130/Main!AK$87*Main!AK93,ROUND(Main!AQ$130/Main!AK$87*Main!AK93*$B37,0))))))</f>
        <v/>
      </c>
      <c r="AJ529" s="32" t="str">
        <f>IF($A529="","",IF(AJ528="","",IF(Main!AL$87=0,0,IF(Main!AR$130="","",IF($C$28="PM",Main!AR$130/Main!AL$87*Main!AL93,ROUND(Main!AR$130/Main!AL$87*Main!AL93*$B37,0))))))</f>
        <v/>
      </c>
      <c r="AK529" s="32" t="str">
        <f>IF($A529="","",IF(AK528="","",IF(Main!AM$87=0,0,IF(Main!AS$130="","",IF($C$28="PM",Main!AS$130/Main!AM$87*Main!AM93,ROUND(Main!AS$130/Main!AM$87*Main!AM93*$B37,0))))))</f>
        <v/>
      </c>
      <c r="AL529" s="51" t="str">
        <f>IF($A529="","",IF(AL528="","",IF(Main!AN$87=0,0,IF(Main!AT$130="","",IF($C$28="PM",Main!AT$130/Main!AN$87*Main!AN93,ROUND(Main!AT$130/Main!AN$87*Main!AN93*$B37,0))))))</f>
        <v/>
      </c>
      <c r="AM529" s="32" t="str">
        <f>IF($A529="","",IF(AM528="","",IF(Main!AO$87=0,0,IF(Main!AU$130="","",IF($C$28="PM",Main!AU$130/Main!AO$87*Main!AO93,ROUND(Main!AU$130/Main!AO$87*Main!AO93*$B37,0))))))</f>
        <v/>
      </c>
      <c r="AN529" s="32" t="str">
        <f>IF($A529="","",IF(AN528="","",IF(Main!AP$87=0,0,IF(Main!AV$130="","",IF($C$28="PM",Main!AV$130/Main!AP$87*Main!AP93,ROUND(Main!AV$130/Main!AP$87*Main!AP93*$B37,0))))))</f>
        <v/>
      </c>
      <c r="AO529" s="32" t="str">
        <f>IF($A529="","",IF(AO528="","",IF(Main!AQ$87=0,0,IF(Main!AW$130="","",IF($C$28="PM",Main!AW$130/Main!AQ$87*Main!AQ93,ROUND(Main!AW$130/Main!AQ$87*Main!AQ93*$B37,0))))))</f>
        <v/>
      </c>
      <c r="AP529" s="32" t="str">
        <f>IF($A529="","",IF(AP528="","",IF(Main!AR$87=0,0,IF(Main!AX$130="","",IF($C$28="PM",Main!AX$130/Main!AR$87*Main!AR93,ROUND(Main!AX$130/Main!AR$87*Main!AR93*$B37,0))))))</f>
        <v/>
      </c>
      <c r="AQ529" s="32" t="str">
        <f>IF($A529="","",IF(AQ528="","",IF(Main!AS$87=0,0,IF(Main!AY$130="","",IF($C$28="PM",Main!AY$130/Main!AS$87*Main!AS93,ROUND(Main!AY$130/Main!AS$87*Main!AS93*$B37,0))))))</f>
        <v/>
      </c>
      <c r="AR529" s="32" t="str">
        <f>IF($A529="","",IF(AR528="","",IF(Main!AT$87=0,0,IF(Main!AZ$130="","",IF($C$28="PM",Main!AZ$130/Main!AT$87*Main!AT93,ROUND(Main!AZ$130/Main!AT$87*Main!AT93*$B37,0))))))</f>
        <v/>
      </c>
      <c r="AS529" s="32" t="str">
        <f>IF($A529="","",IF(AS528="","",IF(Main!AU$87=0,0,IF(Main!BA$130="","",IF($C$28="PM",Main!BA$130/Main!AU$87*Main!AU93,ROUND(Main!BA$130/Main!AU$87*Main!AU93*$B37,0))))))</f>
        <v/>
      </c>
      <c r="AT529" s="32" t="str">
        <f>IF($A529="","",IF(AT528="","",IF(Main!AV$87=0,0,IF(Main!BB$130="","",IF($C$28="PM",Main!BB$130/Main!AV$87*Main!AV93,ROUND(Main!BB$130/Main!AV$87*Main!AV93*$B37,0))))))</f>
        <v/>
      </c>
      <c r="AU529" s="32" t="str">
        <f>IF($A529="","",IF(AU528="","",IF(Main!AW$87=0,0,IF(Main!BC$130="","",IF($C$28="PM",Main!BC$130/Main!AW$87*Main!AW93,ROUND(Main!BC$130/Main!AW$87*Main!AW93*$B37,0))))))</f>
        <v/>
      </c>
      <c r="AV529" s="32" t="str">
        <f>IF($A529="","",IF(AV528="","",IF(Main!AX$87=0,0,IF(Main!BD$130="","",IF($C$28="PM",Main!BD$130/Main!AX$87*Main!AX93,ROUND(Main!BD$130/Main!AX$87*Main!AX93*$B37,0))))))</f>
        <v/>
      </c>
      <c r="AW529" s="32" t="str">
        <f>IF($A529="","",IF(AW528="","",IF(Main!AY$87=0,0,IF(Main!BE$130="","",IF($C$28="PM",Main!BE$130/Main!AY$87*Main!AY93,ROUND(Main!BE$130/Main!AY$87*Main!AY93*$B37,0))))))</f>
        <v/>
      </c>
      <c r="AX529" s="51" t="str">
        <f>IF($A529="","",IF(AX528="","",IF(Main!AZ$87=0,0,IF(Main!BF$130="","",IF($C$28="PM",Main!BF$130/Main!AZ$87*Main!AZ93,ROUND(Main!BF$130/Main!AZ$87*Main!AZ93*$B37,0))))))</f>
        <v/>
      </c>
    </row>
    <row r="530" spans="1:50" x14ac:dyDescent="0.2">
      <c r="A530" s="72" t="str">
        <f>IF(Main!A$38="","",Main!A$38)</f>
        <v/>
      </c>
      <c r="B530" s="75" t="str">
        <f t="shared" si="112"/>
        <v/>
      </c>
      <c r="C530" s="50" t="str">
        <f>IF($A530="","",IF(C529="","",IF(Main!E$87=0,0,IF(Main!K$130="","",IF($C$28="PM",Main!K$130/Main!E$87*Main!E94,ROUND(Main!K$130/Main!E$87*Main!E94*$B38,0))))))</f>
        <v/>
      </c>
      <c r="D530" s="32" t="str">
        <f>IF($A530="","",IF(D529="","",IF(Main!F$87=0,0,IF(Main!L$130="","",IF($C$28="PM",Main!L$130/Main!F$87*Main!F94,ROUND(Main!L$130/Main!F$87*Main!F94*$B38,0))))))</f>
        <v/>
      </c>
      <c r="E530" s="32" t="str">
        <f>IF($A530="","",IF(E529="","",IF(Main!G$87=0,0,IF(Main!M$130="","",IF($C$28="PM",Main!M$130/Main!G$87*Main!G94,ROUND(Main!M$130/Main!G$87*Main!G94*$B38,0))))))</f>
        <v/>
      </c>
      <c r="F530" s="32" t="str">
        <f>IF($A530="","",IF(F529="","",IF(Main!H$87=0,0,IF(Main!N$130="","",IF($C$28="PM",Main!N$130/Main!H$87*Main!H94,ROUND(Main!N$130/Main!H$87*Main!H94*$B38,0))))))</f>
        <v/>
      </c>
      <c r="G530" s="32" t="str">
        <f>IF($A530="","",IF(G529="","",IF(Main!I$87=0,0,IF(Main!O$130="","",IF($C$28="PM",Main!O$130/Main!I$87*Main!I94,ROUND(Main!O$130/Main!I$87*Main!I94*$B38,0))))))</f>
        <v/>
      </c>
      <c r="H530" s="32" t="str">
        <f>IF($A530="","",IF(H529="","",IF(Main!J$87=0,0,IF(Main!P$130="","",IF($C$28="PM",Main!P$130/Main!J$87*Main!J94,ROUND(Main!P$130/Main!J$87*Main!J94*$B38,0))))))</f>
        <v/>
      </c>
      <c r="I530" s="32" t="str">
        <f>IF($A530="","",IF(I529="","",IF(Main!K$87=0,0,IF(Main!Q$130="","",IF($C$28="PM",Main!Q$130/Main!K$87*Main!K94,ROUND(Main!Q$130/Main!K$87*Main!K94*$B38,0))))))</f>
        <v/>
      </c>
      <c r="J530" s="32" t="str">
        <f>IF($A530="","",IF(J529="","",IF(Main!L$87=0,0,IF(Main!R$130="","",IF($C$28="PM",Main!R$130/Main!L$87*Main!L94,ROUND(Main!R$130/Main!L$87*Main!L94*$B38,0))))))</f>
        <v/>
      </c>
      <c r="K530" s="32" t="str">
        <f>IF($A530="","",IF(K529="","",IF(Main!M$87=0,0,IF(Main!S$130="","",IF($C$28="PM",Main!S$130/Main!M$87*Main!M94,ROUND(Main!S$130/Main!M$87*Main!M94*$B38,0))))))</f>
        <v/>
      </c>
      <c r="L530" s="32" t="str">
        <f>IF($A530="","",IF(L529="","",IF(Main!N$87=0,0,IF(Main!T$130="","",IF($C$28="PM",Main!T$130/Main!N$87*Main!N94,ROUND(Main!T$130/Main!N$87*Main!N94*$B38,0))))))</f>
        <v/>
      </c>
      <c r="M530" s="32" t="str">
        <f>IF($A530="","",IF(M529="","",IF(Main!O$87=0,0,IF(Main!U$130="","",IF($C$28="PM",Main!U$130/Main!O$87*Main!O94,ROUND(Main!U$130/Main!O$87*Main!O94*$B38,0))))))</f>
        <v/>
      </c>
      <c r="N530" s="51" t="str">
        <f>IF($A530="","",IF(N529="","",IF(Main!P$87=0,0,IF(Main!V$130="","",IF($C$28="PM",Main!V$130/Main!P$87*Main!P94,ROUND(Main!V$130/Main!P$87*Main!P94*$B38,0))))))</f>
        <v/>
      </c>
      <c r="O530" s="32" t="str">
        <f>IF($A530="","",IF(O529="","",IF(Main!Q$87=0,0,IF(Main!W$130="","",IF($C$28="PM",Main!W$130/Main!Q$87*Main!Q94,ROUND(Main!W$130/Main!Q$87*Main!Q94*$B38,0))))))</f>
        <v/>
      </c>
      <c r="P530" s="32" t="str">
        <f>IF($A530="","",IF(P529="","",IF(Main!R$87=0,0,IF(Main!X$130="","",IF($C$28="PM",Main!X$130/Main!R$87*Main!R94,ROUND(Main!X$130/Main!R$87*Main!R94*$B38,0))))))</f>
        <v/>
      </c>
      <c r="Q530" s="32" t="str">
        <f>IF($A530="","",IF(Q529="","",IF(Main!S$87=0,0,IF(Main!Y$130="","",IF($C$28="PM",Main!Y$130/Main!S$87*Main!S94,ROUND(Main!Y$130/Main!S$87*Main!S94*$B38,0))))))</f>
        <v/>
      </c>
      <c r="R530" s="32" t="str">
        <f>IF($A530="","",IF(R529="","",IF(Main!T$87=0,0,IF(Main!Z$130="","",IF($C$28="PM",Main!Z$130/Main!T$87*Main!T94,ROUND(Main!Z$130/Main!T$87*Main!T94*$B38,0))))))</f>
        <v/>
      </c>
      <c r="S530" s="32" t="str">
        <f>IF($A530="","",IF(S529="","",IF(Main!U$87=0,0,IF(Main!AA$130="","",IF($C$28="PM",Main!AA$130/Main!U$87*Main!U94,ROUND(Main!AA$130/Main!U$87*Main!U94*$B38,0))))))</f>
        <v/>
      </c>
      <c r="T530" s="32" t="str">
        <f>IF($A530="","",IF(T529="","",IF(Main!V$87=0,0,IF(Main!AB$130="","",IF($C$28="PM",Main!AB$130/Main!V$87*Main!V94,ROUND(Main!AB$130/Main!V$87*Main!V94*$B38,0))))))</f>
        <v/>
      </c>
      <c r="U530" s="32" t="str">
        <f>IF($A530="","",IF(U529="","",IF(Main!W$87=0,0,IF(Main!AC$130="","",IF($C$28="PM",Main!AC$130/Main!W$87*Main!W94,ROUND(Main!AC$130/Main!W$87*Main!W94*$B38,0))))))</f>
        <v/>
      </c>
      <c r="V530" s="32" t="str">
        <f>IF($A530="","",IF(V529="","",IF(Main!X$87=0,0,IF(Main!AD$130="","",IF($C$28="PM",Main!AD$130/Main!X$87*Main!X94,ROUND(Main!AD$130/Main!X$87*Main!X94*$B38,0))))))</f>
        <v/>
      </c>
      <c r="W530" s="32" t="str">
        <f>IF($A530="","",IF(W529="","",IF(Main!Y$87=0,0,IF(Main!AE$130="","",IF($C$28="PM",Main!AE$130/Main!Y$87*Main!Y94,ROUND(Main!AE$130/Main!Y$87*Main!Y94*$B38,0))))))</f>
        <v/>
      </c>
      <c r="X530" s="32" t="str">
        <f>IF($A530="","",IF(X529="","",IF(Main!Z$87=0,0,IF(Main!AF$130="","",IF($C$28="PM",Main!AF$130/Main!Z$87*Main!Z94,ROUND(Main!AF$130/Main!Z$87*Main!Z94*$B38,0))))))</f>
        <v/>
      </c>
      <c r="Y530" s="32" t="str">
        <f>IF($A530="","",IF(Y529="","",IF(Main!AA$87=0,0,IF(Main!AG$130="","",IF($C$28="PM",Main!AG$130/Main!AA$87*Main!AA94,ROUND(Main!AG$130/Main!AA$87*Main!AA94*$B38,0))))))</f>
        <v/>
      </c>
      <c r="Z530" s="32" t="str">
        <f>IF($A530="","",IF(Z529="","",IF(Main!AB$87=0,0,IF(Main!AH$130="","",IF($C$28="PM",Main!AH$130/Main!AB$87*Main!AB94,ROUND(Main!AH$130/Main!AB$87*Main!AB94*$B38,0))))))</f>
        <v/>
      </c>
      <c r="AA530" s="50" t="str">
        <f>IF($A530="","",IF(AA529="","",IF(Main!AC$87=0,0,IF(Main!AI$130="","",IF($C$28="PM",Main!AI$130/Main!AC$87*Main!AC94,ROUND(Main!AI$130/Main!AC$87*Main!AC94*$B38,0))))))</f>
        <v/>
      </c>
      <c r="AB530" s="32" t="str">
        <f>IF($A530="","",IF(AB529="","",IF(Main!AD$87=0,0,IF(Main!AJ$130="","",IF($C$28="PM",Main!AJ$130/Main!AD$87*Main!AD94,ROUND(Main!AJ$130/Main!AD$87*Main!AD94*$B38,0))))))</f>
        <v/>
      </c>
      <c r="AC530" s="32" t="str">
        <f>IF($A530="","",IF(AC529="","",IF(Main!AE$87=0,0,IF(Main!AK$130="","",IF($C$28="PM",Main!AK$130/Main!AE$87*Main!AE94,ROUND(Main!AK$130/Main!AE$87*Main!AE94*$B38,0))))))</f>
        <v/>
      </c>
      <c r="AD530" s="32" t="str">
        <f>IF($A530="","",IF(AD529="","",IF(Main!AF$87=0,0,IF(Main!AL$130="","",IF($C$28="PM",Main!AL$130/Main!AF$87*Main!AF94,ROUND(Main!AL$130/Main!AF$87*Main!AF94*$B38,0))))))</f>
        <v/>
      </c>
      <c r="AE530" s="32" t="str">
        <f>IF($A530="","",IF(AE529="","",IF(Main!AG$87=0,0,IF(Main!AM$130="","",IF($C$28="PM",Main!AM$130/Main!AG$87*Main!AG94,ROUND(Main!AM$130/Main!AG$87*Main!AG94*$B38,0))))))</f>
        <v/>
      </c>
      <c r="AF530" s="32" t="str">
        <f>IF($A530="","",IF(AF529="","",IF(Main!AH$87=0,0,IF(Main!AN$130="","",IF($C$28="PM",Main!AN$130/Main!AH$87*Main!AH94,ROUND(Main!AN$130/Main!AH$87*Main!AH94*$B38,0))))))</f>
        <v/>
      </c>
      <c r="AG530" s="32" t="str">
        <f>IF($A530="","",IF(AG529="","",IF(Main!AI$87=0,0,IF(Main!AO$130="","",IF($C$28="PM",Main!AO$130/Main!AI$87*Main!AI94,ROUND(Main!AO$130/Main!AI$87*Main!AI94*$B38,0))))))</f>
        <v/>
      </c>
      <c r="AH530" s="32" t="str">
        <f>IF($A530="","",IF(AH529="","",IF(Main!AJ$87=0,0,IF(Main!AP$130="","",IF($C$28="PM",Main!AP$130/Main!AJ$87*Main!AJ94,ROUND(Main!AP$130/Main!AJ$87*Main!AJ94*$B38,0))))))</f>
        <v/>
      </c>
      <c r="AI530" s="32" t="str">
        <f>IF($A530="","",IF(AI529="","",IF(Main!AK$87=0,0,IF(Main!AQ$130="","",IF($C$28="PM",Main!AQ$130/Main!AK$87*Main!AK94,ROUND(Main!AQ$130/Main!AK$87*Main!AK94*$B38,0))))))</f>
        <v/>
      </c>
      <c r="AJ530" s="32" t="str">
        <f>IF($A530="","",IF(AJ529="","",IF(Main!AL$87=0,0,IF(Main!AR$130="","",IF($C$28="PM",Main!AR$130/Main!AL$87*Main!AL94,ROUND(Main!AR$130/Main!AL$87*Main!AL94*$B38,0))))))</f>
        <v/>
      </c>
      <c r="AK530" s="32" t="str">
        <f>IF($A530="","",IF(AK529="","",IF(Main!AM$87=0,0,IF(Main!AS$130="","",IF($C$28="PM",Main!AS$130/Main!AM$87*Main!AM94,ROUND(Main!AS$130/Main!AM$87*Main!AM94*$B38,0))))))</f>
        <v/>
      </c>
      <c r="AL530" s="51" t="str">
        <f>IF($A530="","",IF(AL529="","",IF(Main!AN$87=0,0,IF(Main!AT$130="","",IF($C$28="PM",Main!AT$130/Main!AN$87*Main!AN94,ROUND(Main!AT$130/Main!AN$87*Main!AN94*$B38,0))))))</f>
        <v/>
      </c>
      <c r="AM530" s="32" t="str">
        <f>IF($A530="","",IF(AM529="","",IF(Main!AO$87=0,0,IF(Main!AU$130="","",IF($C$28="PM",Main!AU$130/Main!AO$87*Main!AO94,ROUND(Main!AU$130/Main!AO$87*Main!AO94*$B38,0))))))</f>
        <v/>
      </c>
      <c r="AN530" s="32" t="str">
        <f>IF($A530="","",IF(AN529="","",IF(Main!AP$87=0,0,IF(Main!AV$130="","",IF($C$28="PM",Main!AV$130/Main!AP$87*Main!AP94,ROUND(Main!AV$130/Main!AP$87*Main!AP94*$B38,0))))))</f>
        <v/>
      </c>
      <c r="AO530" s="32" t="str">
        <f>IF($A530="","",IF(AO529="","",IF(Main!AQ$87=0,0,IF(Main!AW$130="","",IF($C$28="PM",Main!AW$130/Main!AQ$87*Main!AQ94,ROUND(Main!AW$130/Main!AQ$87*Main!AQ94*$B38,0))))))</f>
        <v/>
      </c>
      <c r="AP530" s="32" t="str">
        <f>IF($A530="","",IF(AP529="","",IF(Main!AR$87=0,0,IF(Main!AX$130="","",IF($C$28="PM",Main!AX$130/Main!AR$87*Main!AR94,ROUND(Main!AX$130/Main!AR$87*Main!AR94*$B38,0))))))</f>
        <v/>
      </c>
      <c r="AQ530" s="32" t="str">
        <f>IF($A530="","",IF(AQ529="","",IF(Main!AS$87=0,0,IF(Main!AY$130="","",IF($C$28="PM",Main!AY$130/Main!AS$87*Main!AS94,ROUND(Main!AY$130/Main!AS$87*Main!AS94*$B38,0))))))</f>
        <v/>
      </c>
      <c r="AR530" s="32" t="str">
        <f>IF($A530="","",IF(AR529="","",IF(Main!AT$87=0,0,IF(Main!AZ$130="","",IF($C$28="PM",Main!AZ$130/Main!AT$87*Main!AT94,ROUND(Main!AZ$130/Main!AT$87*Main!AT94*$B38,0))))))</f>
        <v/>
      </c>
      <c r="AS530" s="32" t="str">
        <f>IF($A530="","",IF(AS529="","",IF(Main!AU$87=0,0,IF(Main!BA$130="","",IF($C$28="PM",Main!BA$130/Main!AU$87*Main!AU94,ROUND(Main!BA$130/Main!AU$87*Main!AU94*$B38,0))))))</f>
        <v/>
      </c>
      <c r="AT530" s="32" t="str">
        <f>IF($A530="","",IF(AT529="","",IF(Main!AV$87=0,0,IF(Main!BB$130="","",IF($C$28="PM",Main!BB$130/Main!AV$87*Main!AV94,ROUND(Main!BB$130/Main!AV$87*Main!AV94*$B38,0))))))</f>
        <v/>
      </c>
      <c r="AU530" s="32" t="str">
        <f>IF($A530="","",IF(AU529="","",IF(Main!AW$87=0,0,IF(Main!BC$130="","",IF($C$28="PM",Main!BC$130/Main!AW$87*Main!AW94,ROUND(Main!BC$130/Main!AW$87*Main!AW94*$B38,0))))))</f>
        <v/>
      </c>
      <c r="AV530" s="32" t="str">
        <f>IF($A530="","",IF(AV529="","",IF(Main!AX$87=0,0,IF(Main!BD$130="","",IF($C$28="PM",Main!BD$130/Main!AX$87*Main!AX94,ROUND(Main!BD$130/Main!AX$87*Main!AX94*$B38,0))))))</f>
        <v/>
      </c>
      <c r="AW530" s="32" t="str">
        <f>IF($A530="","",IF(AW529="","",IF(Main!AY$87=0,0,IF(Main!BE$130="","",IF($C$28="PM",Main!BE$130/Main!AY$87*Main!AY94,ROUND(Main!BE$130/Main!AY$87*Main!AY94*$B38,0))))))</f>
        <v/>
      </c>
      <c r="AX530" s="51" t="str">
        <f>IF($A530="","",IF(AX529="","",IF(Main!AZ$87=0,0,IF(Main!BF$130="","",IF($C$28="PM",Main!BF$130/Main!AZ$87*Main!AZ94,ROUND(Main!BF$130/Main!AZ$87*Main!AZ94*$B38,0))))))</f>
        <v/>
      </c>
    </row>
    <row r="531" spans="1:50" x14ac:dyDescent="0.2">
      <c r="A531" s="72" t="str">
        <f>IF(Main!A$39="","",Main!A$39)</f>
        <v/>
      </c>
      <c r="B531" s="75" t="str">
        <f t="shared" si="112"/>
        <v/>
      </c>
      <c r="C531" s="50" t="str">
        <f>IF($A531="","",IF(C530="","",IF(Main!E$87=0,0,IF(Main!K$130="","",IF($C$28="PM",Main!K$130/Main!E$87*Main!E95,ROUND(Main!K$130/Main!E$87*Main!E95*$B39,0))))))</f>
        <v/>
      </c>
      <c r="D531" s="32" t="str">
        <f>IF($A531="","",IF(D530="","",IF(Main!F$87=0,0,IF(Main!L$130="","",IF($C$28="PM",Main!L$130/Main!F$87*Main!F95,ROUND(Main!L$130/Main!F$87*Main!F95*$B39,0))))))</f>
        <v/>
      </c>
      <c r="E531" s="32" t="str">
        <f>IF($A531="","",IF(E530="","",IF(Main!G$87=0,0,IF(Main!M$130="","",IF($C$28="PM",Main!M$130/Main!G$87*Main!G95,ROUND(Main!M$130/Main!G$87*Main!G95*$B39,0))))))</f>
        <v/>
      </c>
      <c r="F531" s="32" t="str">
        <f>IF($A531="","",IF(F530="","",IF(Main!H$87=0,0,IF(Main!N$130="","",IF($C$28="PM",Main!N$130/Main!H$87*Main!H95,ROUND(Main!N$130/Main!H$87*Main!H95*$B39,0))))))</f>
        <v/>
      </c>
      <c r="G531" s="32" t="str">
        <f>IF($A531="","",IF(G530="","",IF(Main!I$87=0,0,IF(Main!O$130="","",IF($C$28="PM",Main!O$130/Main!I$87*Main!I95,ROUND(Main!O$130/Main!I$87*Main!I95*$B39,0))))))</f>
        <v/>
      </c>
      <c r="H531" s="32" t="str">
        <f>IF($A531="","",IF(H530="","",IF(Main!J$87=0,0,IF(Main!P$130="","",IF($C$28="PM",Main!P$130/Main!J$87*Main!J95,ROUND(Main!P$130/Main!J$87*Main!J95*$B39,0))))))</f>
        <v/>
      </c>
      <c r="I531" s="32" t="str">
        <f>IF($A531="","",IF(I530="","",IF(Main!K$87=0,0,IF(Main!Q$130="","",IF($C$28="PM",Main!Q$130/Main!K$87*Main!K95,ROUND(Main!Q$130/Main!K$87*Main!K95*$B39,0))))))</f>
        <v/>
      </c>
      <c r="J531" s="32" t="str">
        <f>IF($A531="","",IF(J530="","",IF(Main!L$87=0,0,IF(Main!R$130="","",IF($C$28="PM",Main!R$130/Main!L$87*Main!L95,ROUND(Main!R$130/Main!L$87*Main!L95*$B39,0))))))</f>
        <v/>
      </c>
      <c r="K531" s="32" t="str">
        <f>IF($A531="","",IF(K530="","",IF(Main!M$87=0,0,IF(Main!S$130="","",IF($C$28="PM",Main!S$130/Main!M$87*Main!M95,ROUND(Main!S$130/Main!M$87*Main!M95*$B39,0))))))</f>
        <v/>
      </c>
      <c r="L531" s="32" t="str">
        <f>IF($A531="","",IF(L530="","",IF(Main!N$87=0,0,IF(Main!T$130="","",IF($C$28="PM",Main!T$130/Main!N$87*Main!N95,ROUND(Main!T$130/Main!N$87*Main!N95*$B39,0))))))</f>
        <v/>
      </c>
      <c r="M531" s="32" t="str">
        <f>IF($A531="","",IF(M530="","",IF(Main!O$87=0,0,IF(Main!U$130="","",IF($C$28="PM",Main!U$130/Main!O$87*Main!O95,ROUND(Main!U$130/Main!O$87*Main!O95*$B39,0))))))</f>
        <v/>
      </c>
      <c r="N531" s="51" t="str">
        <f>IF($A531="","",IF(N530="","",IF(Main!P$87=0,0,IF(Main!V$130="","",IF($C$28="PM",Main!V$130/Main!P$87*Main!P95,ROUND(Main!V$130/Main!P$87*Main!P95*$B39,0))))))</f>
        <v/>
      </c>
      <c r="O531" s="32" t="str">
        <f>IF($A531="","",IF(O530="","",IF(Main!Q$87=0,0,IF(Main!W$130="","",IF($C$28="PM",Main!W$130/Main!Q$87*Main!Q95,ROUND(Main!W$130/Main!Q$87*Main!Q95*$B39,0))))))</f>
        <v/>
      </c>
      <c r="P531" s="32" t="str">
        <f>IF($A531="","",IF(P530="","",IF(Main!R$87=0,0,IF(Main!X$130="","",IF($C$28="PM",Main!X$130/Main!R$87*Main!R95,ROUND(Main!X$130/Main!R$87*Main!R95*$B39,0))))))</f>
        <v/>
      </c>
      <c r="Q531" s="32" t="str">
        <f>IF($A531="","",IF(Q530="","",IF(Main!S$87=0,0,IF(Main!Y$130="","",IF($C$28="PM",Main!Y$130/Main!S$87*Main!S95,ROUND(Main!Y$130/Main!S$87*Main!S95*$B39,0))))))</f>
        <v/>
      </c>
      <c r="R531" s="32" t="str">
        <f>IF($A531="","",IF(R530="","",IF(Main!T$87=0,0,IF(Main!Z$130="","",IF($C$28="PM",Main!Z$130/Main!T$87*Main!T95,ROUND(Main!Z$130/Main!T$87*Main!T95*$B39,0))))))</f>
        <v/>
      </c>
      <c r="S531" s="32" t="str">
        <f>IF($A531="","",IF(S530="","",IF(Main!U$87=0,0,IF(Main!AA$130="","",IF($C$28="PM",Main!AA$130/Main!U$87*Main!U95,ROUND(Main!AA$130/Main!U$87*Main!U95*$B39,0))))))</f>
        <v/>
      </c>
      <c r="T531" s="32" t="str">
        <f>IF($A531="","",IF(T530="","",IF(Main!V$87=0,0,IF(Main!AB$130="","",IF($C$28="PM",Main!AB$130/Main!V$87*Main!V95,ROUND(Main!AB$130/Main!V$87*Main!V95*$B39,0))))))</f>
        <v/>
      </c>
      <c r="U531" s="32" t="str">
        <f>IF($A531="","",IF(U530="","",IF(Main!W$87=0,0,IF(Main!AC$130="","",IF($C$28="PM",Main!AC$130/Main!W$87*Main!W95,ROUND(Main!AC$130/Main!W$87*Main!W95*$B39,0))))))</f>
        <v/>
      </c>
      <c r="V531" s="32" t="str">
        <f>IF($A531="","",IF(V530="","",IF(Main!X$87=0,0,IF(Main!AD$130="","",IF($C$28="PM",Main!AD$130/Main!X$87*Main!X95,ROUND(Main!AD$130/Main!X$87*Main!X95*$B39,0))))))</f>
        <v/>
      </c>
      <c r="W531" s="32" t="str">
        <f>IF($A531="","",IF(W530="","",IF(Main!Y$87=0,0,IF(Main!AE$130="","",IF($C$28="PM",Main!AE$130/Main!Y$87*Main!Y95,ROUND(Main!AE$130/Main!Y$87*Main!Y95*$B39,0))))))</f>
        <v/>
      </c>
      <c r="X531" s="32" t="str">
        <f>IF($A531="","",IF(X530="","",IF(Main!Z$87=0,0,IF(Main!AF$130="","",IF($C$28="PM",Main!AF$130/Main!Z$87*Main!Z95,ROUND(Main!AF$130/Main!Z$87*Main!Z95*$B39,0))))))</f>
        <v/>
      </c>
      <c r="Y531" s="32" t="str">
        <f>IF($A531="","",IF(Y530="","",IF(Main!AA$87=0,0,IF(Main!AG$130="","",IF($C$28="PM",Main!AG$130/Main!AA$87*Main!AA95,ROUND(Main!AG$130/Main!AA$87*Main!AA95*$B39,0))))))</f>
        <v/>
      </c>
      <c r="Z531" s="32" t="str">
        <f>IF($A531="","",IF(Z530="","",IF(Main!AB$87=0,0,IF(Main!AH$130="","",IF($C$28="PM",Main!AH$130/Main!AB$87*Main!AB95,ROUND(Main!AH$130/Main!AB$87*Main!AB95*$B39,0))))))</f>
        <v/>
      </c>
      <c r="AA531" s="50" t="str">
        <f>IF($A531="","",IF(AA530="","",IF(Main!AC$87=0,0,IF(Main!AI$130="","",IF($C$28="PM",Main!AI$130/Main!AC$87*Main!AC95,ROUND(Main!AI$130/Main!AC$87*Main!AC95*$B39,0))))))</f>
        <v/>
      </c>
      <c r="AB531" s="32" t="str">
        <f>IF($A531="","",IF(AB530="","",IF(Main!AD$87=0,0,IF(Main!AJ$130="","",IF($C$28="PM",Main!AJ$130/Main!AD$87*Main!AD95,ROUND(Main!AJ$130/Main!AD$87*Main!AD95*$B39,0))))))</f>
        <v/>
      </c>
      <c r="AC531" s="32" t="str">
        <f>IF($A531="","",IF(AC530="","",IF(Main!AE$87=0,0,IF(Main!AK$130="","",IF($C$28="PM",Main!AK$130/Main!AE$87*Main!AE95,ROUND(Main!AK$130/Main!AE$87*Main!AE95*$B39,0))))))</f>
        <v/>
      </c>
      <c r="AD531" s="32" t="str">
        <f>IF($A531="","",IF(AD530="","",IF(Main!AF$87=0,0,IF(Main!AL$130="","",IF($C$28="PM",Main!AL$130/Main!AF$87*Main!AF95,ROUND(Main!AL$130/Main!AF$87*Main!AF95*$B39,0))))))</f>
        <v/>
      </c>
      <c r="AE531" s="32" t="str">
        <f>IF($A531="","",IF(AE530="","",IF(Main!AG$87=0,0,IF(Main!AM$130="","",IF($C$28="PM",Main!AM$130/Main!AG$87*Main!AG95,ROUND(Main!AM$130/Main!AG$87*Main!AG95*$B39,0))))))</f>
        <v/>
      </c>
      <c r="AF531" s="32" t="str">
        <f>IF($A531="","",IF(AF530="","",IF(Main!AH$87=0,0,IF(Main!AN$130="","",IF($C$28="PM",Main!AN$130/Main!AH$87*Main!AH95,ROUND(Main!AN$130/Main!AH$87*Main!AH95*$B39,0))))))</f>
        <v/>
      </c>
      <c r="AG531" s="32" t="str">
        <f>IF($A531="","",IF(AG530="","",IF(Main!AI$87=0,0,IF(Main!AO$130="","",IF($C$28="PM",Main!AO$130/Main!AI$87*Main!AI95,ROUND(Main!AO$130/Main!AI$87*Main!AI95*$B39,0))))))</f>
        <v/>
      </c>
      <c r="AH531" s="32" t="str">
        <f>IF($A531="","",IF(AH530="","",IF(Main!AJ$87=0,0,IF(Main!AP$130="","",IF($C$28="PM",Main!AP$130/Main!AJ$87*Main!AJ95,ROUND(Main!AP$130/Main!AJ$87*Main!AJ95*$B39,0))))))</f>
        <v/>
      </c>
      <c r="AI531" s="32" t="str">
        <f>IF($A531="","",IF(AI530="","",IF(Main!AK$87=0,0,IF(Main!AQ$130="","",IF($C$28="PM",Main!AQ$130/Main!AK$87*Main!AK95,ROUND(Main!AQ$130/Main!AK$87*Main!AK95*$B39,0))))))</f>
        <v/>
      </c>
      <c r="AJ531" s="32" t="str">
        <f>IF($A531="","",IF(AJ530="","",IF(Main!AL$87=0,0,IF(Main!AR$130="","",IF($C$28="PM",Main!AR$130/Main!AL$87*Main!AL95,ROUND(Main!AR$130/Main!AL$87*Main!AL95*$B39,0))))))</f>
        <v/>
      </c>
      <c r="AK531" s="32" t="str">
        <f>IF($A531="","",IF(AK530="","",IF(Main!AM$87=0,0,IF(Main!AS$130="","",IF($C$28="PM",Main!AS$130/Main!AM$87*Main!AM95,ROUND(Main!AS$130/Main!AM$87*Main!AM95*$B39,0))))))</f>
        <v/>
      </c>
      <c r="AL531" s="51" t="str">
        <f>IF($A531="","",IF(AL530="","",IF(Main!AN$87=0,0,IF(Main!AT$130="","",IF($C$28="PM",Main!AT$130/Main!AN$87*Main!AN95,ROUND(Main!AT$130/Main!AN$87*Main!AN95*$B39,0))))))</f>
        <v/>
      </c>
      <c r="AM531" s="32" t="str">
        <f>IF($A531="","",IF(AM530="","",IF(Main!AO$87=0,0,IF(Main!AU$130="","",IF($C$28="PM",Main!AU$130/Main!AO$87*Main!AO95,ROUND(Main!AU$130/Main!AO$87*Main!AO95*$B39,0))))))</f>
        <v/>
      </c>
      <c r="AN531" s="32" t="str">
        <f>IF($A531="","",IF(AN530="","",IF(Main!AP$87=0,0,IF(Main!AV$130="","",IF($C$28="PM",Main!AV$130/Main!AP$87*Main!AP95,ROUND(Main!AV$130/Main!AP$87*Main!AP95*$B39,0))))))</f>
        <v/>
      </c>
      <c r="AO531" s="32" t="str">
        <f>IF($A531="","",IF(AO530="","",IF(Main!AQ$87=0,0,IF(Main!AW$130="","",IF($C$28="PM",Main!AW$130/Main!AQ$87*Main!AQ95,ROUND(Main!AW$130/Main!AQ$87*Main!AQ95*$B39,0))))))</f>
        <v/>
      </c>
      <c r="AP531" s="32" t="str">
        <f>IF($A531="","",IF(AP530="","",IF(Main!AR$87=0,0,IF(Main!AX$130="","",IF($C$28="PM",Main!AX$130/Main!AR$87*Main!AR95,ROUND(Main!AX$130/Main!AR$87*Main!AR95*$B39,0))))))</f>
        <v/>
      </c>
      <c r="AQ531" s="32" t="str">
        <f>IF($A531="","",IF(AQ530="","",IF(Main!AS$87=0,0,IF(Main!AY$130="","",IF($C$28="PM",Main!AY$130/Main!AS$87*Main!AS95,ROUND(Main!AY$130/Main!AS$87*Main!AS95*$B39,0))))))</f>
        <v/>
      </c>
      <c r="AR531" s="32" t="str">
        <f>IF($A531="","",IF(AR530="","",IF(Main!AT$87=0,0,IF(Main!AZ$130="","",IF($C$28="PM",Main!AZ$130/Main!AT$87*Main!AT95,ROUND(Main!AZ$130/Main!AT$87*Main!AT95*$B39,0))))))</f>
        <v/>
      </c>
      <c r="AS531" s="32" t="str">
        <f>IF($A531="","",IF(AS530="","",IF(Main!AU$87=0,0,IF(Main!BA$130="","",IF($C$28="PM",Main!BA$130/Main!AU$87*Main!AU95,ROUND(Main!BA$130/Main!AU$87*Main!AU95*$B39,0))))))</f>
        <v/>
      </c>
      <c r="AT531" s="32" t="str">
        <f>IF($A531="","",IF(AT530="","",IF(Main!AV$87=0,0,IF(Main!BB$130="","",IF($C$28="PM",Main!BB$130/Main!AV$87*Main!AV95,ROUND(Main!BB$130/Main!AV$87*Main!AV95*$B39,0))))))</f>
        <v/>
      </c>
      <c r="AU531" s="32" t="str">
        <f>IF($A531="","",IF(AU530="","",IF(Main!AW$87=0,0,IF(Main!BC$130="","",IF($C$28="PM",Main!BC$130/Main!AW$87*Main!AW95,ROUND(Main!BC$130/Main!AW$87*Main!AW95*$B39,0))))))</f>
        <v/>
      </c>
      <c r="AV531" s="32" t="str">
        <f>IF($A531="","",IF(AV530="","",IF(Main!AX$87=0,0,IF(Main!BD$130="","",IF($C$28="PM",Main!BD$130/Main!AX$87*Main!AX95,ROUND(Main!BD$130/Main!AX$87*Main!AX95*$B39,0))))))</f>
        <v/>
      </c>
      <c r="AW531" s="32" t="str">
        <f>IF($A531="","",IF(AW530="","",IF(Main!AY$87=0,0,IF(Main!BE$130="","",IF($C$28="PM",Main!BE$130/Main!AY$87*Main!AY95,ROUND(Main!BE$130/Main!AY$87*Main!AY95*$B39,0))))))</f>
        <v/>
      </c>
      <c r="AX531" s="51" t="str">
        <f>IF($A531="","",IF(AX530="","",IF(Main!AZ$87=0,0,IF(Main!BF$130="","",IF($C$28="PM",Main!BF$130/Main!AZ$87*Main!AZ95,ROUND(Main!BF$130/Main!AZ$87*Main!AZ95*$B39,0))))))</f>
        <v/>
      </c>
    </row>
    <row r="532" spans="1:50" x14ac:dyDescent="0.2">
      <c r="A532" s="72" t="str">
        <f>IF(Main!A$40="","",Main!A$40)</f>
        <v/>
      </c>
      <c r="B532" s="75" t="str">
        <f t="shared" si="112"/>
        <v/>
      </c>
      <c r="C532" s="50" t="str">
        <f>IF($A532="","",IF(C531="","",IF(Main!E$87=0,0,IF(Main!K$130="","",IF($C$28="PM",Main!K$130/Main!E$87*Main!E96,ROUND(Main!K$130/Main!E$87*Main!E96*$B40,0))))))</f>
        <v/>
      </c>
      <c r="D532" s="32" t="str">
        <f>IF($A532="","",IF(D531="","",IF(Main!F$87=0,0,IF(Main!L$130="","",IF($C$28="PM",Main!L$130/Main!F$87*Main!F96,ROUND(Main!L$130/Main!F$87*Main!F96*$B40,0))))))</f>
        <v/>
      </c>
      <c r="E532" s="32" t="str">
        <f>IF($A532="","",IF(E531="","",IF(Main!G$87=0,0,IF(Main!M$130="","",IF($C$28="PM",Main!M$130/Main!G$87*Main!G96,ROUND(Main!M$130/Main!G$87*Main!G96*$B40,0))))))</f>
        <v/>
      </c>
      <c r="F532" s="32" t="str">
        <f>IF($A532="","",IF(F531="","",IF(Main!H$87=0,0,IF(Main!N$130="","",IF($C$28="PM",Main!N$130/Main!H$87*Main!H96,ROUND(Main!N$130/Main!H$87*Main!H96*$B40,0))))))</f>
        <v/>
      </c>
      <c r="G532" s="32" t="str">
        <f>IF($A532="","",IF(G531="","",IF(Main!I$87=0,0,IF(Main!O$130="","",IF($C$28="PM",Main!O$130/Main!I$87*Main!I96,ROUND(Main!O$130/Main!I$87*Main!I96*$B40,0))))))</f>
        <v/>
      </c>
      <c r="H532" s="32" t="str">
        <f>IF($A532="","",IF(H531="","",IF(Main!J$87=0,0,IF(Main!P$130="","",IF($C$28="PM",Main!P$130/Main!J$87*Main!J96,ROUND(Main!P$130/Main!J$87*Main!J96*$B40,0))))))</f>
        <v/>
      </c>
      <c r="I532" s="32" t="str">
        <f>IF($A532="","",IF(I531="","",IF(Main!K$87=0,0,IF(Main!Q$130="","",IF($C$28="PM",Main!Q$130/Main!K$87*Main!K96,ROUND(Main!Q$130/Main!K$87*Main!K96*$B40,0))))))</f>
        <v/>
      </c>
      <c r="J532" s="32" t="str">
        <f>IF($A532="","",IF(J531="","",IF(Main!L$87=0,0,IF(Main!R$130="","",IF($C$28="PM",Main!R$130/Main!L$87*Main!L96,ROUND(Main!R$130/Main!L$87*Main!L96*$B40,0))))))</f>
        <v/>
      </c>
      <c r="K532" s="32" t="str">
        <f>IF($A532="","",IF(K531="","",IF(Main!M$87=0,0,IF(Main!S$130="","",IF($C$28="PM",Main!S$130/Main!M$87*Main!M96,ROUND(Main!S$130/Main!M$87*Main!M96*$B40,0))))))</f>
        <v/>
      </c>
      <c r="L532" s="32" t="str">
        <f>IF($A532="","",IF(L531="","",IF(Main!N$87=0,0,IF(Main!T$130="","",IF($C$28="PM",Main!T$130/Main!N$87*Main!N96,ROUND(Main!T$130/Main!N$87*Main!N96*$B40,0))))))</f>
        <v/>
      </c>
      <c r="M532" s="32" t="str">
        <f>IF($A532="","",IF(M531="","",IF(Main!O$87=0,0,IF(Main!U$130="","",IF($C$28="PM",Main!U$130/Main!O$87*Main!O96,ROUND(Main!U$130/Main!O$87*Main!O96*$B40,0))))))</f>
        <v/>
      </c>
      <c r="N532" s="51" t="str">
        <f>IF($A532="","",IF(N531="","",IF(Main!P$87=0,0,IF(Main!V$130="","",IF($C$28="PM",Main!V$130/Main!P$87*Main!P96,ROUND(Main!V$130/Main!P$87*Main!P96*$B40,0))))))</f>
        <v/>
      </c>
      <c r="O532" s="32" t="str">
        <f>IF($A532="","",IF(O531="","",IF(Main!Q$87=0,0,IF(Main!W$130="","",IF($C$28="PM",Main!W$130/Main!Q$87*Main!Q96,ROUND(Main!W$130/Main!Q$87*Main!Q96*$B40,0))))))</f>
        <v/>
      </c>
      <c r="P532" s="32" t="str">
        <f>IF($A532="","",IF(P531="","",IF(Main!R$87=0,0,IF(Main!X$130="","",IF($C$28="PM",Main!X$130/Main!R$87*Main!R96,ROUND(Main!X$130/Main!R$87*Main!R96*$B40,0))))))</f>
        <v/>
      </c>
      <c r="Q532" s="32" t="str">
        <f>IF($A532="","",IF(Q531="","",IF(Main!S$87=0,0,IF(Main!Y$130="","",IF($C$28="PM",Main!Y$130/Main!S$87*Main!S96,ROUND(Main!Y$130/Main!S$87*Main!S96*$B40,0))))))</f>
        <v/>
      </c>
      <c r="R532" s="32" t="str">
        <f>IF($A532="","",IF(R531="","",IF(Main!T$87=0,0,IF(Main!Z$130="","",IF($C$28="PM",Main!Z$130/Main!T$87*Main!T96,ROUND(Main!Z$130/Main!T$87*Main!T96*$B40,0))))))</f>
        <v/>
      </c>
      <c r="S532" s="32" t="str">
        <f>IF($A532="","",IF(S531="","",IF(Main!U$87=0,0,IF(Main!AA$130="","",IF($C$28="PM",Main!AA$130/Main!U$87*Main!U96,ROUND(Main!AA$130/Main!U$87*Main!U96*$B40,0))))))</f>
        <v/>
      </c>
      <c r="T532" s="32" t="str">
        <f>IF($A532="","",IF(T531="","",IF(Main!V$87=0,0,IF(Main!AB$130="","",IF($C$28="PM",Main!AB$130/Main!V$87*Main!V96,ROUND(Main!AB$130/Main!V$87*Main!V96*$B40,0))))))</f>
        <v/>
      </c>
      <c r="U532" s="32" t="str">
        <f>IF($A532="","",IF(U531="","",IF(Main!W$87=0,0,IF(Main!AC$130="","",IF($C$28="PM",Main!AC$130/Main!W$87*Main!W96,ROUND(Main!AC$130/Main!W$87*Main!W96*$B40,0))))))</f>
        <v/>
      </c>
      <c r="V532" s="32" t="str">
        <f>IF($A532="","",IF(V531="","",IF(Main!X$87=0,0,IF(Main!AD$130="","",IF($C$28="PM",Main!AD$130/Main!X$87*Main!X96,ROUND(Main!AD$130/Main!X$87*Main!X96*$B40,0))))))</f>
        <v/>
      </c>
      <c r="W532" s="32" t="str">
        <f>IF($A532="","",IF(W531="","",IF(Main!Y$87=0,0,IF(Main!AE$130="","",IF($C$28="PM",Main!AE$130/Main!Y$87*Main!Y96,ROUND(Main!AE$130/Main!Y$87*Main!Y96*$B40,0))))))</f>
        <v/>
      </c>
      <c r="X532" s="32" t="str">
        <f>IF($A532="","",IF(X531="","",IF(Main!Z$87=0,0,IF(Main!AF$130="","",IF($C$28="PM",Main!AF$130/Main!Z$87*Main!Z96,ROUND(Main!AF$130/Main!Z$87*Main!Z96*$B40,0))))))</f>
        <v/>
      </c>
      <c r="Y532" s="32" t="str">
        <f>IF($A532="","",IF(Y531="","",IF(Main!AA$87=0,0,IF(Main!AG$130="","",IF($C$28="PM",Main!AG$130/Main!AA$87*Main!AA96,ROUND(Main!AG$130/Main!AA$87*Main!AA96*$B40,0))))))</f>
        <v/>
      </c>
      <c r="Z532" s="32" t="str">
        <f>IF($A532="","",IF(Z531="","",IF(Main!AB$87=0,0,IF(Main!AH$130="","",IF($C$28="PM",Main!AH$130/Main!AB$87*Main!AB96,ROUND(Main!AH$130/Main!AB$87*Main!AB96*$B40,0))))))</f>
        <v/>
      </c>
      <c r="AA532" s="50" t="str">
        <f>IF($A532="","",IF(AA531="","",IF(Main!AC$87=0,0,IF(Main!AI$130="","",IF($C$28="PM",Main!AI$130/Main!AC$87*Main!AC96,ROUND(Main!AI$130/Main!AC$87*Main!AC96*$B40,0))))))</f>
        <v/>
      </c>
      <c r="AB532" s="32" t="str">
        <f>IF($A532="","",IF(AB531="","",IF(Main!AD$87=0,0,IF(Main!AJ$130="","",IF($C$28="PM",Main!AJ$130/Main!AD$87*Main!AD96,ROUND(Main!AJ$130/Main!AD$87*Main!AD96*$B40,0))))))</f>
        <v/>
      </c>
      <c r="AC532" s="32" t="str">
        <f>IF($A532="","",IF(AC531="","",IF(Main!AE$87=0,0,IF(Main!AK$130="","",IF($C$28="PM",Main!AK$130/Main!AE$87*Main!AE96,ROUND(Main!AK$130/Main!AE$87*Main!AE96*$B40,0))))))</f>
        <v/>
      </c>
      <c r="AD532" s="32" t="str">
        <f>IF($A532="","",IF(AD531="","",IF(Main!AF$87=0,0,IF(Main!AL$130="","",IF($C$28="PM",Main!AL$130/Main!AF$87*Main!AF96,ROUND(Main!AL$130/Main!AF$87*Main!AF96*$B40,0))))))</f>
        <v/>
      </c>
      <c r="AE532" s="32" t="str">
        <f>IF($A532="","",IF(AE531="","",IF(Main!AG$87=0,0,IF(Main!AM$130="","",IF($C$28="PM",Main!AM$130/Main!AG$87*Main!AG96,ROUND(Main!AM$130/Main!AG$87*Main!AG96*$B40,0))))))</f>
        <v/>
      </c>
      <c r="AF532" s="32" t="str">
        <f>IF($A532="","",IF(AF531="","",IF(Main!AH$87=0,0,IF(Main!AN$130="","",IF($C$28="PM",Main!AN$130/Main!AH$87*Main!AH96,ROUND(Main!AN$130/Main!AH$87*Main!AH96*$B40,0))))))</f>
        <v/>
      </c>
      <c r="AG532" s="32" t="str">
        <f>IF($A532="","",IF(AG531="","",IF(Main!AI$87=0,0,IF(Main!AO$130="","",IF($C$28="PM",Main!AO$130/Main!AI$87*Main!AI96,ROUND(Main!AO$130/Main!AI$87*Main!AI96*$B40,0))))))</f>
        <v/>
      </c>
      <c r="AH532" s="32" t="str">
        <f>IF($A532="","",IF(AH531="","",IF(Main!AJ$87=0,0,IF(Main!AP$130="","",IF($C$28="PM",Main!AP$130/Main!AJ$87*Main!AJ96,ROUND(Main!AP$130/Main!AJ$87*Main!AJ96*$B40,0))))))</f>
        <v/>
      </c>
      <c r="AI532" s="32" t="str">
        <f>IF($A532="","",IF(AI531="","",IF(Main!AK$87=0,0,IF(Main!AQ$130="","",IF($C$28="PM",Main!AQ$130/Main!AK$87*Main!AK96,ROUND(Main!AQ$130/Main!AK$87*Main!AK96*$B40,0))))))</f>
        <v/>
      </c>
      <c r="AJ532" s="32" t="str">
        <f>IF($A532="","",IF(AJ531="","",IF(Main!AL$87=0,0,IF(Main!AR$130="","",IF($C$28="PM",Main!AR$130/Main!AL$87*Main!AL96,ROUND(Main!AR$130/Main!AL$87*Main!AL96*$B40,0))))))</f>
        <v/>
      </c>
      <c r="AK532" s="32" t="str">
        <f>IF($A532="","",IF(AK531="","",IF(Main!AM$87=0,0,IF(Main!AS$130="","",IF($C$28="PM",Main!AS$130/Main!AM$87*Main!AM96,ROUND(Main!AS$130/Main!AM$87*Main!AM96*$B40,0))))))</f>
        <v/>
      </c>
      <c r="AL532" s="51" t="str">
        <f>IF($A532="","",IF(AL531="","",IF(Main!AN$87=0,0,IF(Main!AT$130="","",IF($C$28="PM",Main!AT$130/Main!AN$87*Main!AN96,ROUND(Main!AT$130/Main!AN$87*Main!AN96*$B40,0))))))</f>
        <v/>
      </c>
      <c r="AM532" s="32" t="str">
        <f>IF($A532="","",IF(AM531="","",IF(Main!AO$87=0,0,IF(Main!AU$130="","",IF($C$28="PM",Main!AU$130/Main!AO$87*Main!AO96,ROUND(Main!AU$130/Main!AO$87*Main!AO96*$B40,0))))))</f>
        <v/>
      </c>
      <c r="AN532" s="32" t="str">
        <f>IF($A532="","",IF(AN531="","",IF(Main!AP$87=0,0,IF(Main!AV$130="","",IF($C$28="PM",Main!AV$130/Main!AP$87*Main!AP96,ROUND(Main!AV$130/Main!AP$87*Main!AP96*$B40,0))))))</f>
        <v/>
      </c>
      <c r="AO532" s="32" t="str">
        <f>IF($A532="","",IF(AO531="","",IF(Main!AQ$87=0,0,IF(Main!AW$130="","",IF($C$28="PM",Main!AW$130/Main!AQ$87*Main!AQ96,ROUND(Main!AW$130/Main!AQ$87*Main!AQ96*$B40,0))))))</f>
        <v/>
      </c>
      <c r="AP532" s="32" t="str">
        <f>IF($A532="","",IF(AP531="","",IF(Main!AR$87=0,0,IF(Main!AX$130="","",IF($C$28="PM",Main!AX$130/Main!AR$87*Main!AR96,ROUND(Main!AX$130/Main!AR$87*Main!AR96*$B40,0))))))</f>
        <v/>
      </c>
      <c r="AQ532" s="32" t="str">
        <f>IF($A532="","",IF(AQ531="","",IF(Main!AS$87=0,0,IF(Main!AY$130="","",IF($C$28="PM",Main!AY$130/Main!AS$87*Main!AS96,ROUND(Main!AY$130/Main!AS$87*Main!AS96*$B40,0))))))</f>
        <v/>
      </c>
      <c r="AR532" s="32" t="str">
        <f>IF($A532="","",IF(AR531="","",IF(Main!AT$87=0,0,IF(Main!AZ$130="","",IF($C$28="PM",Main!AZ$130/Main!AT$87*Main!AT96,ROUND(Main!AZ$130/Main!AT$87*Main!AT96*$B40,0))))))</f>
        <v/>
      </c>
      <c r="AS532" s="32" t="str">
        <f>IF($A532="","",IF(AS531="","",IF(Main!AU$87=0,0,IF(Main!BA$130="","",IF($C$28="PM",Main!BA$130/Main!AU$87*Main!AU96,ROUND(Main!BA$130/Main!AU$87*Main!AU96*$B40,0))))))</f>
        <v/>
      </c>
      <c r="AT532" s="32" t="str">
        <f>IF($A532="","",IF(AT531="","",IF(Main!AV$87=0,0,IF(Main!BB$130="","",IF($C$28="PM",Main!BB$130/Main!AV$87*Main!AV96,ROUND(Main!BB$130/Main!AV$87*Main!AV96*$B40,0))))))</f>
        <v/>
      </c>
      <c r="AU532" s="32" t="str">
        <f>IF($A532="","",IF(AU531="","",IF(Main!AW$87=0,0,IF(Main!BC$130="","",IF($C$28="PM",Main!BC$130/Main!AW$87*Main!AW96,ROUND(Main!BC$130/Main!AW$87*Main!AW96*$B40,0))))))</f>
        <v/>
      </c>
      <c r="AV532" s="32" t="str">
        <f>IF($A532="","",IF(AV531="","",IF(Main!AX$87=0,0,IF(Main!BD$130="","",IF($C$28="PM",Main!BD$130/Main!AX$87*Main!AX96,ROUND(Main!BD$130/Main!AX$87*Main!AX96*$B40,0))))))</f>
        <v/>
      </c>
      <c r="AW532" s="32" t="str">
        <f>IF($A532="","",IF(AW531="","",IF(Main!AY$87=0,0,IF(Main!BE$130="","",IF($C$28="PM",Main!BE$130/Main!AY$87*Main!AY96,ROUND(Main!BE$130/Main!AY$87*Main!AY96*$B40,0))))))</f>
        <v/>
      </c>
      <c r="AX532" s="51" t="str">
        <f>IF($A532="","",IF(AX531="","",IF(Main!AZ$87=0,0,IF(Main!BF$130="","",IF($C$28="PM",Main!BF$130/Main!AZ$87*Main!AZ96,ROUND(Main!BF$130/Main!AZ$87*Main!AZ96*$B40,0))))))</f>
        <v/>
      </c>
    </row>
    <row r="533" spans="1:50" x14ac:dyDescent="0.2">
      <c r="A533" s="72" t="str">
        <f>IF(Main!A$41="","",Main!A$41)</f>
        <v/>
      </c>
      <c r="B533" s="75" t="str">
        <f t="shared" si="112"/>
        <v/>
      </c>
      <c r="C533" s="50" t="str">
        <f>IF($A533="","",IF(C532="","",IF(Main!E$87=0,0,IF(Main!K$130="","",IF($C$28="PM",Main!K$130/Main!E$87*Main!E97,ROUND(Main!K$130/Main!E$87*Main!E97*$B41,0))))))</f>
        <v/>
      </c>
      <c r="D533" s="32" t="str">
        <f>IF($A533="","",IF(D532="","",IF(Main!F$87=0,0,IF(Main!L$130="","",IF($C$28="PM",Main!L$130/Main!F$87*Main!F97,ROUND(Main!L$130/Main!F$87*Main!F97*$B41,0))))))</f>
        <v/>
      </c>
      <c r="E533" s="32" t="str">
        <f>IF($A533="","",IF(E532="","",IF(Main!G$87=0,0,IF(Main!M$130="","",IF($C$28="PM",Main!M$130/Main!G$87*Main!G97,ROUND(Main!M$130/Main!G$87*Main!G97*$B41,0))))))</f>
        <v/>
      </c>
      <c r="F533" s="32" t="str">
        <f>IF($A533="","",IF(F532="","",IF(Main!H$87=0,0,IF(Main!N$130="","",IF($C$28="PM",Main!N$130/Main!H$87*Main!H97,ROUND(Main!N$130/Main!H$87*Main!H97*$B41,0))))))</f>
        <v/>
      </c>
      <c r="G533" s="32" t="str">
        <f>IF($A533="","",IF(G532="","",IF(Main!I$87=0,0,IF(Main!O$130="","",IF($C$28="PM",Main!O$130/Main!I$87*Main!I97,ROUND(Main!O$130/Main!I$87*Main!I97*$B41,0))))))</f>
        <v/>
      </c>
      <c r="H533" s="32" t="str">
        <f>IF($A533="","",IF(H532="","",IF(Main!J$87=0,0,IF(Main!P$130="","",IF($C$28="PM",Main!P$130/Main!J$87*Main!J97,ROUND(Main!P$130/Main!J$87*Main!J97*$B41,0))))))</f>
        <v/>
      </c>
      <c r="I533" s="32" t="str">
        <f>IF($A533="","",IF(I532="","",IF(Main!K$87=0,0,IF(Main!Q$130="","",IF($C$28="PM",Main!Q$130/Main!K$87*Main!K97,ROUND(Main!Q$130/Main!K$87*Main!K97*$B41,0))))))</f>
        <v/>
      </c>
      <c r="J533" s="32" t="str">
        <f>IF($A533="","",IF(J532="","",IF(Main!L$87=0,0,IF(Main!R$130="","",IF($C$28="PM",Main!R$130/Main!L$87*Main!L97,ROUND(Main!R$130/Main!L$87*Main!L97*$B41,0))))))</f>
        <v/>
      </c>
      <c r="K533" s="32" t="str">
        <f>IF($A533="","",IF(K532="","",IF(Main!M$87=0,0,IF(Main!S$130="","",IF($C$28="PM",Main!S$130/Main!M$87*Main!M97,ROUND(Main!S$130/Main!M$87*Main!M97*$B41,0))))))</f>
        <v/>
      </c>
      <c r="L533" s="32" t="str">
        <f>IF($A533="","",IF(L532="","",IF(Main!N$87=0,0,IF(Main!T$130="","",IF($C$28="PM",Main!T$130/Main!N$87*Main!N97,ROUND(Main!T$130/Main!N$87*Main!N97*$B41,0))))))</f>
        <v/>
      </c>
      <c r="M533" s="32" t="str">
        <f>IF($A533="","",IF(M532="","",IF(Main!O$87=0,0,IF(Main!U$130="","",IF($C$28="PM",Main!U$130/Main!O$87*Main!O97,ROUND(Main!U$130/Main!O$87*Main!O97*$B41,0))))))</f>
        <v/>
      </c>
      <c r="N533" s="51" t="str">
        <f>IF($A533="","",IF(N532="","",IF(Main!P$87=0,0,IF(Main!V$130="","",IF($C$28="PM",Main!V$130/Main!P$87*Main!P97,ROUND(Main!V$130/Main!P$87*Main!P97*$B41,0))))))</f>
        <v/>
      </c>
      <c r="O533" s="32" t="str">
        <f>IF($A533="","",IF(O532="","",IF(Main!Q$87=0,0,IF(Main!W$130="","",IF($C$28="PM",Main!W$130/Main!Q$87*Main!Q97,ROUND(Main!W$130/Main!Q$87*Main!Q97*$B41,0))))))</f>
        <v/>
      </c>
      <c r="P533" s="32" t="str">
        <f>IF($A533="","",IF(P532="","",IF(Main!R$87=0,0,IF(Main!X$130="","",IF($C$28="PM",Main!X$130/Main!R$87*Main!R97,ROUND(Main!X$130/Main!R$87*Main!R97*$B41,0))))))</f>
        <v/>
      </c>
      <c r="Q533" s="32" t="str">
        <f>IF($A533="","",IF(Q532="","",IF(Main!S$87=0,0,IF(Main!Y$130="","",IF($C$28="PM",Main!Y$130/Main!S$87*Main!S97,ROUND(Main!Y$130/Main!S$87*Main!S97*$B41,0))))))</f>
        <v/>
      </c>
      <c r="R533" s="32" t="str">
        <f>IF($A533="","",IF(R532="","",IF(Main!T$87=0,0,IF(Main!Z$130="","",IF($C$28="PM",Main!Z$130/Main!T$87*Main!T97,ROUND(Main!Z$130/Main!T$87*Main!T97*$B41,0))))))</f>
        <v/>
      </c>
      <c r="S533" s="32" t="str">
        <f>IF($A533="","",IF(S532="","",IF(Main!U$87=0,0,IF(Main!AA$130="","",IF($C$28="PM",Main!AA$130/Main!U$87*Main!U97,ROUND(Main!AA$130/Main!U$87*Main!U97*$B41,0))))))</f>
        <v/>
      </c>
      <c r="T533" s="32" t="str">
        <f>IF($A533="","",IF(T532="","",IF(Main!V$87=0,0,IF(Main!AB$130="","",IF($C$28="PM",Main!AB$130/Main!V$87*Main!V97,ROUND(Main!AB$130/Main!V$87*Main!V97*$B41,0))))))</f>
        <v/>
      </c>
      <c r="U533" s="32" t="str">
        <f>IF($A533="","",IF(U532="","",IF(Main!W$87=0,0,IF(Main!AC$130="","",IF($C$28="PM",Main!AC$130/Main!W$87*Main!W97,ROUND(Main!AC$130/Main!W$87*Main!W97*$B41,0))))))</f>
        <v/>
      </c>
      <c r="V533" s="32" t="str">
        <f>IF($A533="","",IF(V532="","",IF(Main!X$87=0,0,IF(Main!AD$130="","",IF($C$28="PM",Main!AD$130/Main!X$87*Main!X97,ROUND(Main!AD$130/Main!X$87*Main!X97*$B41,0))))))</f>
        <v/>
      </c>
      <c r="W533" s="32" t="str">
        <f>IF($A533="","",IF(W532="","",IF(Main!Y$87=0,0,IF(Main!AE$130="","",IF($C$28="PM",Main!AE$130/Main!Y$87*Main!Y97,ROUND(Main!AE$130/Main!Y$87*Main!Y97*$B41,0))))))</f>
        <v/>
      </c>
      <c r="X533" s="32" t="str">
        <f>IF($A533="","",IF(X532="","",IF(Main!Z$87=0,0,IF(Main!AF$130="","",IF($C$28="PM",Main!AF$130/Main!Z$87*Main!Z97,ROUND(Main!AF$130/Main!Z$87*Main!Z97*$B41,0))))))</f>
        <v/>
      </c>
      <c r="Y533" s="32" t="str">
        <f>IF($A533="","",IF(Y532="","",IF(Main!AA$87=0,0,IF(Main!AG$130="","",IF($C$28="PM",Main!AG$130/Main!AA$87*Main!AA97,ROUND(Main!AG$130/Main!AA$87*Main!AA97*$B41,0))))))</f>
        <v/>
      </c>
      <c r="Z533" s="32" t="str">
        <f>IF($A533="","",IF(Z532="","",IF(Main!AB$87=0,0,IF(Main!AH$130="","",IF($C$28="PM",Main!AH$130/Main!AB$87*Main!AB97,ROUND(Main!AH$130/Main!AB$87*Main!AB97*$B41,0))))))</f>
        <v/>
      </c>
      <c r="AA533" s="50" t="str">
        <f>IF($A533="","",IF(AA532="","",IF(Main!AC$87=0,0,IF(Main!AI$130="","",IF($C$28="PM",Main!AI$130/Main!AC$87*Main!AC97,ROUND(Main!AI$130/Main!AC$87*Main!AC97*$B41,0))))))</f>
        <v/>
      </c>
      <c r="AB533" s="32" t="str">
        <f>IF($A533="","",IF(AB532="","",IF(Main!AD$87=0,0,IF(Main!AJ$130="","",IF($C$28="PM",Main!AJ$130/Main!AD$87*Main!AD97,ROUND(Main!AJ$130/Main!AD$87*Main!AD97*$B41,0))))))</f>
        <v/>
      </c>
      <c r="AC533" s="32" t="str">
        <f>IF($A533="","",IF(AC532="","",IF(Main!AE$87=0,0,IF(Main!AK$130="","",IF($C$28="PM",Main!AK$130/Main!AE$87*Main!AE97,ROUND(Main!AK$130/Main!AE$87*Main!AE97*$B41,0))))))</f>
        <v/>
      </c>
      <c r="AD533" s="32" t="str">
        <f>IF($A533="","",IF(AD532="","",IF(Main!AF$87=0,0,IF(Main!AL$130="","",IF($C$28="PM",Main!AL$130/Main!AF$87*Main!AF97,ROUND(Main!AL$130/Main!AF$87*Main!AF97*$B41,0))))))</f>
        <v/>
      </c>
      <c r="AE533" s="32" t="str">
        <f>IF($A533="","",IF(AE532="","",IF(Main!AG$87=0,0,IF(Main!AM$130="","",IF($C$28="PM",Main!AM$130/Main!AG$87*Main!AG97,ROUND(Main!AM$130/Main!AG$87*Main!AG97*$B41,0))))))</f>
        <v/>
      </c>
      <c r="AF533" s="32" t="str">
        <f>IF($A533="","",IF(AF532="","",IF(Main!AH$87=0,0,IF(Main!AN$130="","",IF($C$28="PM",Main!AN$130/Main!AH$87*Main!AH97,ROUND(Main!AN$130/Main!AH$87*Main!AH97*$B41,0))))))</f>
        <v/>
      </c>
      <c r="AG533" s="32" t="str">
        <f>IF($A533="","",IF(AG532="","",IF(Main!AI$87=0,0,IF(Main!AO$130="","",IF($C$28="PM",Main!AO$130/Main!AI$87*Main!AI97,ROUND(Main!AO$130/Main!AI$87*Main!AI97*$B41,0))))))</f>
        <v/>
      </c>
      <c r="AH533" s="32" t="str">
        <f>IF($A533="","",IF(AH532="","",IF(Main!AJ$87=0,0,IF(Main!AP$130="","",IF($C$28="PM",Main!AP$130/Main!AJ$87*Main!AJ97,ROUND(Main!AP$130/Main!AJ$87*Main!AJ97*$B41,0))))))</f>
        <v/>
      </c>
      <c r="AI533" s="32" t="str">
        <f>IF($A533="","",IF(AI532="","",IF(Main!AK$87=0,0,IF(Main!AQ$130="","",IF($C$28="PM",Main!AQ$130/Main!AK$87*Main!AK97,ROUND(Main!AQ$130/Main!AK$87*Main!AK97*$B41,0))))))</f>
        <v/>
      </c>
      <c r="AJ533" s="32" t="str">
        <f>IF($A533="","",IF(AJ532="","",IF(Main!AL$87=0,0,IF(Main!AR$130="","",IF($C$28="PM",Main!AR$130/Main!AL$87*Main!AL97,ROUND(Main!AR$130/Main!AL$87*Main!AL97*$B41,0))))))</f>
        <v/>
      </c>
      <c r="AK533" s="32" t="str">
        <f>IF($A533="","",IF(AK532="","",IF(Main!AM$87=0,0,IF(Main!AS$130="","",IF($C$28="PM",Main!AS$130/Main!AM$87*Main!AM97,ROUND(Main!AS$130/Main!AM$87*Main!AM97*$B41,0))))))</f>
        <v/>
      </c>
      <c r="AL533" s="51" t="str">
        <f>IF($A533="","",IF(AL532="","",IF(Main!AN$87=0,0,IF(Main!AT$130="","",IF($C$28="PM",Main!AT$130/Main!AN$87*Main!AN97,ROUND(Main!AT$130/Main!AN$87*Main!AN97*$B41,0))))))</f>
        <v/>
      </c>
      <c r="AM533" s="32" t="str">
        <f>IF($A533="","",IF(AM532="","",IF(Main!AO$87=0,0,IF(Main!AU$130="","",IF($C$28="PM",Main!AU$130/Main!AO$87*Main!AO97,ROUND(Main!AU$130/Main!AO$87*Main!AO97*$B41,0))))))</f>
        <v/>
      </c>
      <c r="AN533" s="32" t="str">
        <f>IF($A533="","",IF(AN532="","",IF(Main!AP$87=0,0,IF(Main!AV$130="","",IF($C$28="PM",Main!AV$130/Main!AP$87*Main!AP97,ROUND(Main!AV$130/Main!AP$87*Main!AP97*$B41,0))))))</f>
        <v/>
      </c>
      <c r="AO533" s="32" t="str">
        <f>IF($A533="","",IF(AO532="","",IF(Main!AQ$87=0,0,IF(Main!AW$130="","",IF($C$28="PM",Main!AW$130/Main!AQ$87*Main!AQ97,ROUND(Main!AW$130/Main!AQ$87*Main!AQ97*$B41,0))))))</f>
        <v/>
      </c>
      <c r="AP533" s="32" t="str">
        <f>IF($A533="","",IF(AP532="","",IF(Main!AR$87=0,0,IF(Main!AX$130="","",IF($C$28="PM",Main!AX$130/Main!AR$87*Main!AR97,ROUND(Main!AX$130/Main!AR$87*Main!AR97*$B41,0))))))</f>
        <v/>
      </c>
      <c r="AQ533" s="32" t="str">
        <f>IF($A533="","",IF(AQ532="","",IF(Main!AS$87=0,0,IF(Main!AY$130="","",IF($C$28="PM",Main!AY$130/Main!AS$87*Main!AS97,ROUND(Main!AY$130/Main!AS$87*Main!AS97*$B41,0))))))</f>
        <v/>
      </c>
      <c r="AR533" s="32" t="str">
        <f>IF($A533="","",IF(AR532="","",IF(Main!AT$87=0,0,IF(Main!AZ$130="","",IF($C$28="PM",Main!AZ$130/Main!AT$87*Main!AT97,ROUND(Main!AZ$130/Main!AT$87*Main!AT97*$B41,0))))))</f>
        <v/>
      </c>
      <c r="AS533" s="32" t="str">
        <f>IF($A533="","",IF(AS532="","",IF(Main!AU$87=0,0,IF(Main!BA$130="","",IF($C$28="PM",Main!BA$130/Main!AU$87*Main!AU97,ROUND(Main!BA$130/Main!AU$87*Main!AU97*$B41,0))))))</f>
        <v/>
      </c>
      <c r="AT533" s="32" t="str">
        <f>IF($A533="","",IF(AT532="","",IF(Main!AV$87=0,0,IF(Main!BB$130="","",IF($C$28="PM",Main!BB$130/Main!AV$87*Main!AV97,ROUND(Main!BB$130/Main!AV$87*Main!AV97*$B41,0))))))</f>
        <v/>
      </c>
      <c r="AU533" s="32" t="str">
        <f>IF($A533="","",IF(AU532="","",IF(Main!AW$87=0,0,IF(Main!BC$130="","",IF($C$28="PM",Main!BC$130/Main!AW$87*Main!AW97,ROUND(Main!BC$130/Main!AW$87*Main!AW97*$B41,0))))))</f>
        <v/>
      </c>
      <c r="AV533" s="32" t="str">
        <f>IF($A533="","",IF(AV532="","",IF(Main!AX$87=0,0,IF(Main!BD$130="","",IF($C$28="PM",Main!BD$130/Main!AX$87*Main!AX97,ROUND(Main!BD$130/Main!AX$87*Main!AX97*$B41,0))))))</f>
        <v/>
      </c>
      <c r="AW533" s="32" t="str">
        <f>IF($A533="","",IF(AW532="","",IF(Main!AY$87=0,0,IF(Main!BE$130="","",IF($C$28="PM",Main!BE$130/Main!AY$87*Main!AY97,ROUND(Main!BE$130/Main!AY$87*Main!AY97*$B41,0))))))</f>
        <v/>
      </c>
      <c r="AX533" s="51" t="str">
        <f>IF($A533="","",IF(AX532="","",IF(Main!AZ$87=0,0,IF(Main!BF$130="","",IF($C$28="PM",Main!BF$130/Main!AZ$87*Main!AZ97,ROUND(Main!BF$130/Main!AZ$87*Main!AZ97*$B41,0))))))</f>
        <v/>
      </c>
    </row>
    <row r="534" spans="1:50" x14ac:dyDescent="0.2">
      <c r="A534" s="72" t="str">
        <f>IF(Main!A$42="","",Main!A$42)</f>
        <v/>
      </c>
      <c r="B534" s="75" t="str">
        <f t="shared" si="112"/>
        <v/>
      </c>
      <c r="C534" s="50" t="str">
        <f>IF($A534="","",IF(C533="","",IF(Main!E$87=0,0,IF(Main!K$130="","",IF($C$28="PM",Main!K$130/Main!E$87*Main!E98,ROUND(Main!K$130/Main!E$87*Main!E98*$B42,0))))))</f>
        <v/>
      </c>
      <c r="D534" s="32" t="str">
        <f>IF($A534="","",IF(D533="","",IF(Main!F$87=0,0,IF(Main!L$130="","",IF($C$28="PM",Main!L$130/Main!F$87*Main!F98,ROUND(Main!L$130/Main!F$87*Main!F98*$B42,0))))))</f>
        <v/>
      </c>
      <c r="E534" s="32" t="str">
        <f>IF($A534="","",IF(E533="","",IF(Main!G$87=0,0,IF(Main!M$130="","",IF($C$28="PM",Main!M$130/Main!G$87*Main!G98,ROUND(Main!M$130/Main!G$87*Main!G98*$B42,0))))))</f>
        <v/>
      </c>
      <c r="F534" s="32" t="str">
        <f>IF($A534="","",IF(F533="","",IF(Main!H$87=0,0,IF(Main!N$130="","",IF($C$28="PM",Main!N$130/Main!H$87*Main!H98,ROUND(Main!N$130/Main!H$87*Main!H98*$B42,0))))))</f>
        <v/>
      </c>
      <c r="G534" s="32" t="str">
        <f>IF($A534="","",IF(G533="","",IF(Main!I$87=0,0,IF(Main!O$130="","",IF($C$28="PM",Main!O$130/Main!I$87*Main!I98,ROUND(Main!O$130/Main!I$87*Main!I98*$B42,0))))))</f>
        <v/>
      </c>
      <c r="H534" s="32" t="str">
        <f>IF($A534="","",IF(H533="","",IF(Main!J$87=0,0,IF(Main!P$130="","",IF($C$28="PM",Main!P$130/Main!J$87*Main!J98,ROUND(Main!P$130/Main!J$87*Main!J98*$B42,0))))))</f>
        <v/>
      </c>
      <c r="I534" s="32" t="str">
        <f>IF($A534="","",IF(I533="","",IF(Main!K$87=0,0,IF(Main!Q$130="","",IF($C$28="PM",Main!Q$130/Main!K$87*Main!K98,ROUND(Main!Q$130/Main!K$87*Main!K98*$B42,0))))))</f>
        <v/>
      </c>
      <c r="J534" s="32" t="str">
        <f>IF($A534="","",IF(J533="","",IF(Main!L$87=0,0,IF(Main!R$130="","",IF($C$28="PM",Main!R$130/Main!L$87*Main!L98,ROUND(Main!R$130/Main!L$87*Main!L98*$B42,0))))))</f>
        <v/>
      </c>
      <c r="K534" s="32" t="str">
        <f>IF($A534="","",IF(K533="","",IF(Main!M$87=0,0,IF(Main!S$130="","",IF($C$28="PM",Main!S$130/Main!M$87*Main!M98,ROUND(Main!S$130/Main!M$87*Main!M98*$B42,0))))))</f>
        <v/>
      </c>
      <c r="L534" s="32" t="str">
        <f>IF($A534="","",IF(L533="","",IF(Main!N$87=0,0,IF(Main!T$130="","",IF($C$28="PM",Main!T$130/Main!N$87*Main!N98,ROUND(Main!T$130/Main!N$87*Main!N98*$B42,0))))))</f>
        <v/>
      </c>
      <c r="M534" s="32" t="str">
        <f>IF($A534="","",IF(M533="","",IF(Main!O$87=0,0,IF(Main!U$130="","",IF($C$28="PM",Main!U$130/Main!O$87*Main!O98,ROUND(Main!U$130/Main!O$87*Main!O98*$B42,0))))))</f>
        <v/>
      </c>
      <c r="N534" s="51" t="str">
        <f>IF($A534="","",IF(N533="","",IF(Main!P$87=0,0,IF(Main!V$130="","",IF($C$28="PM",Main!V$130/Main!P$87*Main!P98,ROUND(Main!V$130/Main!P$87*Main!P98*$B42,0))))))</f>
        <v/>
      </c>
      <c r="O534" s="32" t="str">
        <f>IF($A534="","",IF(O533="","",IF(Main!Q$87=0,0,IF(Main!W$130="","",IF($C$28="PM",Main!W$130/Main!Q$87*Main!Q98,ROUND(Main!W$130/Main!Q$87*Main!Q98*$B42,0))))))</f>
        <v/>
      </c>
      <c r="P534" s="32" t="str">
        <f>IF($A534="","",IF(P533="","",IF(Main!R$87=0,0,IF(Main!X$130="","",IF($C$28="PM",Main!X$130/Main!R$87*Main!R98,ROUND(Main!X$130/Main!R$87*Main!R98*$B42,0))))))</f>
        <v/>
      </c>
      <c r="Q534" s="32" t="str">
        <f>IF($A534="","",IF(Q533="","",IF(Main!S$87=0,0,IF(Main!Y$130="","",IF($C$28="PM",Main!Y$130/Main!S$87*Main!S98,ROUND(Main!Y$130/Main!S$87*Main!S98*$B42,0))))))</f>
        <v/>
      </c>
      <c r="R534" s="32" t="str">
        <f>IF($A534="","",IF(R533="","",IF(Main!T$87=0,0,IF(Main!Z$130="","",IF($C$28="PM",Main!Z$130/Main!T$87*Main!T98,ROUND(Main!Z$130/Main!T$87*Main!T98*$B42,0))))))</f>
        <v/>
      </c>
      <c r="S534" s="32" t="str">
        <f>IF($A534="","",IF(S533="","",IF(Main!U$87=0,0,IF(Main!AA$130="","",IF($C$28="PM",Main!AA$130/Main!U$87*Main!U98,ROUND(Main!AA$130/Main!U$87*Main!U98*$B42,0))))))</f>
        <v/>
      </c>
      <c r="T534" s="32" t="str">
        <f>IF($A534="","",IF(T533="","",IF(Main!V$87=0,0,IF(Main!AB$130="","",IF($C$28="PM",Main!AB$130/Main!V$87*Main!V98,ROUND(Main!AB$130/Main!V$87*Main!V98*$B42,0))))))</f>
        <v/>
      </c>
      <c r="U534" s="32" t="str">
        <f>IF($A534="","",IF(U533="","",IF(Main!W$87=0,0,IF(Main!AC$130="","",IF($C$28="PM",Main!AC$130/Main!W$87*Main!W98,ROUND(Main!AC$130/Main!W$87*Main!W98*$B42,0))))))</f>
        <v/>
      </c>
      <c r="V534" s="32" t="str">
        <f>IF($A534="","",IF(V533="","",IF(Main!X$87=0,0,IF(Main!AD$130="","",IF($C$28="PM",Main!AD$130/Main!X$87*Main!X98,ROUND(Main!AD$130/Main!X$87*Main!X98*$B42,0))))))</f>
        <v/>
      </c>
      <c r="W534" s="32" t="str">
        <f>IF($A534="","",IF(W533="","",IF(Main!Y$87=0,0,IF(Main!AE$130="","",IF($C$28="PM",Main!AE$130/Main!Y$87*Main!Y98,ROUND(Main!AE$130/Main!Y$87*Main!Y98*$B42,0))))))</f>
        <v/>
      </c>
      <c r="X534" s="32" t="str">
        <f>IF($A534="","",IF(X533="","",IF(Main!Z$87=0,0,IF(Main!AF$130="","",IF($C$28="PM",Main!AF$130/Main!Z$87*Main!Z98,ROUND(Main!AF$130/Main!Z$87*Main!Z98*$B42,0))))))</f>
        <v/>
      </c>
      <c r="Y534" s="32" t="str">
        <f>IF($A534="","",IF(Y533="","",IF(Main!AA$87=0,0,IF(Main!AG$130="","",IF($C$28="PM",Main!AG$130/Main!AA$87*Main!AA98,ROUND(Main!AG$130/Main!AA$87*Main!AA98*$B42,0))))))</f>
        <v/>
      </c>
      <c r="Z534" s="32" t="str">
        <f>IF($A534="","",IF(Z533="","",IF(Main!AB$87=0,0,IF(Main!AH$130="","",IF($C$28="PM",Main!AH$130/Main!AB$87*Main!AB98,ROUND(Main!AH$130/Main!AB$87*Main!AB98*$B42,0))))))</f>
        <v/>
      </c>
      <c r="AA534" s="50" t="str">
        <f>IF($A534="","",IF(AA533="","",IF(Main!AC$87=0,0,IF(Main!AI$130="","",IF($C$28="PM",Main!AI$130/Main!AC$87*Main!AC98,ROUND(Main!AI$130/Main!AC$87*Main!AC98*$B42,0))))))</f>
        <v/>
      </c>
      <c r="AB534" s="32" t="str">
        <f>IF($A534="","",IF(AB533="","",IF(Main!AD$87=0,0,IF(Main!AJ$130="","",IF($C$28="PM",Main!AJ$130/Main!AD$87*Main!AD98,ROUND(Main!AJ$130/Main!AD$87*Main!AD98*$B42,0))))))</f>
        <v/>
      </c>
      <c r="AC534" s="32" t="str">
        <f>IF($A534="","",IF(AC533="","",IF(Main!AE$87=0,0,IF(Main!AK$130="","",IF($C$28="PM",Main!AK$130/Main!AE$87*Main!AE98,ROUND(Main!AK$130/Main!AE$87*Main!AE98*$B42,0))))))</f>
        <v/>
      </c>
      <c r="AD534" s="32" t="str">
        <f>IF($A534="","",IF(AD533="","",IF(Main!AF$87=0,0,IF(Main!AL$130="","",IF($C$28="PM",Main!AL$130/Main!AF$87*Main!AF98,ROUND(Main!AL$130/Main!AF$87*Main!AF98*$B42,0))))))</f>
        <v/>
      </c>
      <c r="AE534" s="32" t="str">
        <f>IF($A534="","",IF(AE533="","",IF(Main!AG$87=0,0,IF(Main!AM$130="","",IF($C$28="PM",Main!AM$130/Main!AG$87*Main!AG98,ROUND(Main!AM$130/Main!AG$87*Main!AG98*$B42,0))))))</f>
        <v/>
      </c>
      <c r="AF534" s="32" t="str">
        <f>IF($A534="","",IF(AF533="","",IF(Main!AH$87=0,0,IF(Main!AN$130="","",IF($C$28="PM",Main!AN$130/Main!AH$87*Main!AH98,ROUND(Main!AN$130/Main!AH$87*Main!AH98*$B42,0))))))</f>
        <v/>
      </c>
      <c r="AG534" s="32" t="str">
        <f>IF($A534="","",IF(AG533="","",IF(Main!AI$87=0,0,IF(Main!AO$130="","",IF($C$28="PM",Main!AO$130/Main!AI$87*Main!AI98,ROUND(Main!AO$130/Main!AI$87*Main!AI98*$B42,0))))))</f>
        <v/>
      </c>
      <c r="AH534" s="32" t="str">
        <f>IF($A534="","",IF(AH533="","",IF(Main!AJ$87=0,0,IF(Main!AP$130="","",IF($C$28="PM",Main!AP$130/Main!AJ$87*Main!AJ98,ROUND(Main!AP$130/Main!AJ$87*Main!AJ98*$B42,0))))))</f>
        <v/>
      </c>
      <c r="AI534" s="32" t="str">
        <f>IF($A534="","",IF(AI533="","",IF(Main!AK$87=0,0,IF(Main!AQ$130="","",IF($C$28="PM",Main!AQ$130/Main!AK$87*Main!AK98,ROUND(Main!AQ$130/Main!AK$87*Main!AK98*$B42,0))))))</f>
        <v/>
      </c>
      <c r="AJ534" s="32" t="str">
        <f>IF($A534="","",IF(AJ533="","",IF(Main!AL$87=0,0,IF(Main!AR$130="","",IF($C$28="PM",Main!AR$130/Main!AL$87*Main!AL98,ROUND(Main!AR$130/Main!AL$87*Main!AL98*$B42,0))))))</f>
        <v/>
      </c>
      <c r="AK534" s="32" t="str">
        <f>IF($A534="","",IF(AK533="","",IF(Main!AM$87=0,0,IF(Main!AS$130="","",IF($C$28="PM",Main!AS$130/Main!AM$87*Main!AM98,ROUND(Main!AS$130/Main!AM$87*Main!AM98*$B42,0))))))</f>
        <v/>
      </c>
      <c r="AL534" s="51" t="str">
        <f>IF($A534="","",IF(AL533="","",IF(Main!AN$87=0,0,IF(Main!AT$130="","",IF($C$28="PM",Main!AT$130/Main!AN$87*Main!AN98,ROUND(Main!AT$130/Main!AN$87*Main!AN98*$B42,0))))))</f>
        <v/>
      </c>
      <c r="AM534" s="32" t="str">
        <f>IF($A534="","",IF(AM533="","",IF(Main!AO$87=0,0,IF(Main!AU$130="","",IF($C$28="PM",Main!AU$130/Main!AO$87*Main!AO98,ROUND(Main!AU$130/Main!AO$87*Main!AO98*$B42,0))))))</f>
        <v/>
      </c>
      <c r="AN534" s="32" t="str">
        <f>IF($A534="","",IF(AN533="","",IF(Main!AP$87=0,0,IF(Main!AV$130="","",IF($C$28="PM",Main!AV$130/Main!AP$87*Main!AP98,ROUND(Main!AV$130/Main!AP$87*Main!AP98*$B42,0))))))</f>
        <v/>
      </c>
      <c r="AO534" s="32" t="str">
        <f>IF($A534="","",IF(AO533="","",IF(Main!AQ$87=0,0,IF(Main!AW$130="","",IF($C$28="PM",Main!AW$130/Main!AQ$87*Main!AQ98,ROUND(Main!AW$130/Main!AQ$87*Main!AQ98*$B42,0))))))</f>
        <v/>
      </c>
      <c r="AP534" s="32" t="str">
        <f>IF($A534="","",IF(AP533="","",IF(Main!AR$87=0,0,IF(Main!AX$130="","",IF($C$28="PM",Main!AX$130/Main!AR$87*Main!AR98,ROUND(Main!AX$130/Main!AR$87*Main!AR98*$B42,0))))))</f>
        <v/>
      </c>
      <c r="AQ534" s="32" t="str">
        <f>IF($A534="","",IF(AQ533="","",IF(Main!AS$87=0,0,IF(Main!AY$130="","",IF($C$28="PM",Main!AY$130/Main!AS$87*Main!AS98,ROUND(Main!AY$130/Main!AS$87*Main!AS98*$B42,0))))))</f>
        <v/>
      </c>
      <c r="AR534" s="32" t="str">
        <f>IF($A534="","",IF(AR533="","",IF(Main!AT$87=0,0,IF(Main!AZ$130="","",IF($C$28="PM",Main!AZ$130/Main!AT$87*Main!AT98,ROUND(Main!AZ$130/Main!AT$87*Main!AT98*$B42,0))))))</f>
        <v/>
      </c>
      <c r="AS534" s="32" t="str">
        <f>IF($A534="","",IF(AS533="","",IF(Main!AU$87=0,0,IF(Main!BA$130="","",IF($C$28="PM",Main!BA$130/Main!AU$87*Main!AU98,ROUND(Main!BA$130/Main!AU$87*Main!AU98*$B42,0))))))</f>
        <v/>
      </c>
      <c r="AT534" s="32" t="str">
        <f>IF($A534="","",IF(AT533="","",IF(Main!AV$87=0,0,IF(Main!BB$130="","",IF($C$28="PM",Main!BB$130/Main!AV$87*Main!AV98,ROUND(Main!BB$130/Main!AV$87*Main!AV98*$B42,0))))))</f>
        <v/>
      </c>
      <c r="AU534" s="32" t="str">
        <f>IF($A534="","",IF(AU533="","",IF(Main!AW$87=0,0,IF(Main!BC$130="","",IF($C$28="PM",Main!BC$130/Main!AW$87*Main!AW98,ROUND(Main!BC$130/Main!AW$87*Main!AW98*$B42,0))))))</f>
        <v/>
      </c>
      <c r="AV534" s="32" t="str">
        <f>IF($A534="","",IF(AV533="","",IF(Main!AX$87=0,0,IF(Main!BD$130="","",IF($C$28="PM",Main!BD$130/Main!AX$87*Main!AX98,ROUND(Main!BD$130/Main!AX$87*Main!AX98*$B42,0))))))</f>
        <v/>
      </c>
      <c r="AW534" s="32" t="str">
        <f>IF($A534="","",IF(AW533="","",IF(Main!AY$87=0,0,IF(Main!BE$130="","",IF($C$28="PM",Main!BE$130/Main!AY$87*Main!AY98,ROUND(Main!BE$130/Main!AY$87*Main!AY98*$B42,0))))))</f>
        <v/>
      </c>
      <c r="AX534" s="51" t="str">
        <f>IF($A534="","",IF(AX533="","",IF(Main!AZ$87=0,0,IF(Main!BF$130="","",IF($C$28="PM",Main!BF$130/Main!AZ$87*Main!AZ98,ROUND(Main!BF$130/Main!AZ$87*Main!AZ98*$B42,0))))))</f>
        <v/>
      </c>
    </row>
    <row r="535" spans="1:50" x14ac:dyDescent="0.2">
      <c r="A535" s="72" t="str">
        <f>IF(Main!A$43="","",Main!A$43)</f>
        <v/>
      </c>
      <c r="B535" s="75" t="str">
        <f t="shared" si="112"/>
        <v/>
      </c>
      <c r="C535" s="50" t="str">
        <f>IF($A535="","",IF(C534="","",IF(Main!E$87=0,0,IF(Main!K$130="","",IF($C$28="PM",Main!K$130/Main!E$87*Main!E99,ROUND(Main!K$130/Main!E$87*Main!E99*$B43,0))))))</f>
        <v/>
      </c>
      <c r="D535" s="32" t="str">
        <f>IF($A535="","",IF(D534="","",IF(Main!F$87=0,0,IF(Main!L$130="","",IF($C$28="PM",Main!L$130/Main!F$87*Main!F99,ROUND(Main!L$130/Main!F$87*Main!F99*$B43,0))))))</f>
        <v/>
      </c>
      <c r="E535" s="32" t="str">
        <f>IF($A535="","",IF(E534="","",IF(Main!G$87=0,0,IF(Main!M$130="","",IF($C$28="PM",Main!M$130/Main!G$87*Main!G99,ROUND(Main!M$130/Main!G$87*Main!G99*$B43,0))))))</f>
        <v/>
      </c>
      <c r="F535" s="32" t="str">
        <f>IF($A535="","",IF(F534="","",IF(Main!H$87=0,0,IF(Main!N$130="","",IF($C$28="PM",Main!N$130/Main!H$87*Main!H99,ROUND(Main!N$130/Main!H$87*Main!H99*$B43,0))))))</f>
        <v/>
      </c>
      <c r="G535" s="32" t="str">
        <f>IF($A535="","",IF(G534="","",IF(Main!I$87=0,0,IF(Main!O$130="","",IF($C$28="PM",Main!O$130/Main!I$87*Main!I99,ROUND(Main!O$130/Main!I$87*Main!I99*$B43,0))))))</f>
        <v/>
      </c>
      <c r="H535" s="32" t="str">
        <f>IF($A535="","",IF(H534="","",IF(Main!J$87=0,0,IF(Main!P$130="","",IF($C$28="PM",Main!P$130/Main!J$87*Main!J99,ROUND(Main!P$130/Main!J$87*Main!J99*$B43,0))))))</f>
        <v/>
      </c>
      <c r="I535" s="32" t="str">
        <f>IF($A535="","",IF(I534="","",IF(Main!K$87=0,0,IF(Main!Q$130="","",IF($C$28="PM",Main!Q$130/Main!K$87*Main!K99,ROUND(Main!Q$130/Main!K$87*Main!K99*$B43,0))))))</f>
        <v/>
      </c>
      <c r="J535" s="32" t="str">
        <f>IF($A535="","",IF(J534="","",IF(Main!L$87=0,0,IF(Main!R$130="","",IF($C$28="PM",Main!R$130/Main!L$87*Main!L99,ROUND(Main!R$130/Main!L$87*Main!L99*$B43,0))))))</f>
        <v/>
      </c>
      <c r="K535" s="32" t="str">
        <f>IF($A535="","",IF(K534="","",IF(Main!M$87=0,0,IF(Main!S$130="","",IF($C$28="PM",Main!S$130/Main!M$87*Main!M99,ROUND(Main!S$130/Main!M$87*Main!M99*$B43,0))))))</f>
        <v/>
      </c>
      <c r="L535" s="32" t="str">
        <f>IF($A535="","",IF(L534="","",IF(Main!N$87=0,0,IF(Main!T$130="","",IF($C$28="PM",Main!T$130/Main!N$87*Main!N99,ROUND(Main!T$130/Main!N$87*Main!N99*$B43,0))))))</f>
        <v/>
      </c>
      <c r="M535" s="32" t="str">
        <f>IF($A535="","",IF(M534="","",IF(Main!O$87=0,0,IF(Main!U$130="","",IF($C$28="PM",Main!U$130/Main!O$87*Main!O99,ROUND(Main!U$130/Main!O$87*Main!O99*$B43,0))))))</f>
        <v/>
      </c>
      <c r="N535" s="51" t="str">
        <f>IF($A535="","",IF(N534="","",IF(Main!P$87=0,0,IF(Main!V$130="","",IF($C$28="PM",Main!V$130/Main!P$87*Main!P99,ROUND(Main!V$130/Main!P$87*Main!P99*$B43,0))))))</f>
        <v/>
      </c>
      <c r="O535" s="32" t="str">
        <f>IF($A535="","",IF(O534="","",IF(Main!Q$87=0,0,IF(Main!W$130="","",IF($C$28="PM",Main!W$130/Main!Q$87*Main!Q99,ROUND(Main!W$130/Main!Q$87*Main!Q99*$B43,0))))))</f>
        <v/>
      </c>
      <c r="P535" s="32" t="str">
        <f>IF($A535="","",IF(P534="","",IF(Main!R$87=0,0,IF(Main!X$130="","",IF($C$28="PM",Main!X$130/Main!R$87*Main!R99,ROUND(Main!X$130/Main!R$87*Main!R99*$B43,0))))))</f>
        <v/>
      </c>
      <c r="Q535" s="32" t="str">
        <f>IF($A535="","",IF(Q534="","",IF(Main!S$87=0,0,IF(Main!Y$130="","",IF($C$28="PM",Main!Y$130/Main!S$87*Main!S99,ROUND(Main!Y$130/Main!S$87*Main!S99*$B43,0))))))</f>
        <v/>
      </c>
      <c r="R535" s="32" t="str">
        <f>IF($A535="","",IF(R534="","",IF(Main!T$87=0,0,IF(Main!Z$130="","",IF($C$28="PM",Main!Z$130/Main!T$87*Main!T99,ROUND(Main!Z$130/Main!T$87*Main!T99*$B43,0))))))</f>
        <v/>
      </c>
      <c r="S535" s="32" t="str">
        <f>IF($A535="","",IF(S534="","",IF(Main!U$87=0,0,IF(Main!AA$130="","",IF($C$28="PM",Main!AA$130/Main!U$87*Main!U99,ROUND(Main!AA$130/Main!U$87*Main!U99*$B43,0))))))</f>
        <v/>
      </c>
      <c r="T535" s="32" t="str">
        <f>IF($A535="","",IF(T534="","",IF(Main!V$87=0,0,IF(Main!AB$130="","",IF($C$28="PM",Main!AB$130/Main!V$87*Main!V99,ROUND(Main!AB$130/Main!V$87*Main!V99*$B43,0))))))</f>
        <v/>
      </c>
      <c r="U535" s="32" t="str">
        <f>IF($A535="","",IF(U534="","",IF(Main!W$87=0,0,IF(Main!AC$130="","",IF($C$28="PM",Main!AC$130/Main!W$87*Main!W99,ROUND(Main!AC$130/Main!W$87*Main!W99*$B43,0))))))</f>
        <v/>
      </c>
      <c r="V535" s="32" t="str">
        <f>IF($A535="","",IF(V534="","",IF(Main!X$87=0,0,IF(Main!AD$130="","",IF($C$28="PM",Main!AD$130/Main!X$87*Main!X99,ROUND(Main!AD$130/Main!X$87*Main!X99*$B43,0))))))</f>
        <v/>
      </c>
      <c r="W535" s="32" t="str">
        <f>IF($A535="","",IF(W534="","",IF(Main!Y$87=0,0,IF(Main!AE$130="","",IF($C$28="PM",Main!AE$130/Main!Y$87*Main!Y99,ROUND(Main!AE$130/Main!Y$87*Main!Y99*$B43,0))))))</f>
        <v/>
      </c>
      <c r="X535" s="32" t="str">
        <f>IF($A535="","",IF(X534="","",IF(Main!Z$87=0,0,IF(Main!AF$130="","",IF($C$28="PM",Main!AF$130/Main!Z$87*Main!Z99,ROUND(Main!AF$130/Main!Z$87*Main!Z99*$B43,0))))))</f>
        <v/>
      </c>
      <c r="Y535" s="32" t="str">
        <f>IF($A535="","",IF(Y534="","",IF(Main!AA$87=0,0,IF(Main!AG$130="","",IF($C$28="PM",Main!AG$130/Main!AA$87*Main!AA99,ROUND(Main!AG$130/Main!AA$87*Main!AA99*$B43,0))))))</f>
        <v/>
      </c>
      <c r="Z535" s="32" t="str">
        <f>IF($A535="","",IF(Z534="","",IF(Main!AB$87=0,0,IF(Main!AH$130="","",IF($C$28="PM",Main!AH$130/Main!AB$87*Main!AB99,ROUND(Main!AH$130/Main!AB$87*Main!AB99*$B43,0))))))</f>
        <v/>
      </c>
      <c r="AA535" s="50" t="str">
        <f>IF($A535="","",IF(AA534="","",IF(Main!AC$87=0,0,IF(Main!AI$130="","",IF($C$28="PM",Main!AI$130/Main!AC$87*Main!AC99,ROUND(Main!AI$130/Main!AC$87*Main!AC99*$B43,0))))))</f>
        <v/>
      </c>
      <c r="AB535" s="32" t="str">
        <f>IF($A535="","",IF(AB534="","",IF(Main!AD$87=0,0,IF(Main!AJ$130="","",IF($C$28="PM",Main!AJ$130/Main!AD$87*Main!AD99,ROUND(Main!AJ$130/Main!AD$87*Main!AD99*$B43,0))))))</f>
        <v/>
      </c>
      <c r="AC535" s="32" t="str">
        <f>IF($A535="","",IF(AC534="","",IF(Main!AE$87=0,0,IF(Main!AK$130="","",IF($C$28="PM",Main!AK$130/Main!AE$87*Main!AE99,ROUND(Main!AK$130/Main!AE$87*Main!AE99*$B43,0))))))</f>
        <v/>
      </c>
      <c r="AD535" s="32" t="str">
        <f>IF($A535="","",IF(AD534="","",IF(Main!AF$87=0,0,IF(Main!AL$130="","",IF($C$28="PM",Main!AL$130/Main!AF$87*Main!AF99,ROUND(Main!AL$130/Main!AF$87*Main!AF99*$B43,0))))))</f>
        <v/>
      </c>
      <c r="AE535" s="32" t="str">
        <f>IF($A535="","",IF(AE534="","",IF(Main!AG$87=0,0,IF(Main!AM$130="","",IF($C$28="PM",Main!AM$130/Main!AG$87*Main!AG99,ROUND(Main!AM$130/Main!AG$87*Main!AG99*$B43,0))))))</f>
        <v/>
      </c>
      <c r="AF535" s="32" t="str">
        <f>IF($A535="","",IF(AF534="","",IF(Main!AH$87=0,0,IF(Main!AN$130="","",IF($C$28="PM",Main!AN$130/Main!AH$87*Main!AH99,ROUND(Main!AN$130/Main!AH$87*Main!AH99*$B43,0))))))</f>
        <v/>
      </c>
      <c r="AG535" s="32" t="str">
        <f>IF($A535="","",IF(AG534="","",IF(Main!AI$87=0,0,IF(Main!AO$130="","",IF($C$28="PM",Main!AO$130/Main!AI$87*Main!AI99,ROUND(Main!AO$130/Main!AI$87*Main!AI99*$B43,0))))))</f>
        <v/>
      </c>
      <c r="AH535" s="32" t="str">
        <f>IF($A535="","",IF(AH534="","",IF(Main!AJ$87=0,0,IF(Main!AP$130="","",IF($C$28="PM",Main!AP$130/Main!AJ$87*Main!AJ99,ROUND(Main!AP$130/Main!AJ$87*Main!AJ99*$B43,0))))))</f>
        <v/>
      </c>
      <c r="AI535" s="32" t="str">
        <f>IF($A535="","",IF(AI534="","",IF(Main!AK$87=0,0,IF(Main!AQ$130="","",IF($C$28="PM",Main!AQ$130/Main!AK$87*Main!AK99,ROUND(Main!AQ$130/Main!AK$87*Main!AK99*$B43,0))))))</f>
        <v/>
      </c>
      <c r="AJ535" s="32" t="str">
        <f>IF($A535="","",IF(AJ534="","",IF(Main!AL$87=0,0,IF(Main!AR$130="","",IF($C$28="PM",Main!AR$130/Main!AL$87*Main!AL99,ROUND(Main!AR$130/Main!AL$87*Main!AL99*$B43,0))))))</f>
        <v/>
      </c>
      <c r="AK535" s="32" t="str">
        <f>IF($A535="","",IF(AK534="","",IF(Main!AM$87=0,0,IF(Main!AS$130="","",IF($C$28="PM",Main!AS$130/Main!AM$87*Main!AM99,ROUND(Main!AS$130/Main!AM$87*Main!AM99*$B43,0))))))</f>
        <v/>
      </c>
      <c r="AL535" s="51" t="str">
        <f>IF($A535="","",IF(AL534="","",IF(Main!AN$87=0,0,IF(Main!AT$130="","",IF($C$28="PM",Main!AT$130/Main!AN$87*Main!AN99,ROUND(Main!AT$130/Main!AN$87*Main!AN99*$B43,0))))))</f>
        <v/>
      </c>
      <c r="AM535" s="32" t="str">
        <f>IF($A535="","",IF(AM534="","",IF(Main!AO$87=0,0,IF(Main!AU$130="","",IF($C$28="PM",Main!AU$130/Main!AO$87*Main!AO99,ROUND(Main!AU$130/Main!AO$87*Main!AO99*$B43,0))))))</f>
        <v/>
      </c>
      <c r="AN535" s="32" t="str">
        <f>IF($A535="","",IF(AN534="","",IF(Main!AP$87=0,0,IF(Main!AV$130="","",IF($C$28="PM",Main!AV$130/Main!AP$87*Main!AP99,ROUND(Main!AV$130/Main!AP$87*Main!AP99*$B43,0))))))</f>
        <v/>
      </c>
      <c r="AO535" s="32" t="str">
        <f>IF($A535="","",IF(AO534="","",IF(Main!AQ$87=0,0,IF(Main!AW$130="","",IF($C$28="PM",Main!AW$130/Main!AQ$87*Main!AQ99,ROUND(Main!AW$130/Main!AQ$87*Main!AQ99*$B43,0))))))</f>
        <v/>
      </c>
      <c r="AP535" s="32" t="str">
        <f>IF($A535="","",IF(AP534="","",IF(Main!AR$87=0,0,IF(Main!AX$130="","",IF($C$28="PM",Main!AX$130/Main!AR$87*Main!AR99,ROUND(Main!AX$130/Main!AR$87*Main!AR99*$B43,0))))))</f>
        <v/>
      </c>
      <c r="AQ535" s="32" t="str">
        <f>IF($A535="","",IF(AQ534="","",IF(Main!AS$87=0,0,IF(Main!AY$130="","",IF($C$28="PM",Main!AY$130/Main!AS$87*Main!AS99,ROUND(Main!AY$130/Main!AS$87*Main!AS99*$B43,0))))))</f>
        <v/>
      </c>
      <c r="AR535" s="32" t="str">
        <f>IF($A535="","",IF(AR534="","",IF(Main!AT$87=0,0,IF(Main!AZ$130="","",IF($C$28="PM",Main!AZ$130/Main!AT$87*Main!AT99,ROUND(Main!AZ$130/Main!AT$87*Main!AT99*$B43,0))))))</f>
        <v/>
      </c>
      <c r="AS535" s="32" t="str">
        <f>IF($A535="","",IF(AS534="","",IF(Main!AU$87=0,0,IF(Main!BA$130="","",IF($C$28="PM",Main!BA$130/Main!AU$87*Main!AU99,ROUND(Main!BA$130/Main!AU$87*Main!AU99*$B43,0))))))</f>
        <v/>
      </c>
      <c r="AT535" s="32" t="str">
        <f>IF($A535="","",IF(AT534="","",IF(Main!AV$87=0,0,IF(Main!BB$130="","",IF($C$28="PM",Main!BB$130/Main!AV$87*Main!AV99,ROUND(Main!BB$130/Main!AV$87*Main!AV99*$B43,0))))))</f>
        <v/>
      </c>
      <c r="AU535" s="32" t="str">
        <f>IF($A535="","",IF(AU534="","",IF(Main!AW$87=0,0,IF(Main!BC$130="","",IF($C$28="PM",Main!BC$130/Main!AW$87*Main!AW99,ROUND(Main!BC$130/Main!AW$87*Main!AW99*$B43,0))))))</f>
        <v/>
      </c>
      <c r="AV535" s="32" t="str">
        <f>IF($A535="","",IF(AV534="","",IF(Main!AX$87=0,0,IF(Main!BD$130="","",IF($C$28="PM",Main!BD$130/Main!AX$87*Main!AX99,ROUND(Main!BD$130/Main!AX$87*Main!AX99*$B43,0))))))</f>
        <v/>
      </c>
      <c r="AW535" s="32" t="str">
        <f>IF($A535="","",IF(AW534="","",IF(Main!AY$87=0,0,IF(Main!BE$130="","",IF($C$28="PM",Main!BE$130/Main!AY$87*Main!AY99,ROUND(Main!BE$130/Main!AY$87*Main!AY99*$B43,0))))))</f>
        <v/>
      </c>
      <c r="AX535" s="51" t="str">
        <f>IF($A535="","",IF(AX534="","",IF(Main!AZ$87=0,0,IF(Main!BF$130="","",IF($C$28="PM",Main!BF$130/Main!AZ$87*Main!AZ99,ROUND(Main!BF$130/Main!AZ$87*Main!AZ99*$B43,0))))))</f>
        <v/>
      </c>
    </row>
    <row r="536" spans="1:50" x14ac:dyDescent="0.2">
      <c r="A536" s="72" t="str">
        <f>IF(Main!A$44="","",Main!A$44)</f>
        <v/>
      </c>
      <c r="B536" s="75" t="str">
        <f t="shared" si="112"/>
        <v/>
      </c>
      <c r="C536" s="50" t="str">
        <f>IF($A536="","",IF(C535="","",IF(Main!E$87=0,0,IF(Main!K$130="","",IF($C$28="PM",Main!K$130/Main!E$87*Main!E100,ROUND(Main!K$130/Main!E$87*Main!E100*$B44,0))))))</f>
        <v/>
      </c>
      <c r="D536" s="32" t="str">
        <f>IF($A536="","",IF(D535="","",IF(Main!F$87=0,0,IF(Main!L$130="","",IF($C$28="PM",Main!L$130/Main!F$87*Main!F100,ROUND(Main!L$130/Main!F$87*Main!F100*$B44,0))))))</f>
        <v/>
      </c>
      <c r="E536" s="32" t="str">
        <f>IF($A536="","",IF(E535="","",IF(Main!G$87=0,0,IF(Main!M$130="","",IF($C$28="PM",Main!M$130/Main!G$87*Main!G100,ROUND(Main!M$130/Main!G$87*Main!G100*$B44,0))))))</f>
        <v/>
      </c>
      <c r="F536" s="32" t="str">
        <f>IF($A536="","",IF(F535="","",IF(Main!H$87=0,0,IF(Main!N$130="","",IF($C$28="PM",Main!N$130/Main!H$87*Main!H100,ROUND(Main!N$130/Main!H$87*Main!H100*$B44,0))))))</f>
        <v/>
      </c>
      <c r="G536" s="32" t="str">
        <f>IF($A536="","",IF(G535="","",IF(Main!I$87=0,0,IF(Main!O$130="","",IF($C$28="PM",Main!O$130/Main!I$87*Main!I100,ROUND(Main!O$130/Main!I$87*Main!I100*$B44,0))))))</f>
        <v/>
      </c>
      <c r="H536" s="32" t="str">
        <f>IF($A536="","",IF(H535="","",IF(Main!J$87=0,0,IF(Main!P$130="","",IF($C$28="PM",Main!P$130/Main!J$87*Main!J100,ROUND(Main!P$130/Main!J$87*Main!J100*$B44,0))))))</f>
        <v/>
      </c>
      <c r="I536" s="32" t="str">
        <f>IF($A536="","",IF(I535="","",IF(Main!K$87=0,0,IF(Main!Q$130="","",IF($C$28="PM",Main!Q$130/Main!K$87*Main!K100,ROUND(Main!Q$130/Main!K$87*Main!K100*$B44,0))))))</f>
        <v/>
      </c>
      <c r="J536" s="32" t="str">
        <f>IF($A536="","",IF(J535="","",IF(Main!L$87=0,0,IF(Main!R$130="","",IF($C$28="PM",Main!R$130/Main!L$87*Main!L100,ROUND(Main!R$130/Main!L$87*Main!L100*$B44,0))))))</f>
        <v/>
      </c>
      <c r="K536" s="32" t="str">
        <f>IF($A536="","",IF(K535="","",IF(Main!M$87=0,0,IF(Main!S$130="","",IF($C$28="PM",Main!S$130/Main!M$87*Main!M100,ROUND(Main!S$130/Main!M$87*Main!M100*$B44,0))))))</f>
        <v/>
      </c>
      <c r="L536" s="32" t="str">
        <f>IF($A536="","",IF(L535="","",IF(Main!N$87=0,0,IF(Main!T$130="","",IF($C$28="PM",Main!T$130/Main!N$87*Main!N100,ROUND(Main!T$130/Main!N$87*Main!N100*$B44,0))))))</f>
        <v/>
      </c>
      <c r="M536" s="32" t="str">
        <f>IF($A536="","",IF(M535="","",IF(Main!O$87=0,0,IF(Main!U$130="","",IF($C$28="PM",Main!U$130/Main!O$87*Main!O100,ROUND(Main!U$130/Main!O$87*Main!O100*$B44,0))))))</f>
        <v/>
      </c>
      <c r="N536" s="51" t="str">
        <f>IF($A536="","",IF(N535="","",IF(Main!P$87=0,0,IF(Main!V$130="","",IF($C$28="PM",Main!V$130/Main!P$87*Main!P100,ROUND(Main!V$130/Main!P$87*Main!P100*$B44,0))))))</f>
        <v/>
      </c>
      <c r="O536" s="32" t="str">
        <f>IF($A536="","",IF(O535="","",IF(Main!Q$87=0,0,IF(Main!W$130="","",IF($C$28="PM",Main!W$130/Main!Q$87*Main!Q100,ROUND(Main!W$130/Main!Q$87*Main!Q100*$B44,0))))))</f>
        <v/>
      </c>
      <c r="P536" s="32" t="str">
        <f>IF($A536="","",IF(P535="","",IF(Main!R$87=0,0,IF(Main!X$130="","",IF($C$28="PM",Main!X$130/Main!R$87*Main!R100,ROUND(Main!X$130/Main!R$87*Main!R100*$B44,0))))))</f>
        <v/>
      </c>
      <c r="Q536" s="32" t="str">
        <f>IF($A536="","",IF(Q535="","",IF(Main!S$87=0,0,IF(Main!Y$130="","",IF($C$28="PM",Main!Y$130/Main!S$87*Main!S100,ROUND(Main!Y$130/Main!S$87*Main!S100*$B44,0))))))</f>
        <v/>
      </c>
      <c r="R536" s="32" t="str">
        <f>IF($A536="","",IF(R535="","",IF(Main!T$87=0,0,IF(Main!Z$130="","",IF($C$28="PM",Main!Z$130/Main!T$87*Main!T100,ROUND(Main!Z$130/Main!T$87*Main!T100*$B44,0))))))</f>
        <v/>
      </c>
      <c r="S536" s="32" t="str">
        <f>IF($A536="","",IF(S535="","",IF(Main!U$87=0,0,IF(Main!AA$130="","",IF($C$28="PM",Main!AA$130/Main!U$87*Main!U100,ROUND(Main!AA$130/Main!U$87*Main!U100*$B44,0))))))</f>
        <v/>
      </c>
      <c r="T536" s="32" t="str">
        <f>IF($A536="","",IF(T535="","",IF(Main!V$87=0,0,IF(Main!AB$130="","",IF($C$28="PM",Main!AB$130/Main!V$87*Main!V100,ROUND(Main!AB$130/Main!V$87*Main!V100*$B44,0))))))</f>
        <v/>
      </c>
      <c r="U536" s="32" t="str">
        <f>IF($A536="","",IF(U535="","",IF(Main!W$87=0,0,IF(Main!AC$130="","",IF($C$28="PM",Main!AC$130/Main!W$87*Main!W100,ROUND(Main!AC$130/Main!W$87*Main!W100*$B44,0))))))</f>
        <v/>
      </c>
      <c r="V536" s="32" t="str">
        <f>IF($A536="","",IF(V535="","",IF(Main!X$87=0,0,IF(Main!AD$130="","",IF($C$28="PM",Main!AD$130/Main!X$87*Main!X100,ROUND(Main!AD$130/Main!X$87*Main!X100*$B44,0))))))</f>
        <v/>
      </c>
      <c r="W536" s="32" t="str">
        <f>IF($A536="","",IF(W535="","",IF(Main!Y$87=0,0,IF(Main!AE$130="","",IF($C$28="PM",Main!AE$130/Main!Y$87*Main!Y100,ROUND(Main!AE$130/Main!Y$87*Main!Y100*$B44,0))))))</f>
        <v/>
      </c>
      <c r="X536" s="32" t="str">
        <f>IF($A536="","",IF(X535="","",IF(Main!Z$87=0,0,IF(Main!AF$130="","",IF($C$28="PM",Main!AF$130/Main!Z$87*Main!Z100,ROUND(Main!AF$130/Main!Z$87*Main!Z100*$B44,0))))))</f>
        <v/>
      </c>
      <c r="Y536" s="32" t="str">
        <f>IF($A536="","",IF(Y535="","",IF(Main!AA$87=0,0,IF(Main!AG$130="","",IF($C$28="PM",Main!AG$130/Main!AA$87*Main!AA100,ROUND(Main!AG$130/Main!AA$87*Main!AA100*$B44,0))))))</f>
        <v/>
      </c>
      <c r="Z536" s="32" t="str">
        <f>IF($A536="","",IF(Z535="","",IF(Main!AB$87=0,0,IF(Main!AH$130="","",IF($C$28="PM",Main!AH$130/Main!AB$87*Main!AB100,ROUND(Main!AH$130/Main!AB$87*Main!AB100*$B44,0))))))</f>
        <v/>
      </c>
      <c r="AA536" s="50" t="str">
        <f>IF($A536="","",IF(AA535="","",IF(Main!AC$87=0,0,IF(Main!AI$130="","",IF($C$28="PM",Main!AI$130/Main!AC$87*Main!AC100,ROUND(Main!AI$130/Main!AC$87*Main!AC100*$B44,0))))))</f>
        <v/>
      </c>
      <c r="AB536" s="32" t="str">
        <f>IF($A536="","",IF(AB535="","",IF(Main!AD$87=0,0,IF(Main!AJ$130="","",IF($C$28="PM",Main!AJ$130/Main!AD$87*Main!AD100,ROUND(Main!AJ$130/Main!AD$87*Main!AD100*$B44,0))))))</f>
        <v/>
      </c>
      <c r="AC536" s="32" t="str">
        <f>IF($A536="","",IF(AC535="","",IF(Main!AE$87=0,0,IF(Main!AK$130="","",IF($C$28="PM",Main!AK$130/Main!AE$87*Main!AE100,ROUND(Main!AK$130/Main!AE$87*Main!AE100*$B44,0))))))</f>
        <v/>
      </c>
      <c r="AD536" s="32" t="str">
        <f>IF($A536="","",IF(AD535="","",IF(Main!AF$87=0,0,IF(Main!AL$130="","",IF($C$28="PM",Main!AL$130/Main!AF$87*Main!AF100,ROUND(Main!AL$130/Main!AF$87*Main!AF100*$B44,0))))))</f>
        <v/>
      </c>
      <c r="AE536" s="32" t="str">
        <f>IF($A536="","",IF(AE535="","",IF(Main!AG$87=0,0,IF(Main!AM$130="","",IF($C$28="PM",Main!AM$130/Main!AG$87*Main!AG100,ROUND(Main!AM$130/Main!AG$87*Main!AG100*$B44,0))))))</f>
        <v/>
      </c>
      <c r="AF536" s="32" t="str">
        <f>IF($A536="","",IF(AF535="","",IF(Main!AH$87=0,0,IF(Main!AN$130="","",IF($C$28="PM",Main!AN$130/Main!AH$87*Main!AH100,ROUND(Main!AN$130/Main!AH$87*Main!AH100*$B44,0))))))</f>
        <v/>
      </c>
      <c r="AG536" s="32" t="str">
        <f>IF($A536="","",IF(AG535="","",IF(Main!AI$87=0,0,IF(Main!AO$130="","",IF($C$28="PM",Main!AO$130/Main!AI$87*Main!AI100,ROUND(Main!AO$130/Main!AI$87*Main!AI100*$B44,0))))))</f>
        <v/>
      </c>
      <c r="AH536" s="32" t="str">
        <f>IF($A536="","",IF(AH535="","",IF(Main!AJ$87=0,0,IF(Main!AP$130="","",IF($C$28="PM",Main!AP$130/Main!AJ$87*Main!AJ100,ROUND(Main!AP$130/Main!AJ$87*Main!AJ100*$B44,0))))))</f>
        <v/>
      </c>
      <c r="AI536" s="32" t="str">
        <f>IF($A536="","",IF(AI535="","",IF(Main!AK$87=0,0,IF(Main!AQ$130="","",IF($C$28="PM",Main!AQ$130/Main!AK$87*Main!AK100,ROUND(Main!AQ$130/Main!AK$87*Main!AK100*$B44,0))))))</f>
        <v/>
      </c>
      <c r="AJ536" s="32" t="str">
        <f>IF($A536="","",IF(AJ535="","",IF(Main!AL$87=0,0,IF(Main!AR$130="","",IF($C$28="PM",Main!AR$130/Main!AL$87*Main!AL100,ROUND(Main!AR$130/Main!AL$87*Main!AL100*$B44,0))))))</f>
        <v/>
      </c>
      <c r="AK536" s="32" t="str">
        <f>IF($A536="","",IF(AK535="","",IF(Main!AM$87=0,0,IF(Main!AS$130="","",IF($C$28="PM",Main!AS$130/Main!AM$87*Main!AM100,ROUND(Main!AS$130/Main!AM$87*Main!AM100*$B44,0))))))</f>
        <v/>
      </c>
      <c r="AL536" s="51" t="str">
        <f>IF($A536="","",IF(AL535="","",IF(Main!AN$87=0,0,IF(Main!AT$130="","",IF($C$28="PM",Main!AT$130/Main!AN$87*Main!AN100,ROUND(Main!AT$130/Main!AN$87*Main!AN100*$B44,0))))))</f>
        <v/>
      </c>
      <c r="AM536" s="32" t="str">
        <f>IF($A536="","",IF(AM535="","",IF(Main!AO$87=0,0,IF(Main!AU$130="","",IF($C$28="PM",Main!AU$130/Main!AO$87*Main!AO100,ROUND(Main!AU$130/Main!AO$87*Main!AO100*$B44,0))))))</f>
        <v/>
      </c>
      <c r="AN536" s="32" t="str">
        <f>IF($A536="","",IF(AN535="","",IF(Main!AP$87=0,0,IF(Main!AV$130="","",IF($C$28="PM",Main!AV$130/Main!AP$87*Main!AP100,ROUND(Main!AV$130/Main!AP$87*Main!AP100*$B44,0))))))</f>
        <v/>
      </c>
      <c r="AO536" s="32" t="str">
        <f>IF($A536="","",IF(AO535="","",IF(Main!AQ$87=0,0,IF(Main!AW$130="","",IF($C$28="PM",Main!AW$130/Main!AQ$87*Main!AQ100,ROUND(Main!AW$130/Main!AQ$87*Main!AQ100*$B44,0))))))</f>
        <v/>
      </c>
      <c r="AP536" s="32" t="str">
        <f>IF($A536="","",IF(AP535="","",IF(Main!AR$87=0,0,IF(Main!AX$130="","",IF($C$28="PM",Main!AX$130/Main!AR$87*Main!AR100,ROUND(Main!AX$130/Main!AR$87*Main!AR100*$B44,0))))))</f>
        <v/>
      </c>
      <c r="AQ536" s="32" t="str">
        <f>IF($A536="","",IF(AQ535="","",IF(Main!AS$87=0,0,IF(Main!AY$130="","",IF($C$28="PM",Main!AY$130/Main!AS$87*Main!AS100,ROUND(Main!AY$130/Main!AS$87*Main!AS100*$B44,0))))))</f>
        <v/>
      </c>
      <c r="AR536" s="32" t="str">
        <f>IF($A536="","",IF(AR535="","",IF(Main!AT$87=0,0,IF(Main!AZ$130="","",IF($C$28="PM",Main!AZ$130/Main!AT$87*Main!AT100,ROUND(Main!AZ$130/Main!AT$87*Main!AT100*$B44,0))))))</f>
        <v/>
      </c>
      <c r="AS536" s="32" t="str">
        <f>IF($A536="","",IF(AS535="","",IF(Main!AU$87=0,0,IF(Main!BA$130="","",IF($C$28="PM",Main!BA$130/Main!AU$87*Main!AU100,ROUND(Main!BA$130/Main!AU$87*Main!AU100*$B44,0))))))</f>
        <v/>
      </c>
      <c r="AT536" s="32" t="str">
        <f>IF($A536="","",IF(AT535="","",IF(Main!AV$87=0,0,IF(Main!BB$130="","",IF($C$28="PM",Main!BB$130/Main!AV$87*Main!AV100,ROUND(Main!BB$130/Main!AV$87*Main!AV100*$B44,0))))))</f>
        <v/>
      </c>
      <c r="AU536" s="32" t="str">
        <f>IF($A536="","",IF(AU535="","",IF(Main!AW$87=0,0,IF(Main!BC$130="","",IF($C$28="PM",Main!BC$130/Main!AW$87*Main!AW100,ROUND(Main!BC$130/Main!AW$87*Main!AW100*$B44,0))))))</f>
        <v/>
      </c>
      <c r="AV536" s="32" t="str">
        <f>IF($A536="","",IF(AV535="","",IF(Main!AX$87=0,0,IF(Main!BD$130="","",IF($C$28="PM",Main!BD$130/Main!AX$87*Main!AX100,ROUND(Main!BD$130/Main!AX$87*Main!AX100*$B44,0))))))</f>
        <v/>
      </c>
      <c r="AW536" s="32" t="str">
        <f>IF($A536="","",IF(AW535="","",IF(Main!AY$87=0,0,IF(Main!BE$130="","",IF($C$28="PM",Main!BE$130/Main!AY$87*Main!AY100,ROUND(Main!BE$130/Main!AY$87*Main!AY100*$B44,0))))))</f>
        <v/>
      </c>
      <c r="AX536" s="51" t="str">
        <f>IF($A536="","",IF(AX535="","",IF(Main!AZ$87=0,0,IF(Main!BF$130="","",IF($C$28="PM",Main!BF$130/Main!AZ$87*Main!AZ100,ROUND(Main!BF$130/Main!AZ$87*Main!AZ100*$B44,0))))))</f>
        <v/>
      </c>
    </row>
    <row r="537" spans="1:50" x14ac:dyDescent="0.2">
      <c r="A537" s="72" t="str">
        <f>IF(Main!A$45="","",Main!A$45)</f>
        <v/>
      </c>
      <c r="B537" s="75" t="str">
        <f t="shared" si="112"/>
        <v/>
      </c>
      <c r="C537" s="50" t="str">
        <f>IF($A537="","",IF(C536="","",IF(Main!E$87=0,0,IF(Main!K$130="","",IF($C$28="PM",Main!K$130/Main!E$87*Main!E101,ROUND(Main!K$130/Main!E$87*Main!E101*$B45,0))))))</f>
        <v/>
      </c>
      <c r="D537" s="32" t="str">
        <f>IF($A537="","",IF(D536="","",IF(Main!F$87=0,0,IF(Main!L$130="","",IF($C$28="PM",Main!L$130/Main!F$87*Main!F101,ROUND(Main!L$130/Main!F$87*Main!F101*$B45,0))))))</f>
        <v/>
      </c>
      <c r="E537" s="32" t="str">
        <f>IF($A537="","",IF(E536="","",IF(Main!G$87=0,0,IF(Main!M$130="","",IF($C$28="PM",Main!M$130/Main!G$87*Main!G101,ROUND(Main!M$130/Main!G$87*Main!G101*$B45,0))))))</f>
        <v/>
      </c>
      <c r="F537" s="32" t="str">
        <f>IF($A537="","",IF(F536="","",IF(Main!H$87=0,0,IF(Main!N$130="","",IF($C$28="PM",Main!N$130/Main!H$87*Main!H101,ROUND(Main!N$130/Main!H$87*Main!H101*$B45,0))))))</f>
        <v/>
      </c>
      <c r="G537" s="32" t="str">
        <f>IF($A537="","",IF(G536="","",IF(Main!I$87=0,0,IF(Main!O$130="","",IF($C$28="PM",Main!O$130/Main!I$87*Main!I101,ROUND(Main!O$130/Main!I$87*Main!I101*$B45,0))))))</f>
        <v/>
      </c>
      <c r="H537" s="32" t="str">
        <f>IF($A537="","",IF(H536="","",IF(Main!J$87=0,0,IF(Main!P$130="","",IF($C$28="PM",Main!P$130/Main!J$87*Main!J101,ROUND(Main!P$130/Main!J$87*Main!J101*$B45,0))))))</f>
        <v/>
      </c>
      <c r="I537" s="32" t="str">
        <f>IF($A537="","",IF(I536="","",IF(Main!K$87=0,0,IF(Main!Q$130="","",IF($C$28="PM",Main!Q$130/Main!K$87*Main!K101,ROUND(Main!Q$130/Main!K$87*Main!K101*$B45,0))))))</f>
        <v/>
      </c>
      <c r="J537" s="32" t="str">
        <f>IF($A537="","",IF(J536="","",IF(Main!L$87=0,0,IF(Main!R$130="","",IF($C$28="PM",Main!R$130/Main!L$87*Main!L101,ROUND(Main!R$130/Main!L$87*Main!L101*$B45,0))))))</f>
        <v/>
      </c>
      <c r="K537" s="32" t="str">
        <f>IF($A537="","",IF(K536="","",IF(Main!M$87=0,0,IF(Main!S$130="","",IF($C$28="PM",Main!S$130/Main!M$87*Main!M101,ROUND(Main!S$130/Main!M$87*Main!M101*$B45,0))))))</f>
        <v/>
      </c>
      <c r="L537" s="32" t="str">
        <f>IF($A537="","",IF(L536="","",IF(Main!N$87=0,0,IF(Main!T$130="","",IF($C$28="PM",Main!T$130/Main!N$87*Main!N101,ROUND(Main!T$130/Main!N$87*Main!N101*$B45,0))))))</f>
        <v/>
      </c>
      <c r="M537" s="32" t="str">
        <f>IF($A537="","",IF(M536="","",IF(Main!O$87=0,0,IF(Main!U$130="","",IF($C$28="PM",Main!U$130/Main!O$87*Main!O101,ROUND(Main!U$130/Main!O$87*Main!O101*$B45,0))))))</f>
        <v/>
      </c>
      <c r="N537" s="51" t="str">
        <f>IF($A537="","",IF(N536="","",IF(Main!P$87=0,0,IF(Main!V$130="","",IF($C$28="PM",Main!V$130/Main!P$87*Main!P101,ROUND(Main!V$130/Main!P$87*Main!P101*$B45,0))))))</f>
        <v/>
      </c>
      <c r="O537" s="32" t="str">
        <f>IF($A537="","",IF(O536="","",IF(Main!Q$87=0,0,IF(Main!W$130="","",IF($C$28="PM",Main!W$130/Main!Q$87*Main!Q101,ROUND(Main!W$130/Main!Q$87*Main!Q101*$B45,0))))))</f>
        <v/>
      </c>
      <c r="P537" s="32" t="str">
        <f>IF($A537="","",IF(P536="","",IF(Main!R$87=0,0,IF(Main!X$130="","",IF($C$28="PM",Main!X$130/Main!R$87*Main!R101,ROUND(Main!X$130/Main!R$87*Main!R101*$B45,0))))))</f>
        <v/>
      </c>
      <c r="Q537" s="32" t="str">
        <f>IF($A537="","",IF(Q536="","",IF(Main!S$87=0,0,IF(Main!Y$130="","",IF($C$28="PM",Main!Y$130/Main!S$87*Main!S101,ROUND(Main!Y$130/Main!S$87*Main!S101*$B45,0))))))</f>
        <v/>
      </c>
      <c r="R537" s="32" t="str">
        <f>IF($A537="","",IF(R536="","",IF(Main!T$87=0,0,IF(Main!Z$130="","",IF($C$28="PM",Main!Z$130/Main!T$87*Main!T101,ROUND(Main!Z$130/Main!T$87*Main!T101*$B45,0))))))</f>
        <v/>
      </c>
      <c r="S537" s="32" t="str">
        <f>IF($A537="","",IF(S536="","",IF(Main!U$87=0,0,IF(Main!AA$130="","",IF($C$28="PM",Main!AA$130/Main!U$87*Main!U101,ROUND(Main!AA$130/Main!U$87*Main!U101*$B45,0))))))</f>
        <v/>
      </c>
      <c r="T537" s="32" t="str">
        <f>IF($A537="","",IF(T536="","",IF(Main!V$87=0,0,IF(Main!AB$130="","",IF($C$28="PM",Main!AB$130/Main!V$87*Main!V101,ROUND(Main!AB$130/Main!V$87*Main!V101*$B45,0))))))</f>
        <v/>
      </c>
      <c r="U537" s="32" t="str">
        <f>IF($A537="","",IF(U536="","",IF(Main!W$87=0,0,IF(Main!AC$130="","",IF($C$28="PM",Main!AC$130/Main!W$87*Main!W101,ROUND(Main!AC$130/Main!W$87*Main!W101*$B45,0))))))</f>
        <v/>
      </c>
      <c r="V537" s="32" t="str">
        <f>IF($A537="","",IF(V536="","",IF(Main!X$87=0,0,IF(Main!AD$130="","",IF($C$28="PM",Main!AD$130/Main!X$87*Main!X101,ROUND(Main!AD$130/Main!X$87*Main!X101*$B45,0))))))</f>
        <v/>
      </c>
      <c r="W537" s="32" t="str">
        <f>IF($A537="","",IF(W536="","",IF(Main!Y$87=0,0,IF(Main!AE$130="","",IF($C$28="PM",Main!AE$130/Main!Y$87*Main!Y101,ROUND(Main!AE$130/Main!Y$87*Main!Y101*$B45,0))))))</f>
        <v/>
      </c>
      <c r="X537" s="32" t="str">
        <f>IF($A537="","",IF(X536="","",IF(Main!Z$87=0,0,IF(Main!AF$130="","",IF($C$28="PM",Main!AF$130/Main!Z$87*Main!Z101,ROUND(Main!AF$130/Main!Z$87*Main!Z101*$B45,0))))))</f>
        <v/>
      </c>
      <c r="Y537" s="32" t="str">
        <f>IF($A537="","",IF(Y536="","",IF(Main!AA$87=0,0,IF(Main!AG$130="","",IF($C$28="PM",Main!AG$130/Main!AA$87*Main!AA101,ROUND(Main!AG$130/Main!AA$87*Main!AA101*$B45,0))))))</f>
        <v/>
      </c>
      <c r="Z537" s="32" t="str">
        <f>IF($A537="","",IF(Z536="","",IF(Main!AB$87=0,0,IF(Main!AH$130="","",IF($C$28="PM",Main!AH$130/Main!AB$87*Main!AB101,ROUND(Main!AH$130/Main!AB$87*Main!AB101*$B45,0))))))</f>
        <v/>
      </c>
      <c r="AA537" s="50" t="str">
        <f>IF($A537="","",IF(AA536="","",IF(Main!AC$87=0,0,IF(Main!AI$130="","",IF($C$28="PM",Main!AI$130/Main!AC$87*Main!AC101,ROUND(Main!AI$130/Main!AC$87*Main!AC101*$B45,0))))))</f>
        <v/>
      </c>
      <c r="AB537" s="32" t="str">
        <f>IF($A537="","",IF(AB536="","",IF(Main!AD$87=0,0,IF(Main!AJ$130="","",IF($C$28="PM",Main!AJ$130/Main!AD$87*Main!AD101,ROUND(Main!AJ$130/Main!AD$87*Main!AD101*$B45,0))))))</f>
        <v/>
      </c>
      <c r="AC537" s="32" t="str">
        <f>IF($A537="","",IF(AC536="","",IF(Main!AE$87=0,0,IF(Main!AK$130="","",IF($C$28="PM",Main!AK$130/Main!AE$87*Main!AE101,ROUND(Main!AK$130/Main!AE$87*Main!AE101*$B45,0))))))</f>
        <v/>
      </c>
      <c r="AD537" s="32" t="str">
        <f>IF($A537="","",IF(AD536="","",IF(Main!AF$87=0,0,IF(Main!AL$130="","",IF($C$28="PM",Main!AL$130/Main!AF$87*Main!AF101,ROUND(Main!AL$130/Main!AF$87*Main!AF101*$B45,0))))))</f>
        <v/>
      </c>
      <c r="AE537" s="32" t="str">
        <f>IF($A537="","",IF(AE536="","",IF(Main!AG$87=0,0,IF(Main!AM$130="","",IF($C$28="PM",Main!AM$130/Main!AG$87*Main!AG101,ROUND(Main!AM$130/Main!AG$87*Main!AG101*$B45,0))))))</f>
        <v/>
      </c>
      <c r="AF537" s="32" t="str">
        <f>IF($A537="","",IF(AF536="","",IF(Main!AH$87=0,0,IF(Main!AN$130="","",IF($C$28="PM",Main!AN$130/Main!AH$87*Main!AH101,ROUND(Main!AN$130/Main!AH$87*Main!AH101*$B45,0))))))</f>
        <v/>
      </c>
      <c r="AG537" s="32" t="str">
        <f>IF($A537="","",IF(AG536="","",IF(Main!AI$87=0,0,IF(Main!AO$130="","",IF($C$28="PM",Main!AO$130/Main!AI$87*Main!AI101,ROUND(Main!AO$130/Main!AI$87*Main!AI101*$B45,0))))))</f>
        <v/>
      </c>
      <c r="AH537" s="32" t="str">
        <f>IF($A537="","",IF(AH536="","",IF(Main!AJ$87=0,0,IF(Main!AP$130="","",IF($C$28="PM",Main!AP$130/Main!AJ$87*Main!AJ101,ROUND(Main!AP$130/Main!AJ$87*Main!AJ101*$B45,0))))))</f>
        <v/>
      </c>
      <c r="AI537" s="32" t="str">
        <f>IF($A537="","",IF(AI536="","",IF(Main!AK$87=0,0,IF(Main!AQ$130="","",IF($C$28="PM",Main!AQ$130/Main!AK$87*Main!AK101,ROUND(Main!AQ$130/Main!AK$87*Main!AK101*$B45,0))))))</f>
        <v/>
      </c>
      <c r="AJ537" s="32" t="str">
        <f>IF($A537="","",IF(AJ536="","",IF(Main!AL$87=0,0,IF(Main!AR$130="","",IF($C$28="PM",Main!AR$130/Main!AL$87*Main!AL101,ROUND(Main!AR$130/Main!AL$87*Main!AL101*$B45,0))))))</f>
        <v/>
      </c>
      <c r="AK537" s="32" t="str">
        <f>IF($A537="","",IF(AK536="","",IF(Main!AM$87=0,0,IF(Main!AS$130="","",IF($C$28="PM",Main!AS$130/Main!AM$87*Main!AM101,ROUND(Main!AS$130/Main!AM$87*Main!AM101*$B45,0))))))</f>
        <v/>
      </c>
      <c r="AL537" s="51" t="str">
        <f>IF($A537="","",IF(AL536="","",IF(Main!AN$87=0,0,IF(Main!AT$130="","",IF($C$28="PM",Main!AT$130/Main!AN$87*Main!AN101,ROUND(Main!AT$130/Main!AN$87*Main!AN101*$B45,0))))))</f>
        <v/>
      </c>
      <c r="AM537" s="32" t="str">
        <f>IF($A537="","",IF(AM536="","",IF(Main!AO$87=0,0,IF(Main!AU$130="","",IF($C$28="PM",Main!AU$130/Main!AO$87*Main!AO101,ROUND(Main!AU$130/Main!AO$87*Main!AO101*$B45,0))))))</f>
        <v/>
      </c>
      <c r="AN537" s="32" t="str">
        <f>IF($A537="","",IF(AN536="","",IF(Main!AP$87=0,0,IF(Main!AV$130="","",IF($C$28="PM",Main!AV$130/Main!AP$87*Main!AP101,ROUND(Main!AV$130/Main!AP$87*Main!AP101*$B45,0))))))</f>
        <v/>
      </c>
      <c r="AO537" s="32" t="str">
        <f>IF($A537="","",IF(AO536="","",IF(Main!AQ$87=0,0,IF(Main!AW$130="","",IF($C$28="PM",Main!AW$130/Main!AQ$87*Main!AQ101,ROUND(Main!AW$130/Main!AQ$87*Main!AQ101*$B45,0))))))</f>
        <v/>
      </c>
      <c r="AP537" s="32" t="str">
        <f>IF($A537="","",IF(AP536="","",IF(Main!AR$87=0,0,IF(Main!AX$130="","",IF($C$28="PM",Main!AX$130/Main!AR$87*Main!AR101,ROUND(Main!AX$130/Main!AR$87*Main!AR101*$B45,0))))))</f>
        <v/>
      </c>
      <c r="AQ537" s="32" t="str">
        <f>IF($A537="","",IF(AQ536="","",IF(Main!AS$87=0,0,IF(Main!AY$130="","",IF($C$28="PM",Main!AY$130/Main!AS$87*Main!AS101,ROUND(Main!AY$130/Main!AS$87*Main!AS101*$B45,0))))))</f>
        <v/>
      </c>
      <c r="AR537" s="32" t="str">
        <f>IF($A537="","",IF(AR536="","",IF(Main!AT$87=0,0,IF(Main!AZ$130="","",IF($C$28="PM",Main!AZ$130/Main!AT$87*Main!AT101,ROUND(Main!AZ$130/Main!AT$87*Main!AT101*$B45,0))))))</f>
        <v/>
      </c>
      <c r="AS537" s="32" t="str">
        <f>IF($A537="","",IF(AS536="","",IF(Main!AU$87=0,0,IF(Main!BA$130="","",IF($C$28="PM",Main!BA$130/Main!AU$87*Main!AU101,ROUND(Main!BA$130/Main!AU$87*Main!AU101*$B45,0))))))</f>
        <v/>
      </c>
      <c r="AT537" s="32" t="str">
        <f>IF($A537="","",IF(AT536="","",IF(Main!AV$87=0,0,IF(Main!BB$130="","",IF($C$28="PM",Main!BB$130/Main!AV$87*Main!AV101,ROUND(Main!BB$130/Main!AV$87*Main!AV101*$B45,0))))))</f>
        <v/>
      </c>
      <c r="AU537" s="32" t="str">
        <f>IF($A537="","",IF(AU536="","",IF(Main!AW$87=0,0,IF(Main!BC$130="","",IF($C$28="PM",Main!BC$130/Main!AW$87*Main!AW101,ROUND(Main!BC$130/Main!AW$87*Main!AW101*$B45,0))))))</f>
        <v/>
      </c>
      <c r="AV537" s="32" t="str">
        <f>IF($A537="","",IF(AV536="","",IF(Main!AX$87=0,0,IF(Main!BD$130="","",IF($C$28="PM",Main!BD$130/Main!AX$87*Main!AX101,ROUND(Main!BD$130/Main!AX$87*Main!AX101*$B45,0))))))</f>
        <v/>
      </c>
      <c r="AW537" s="32" t="str">
        <f>IF($A537="","",IF(AW536="","",IF(Main!AY$87=0,0,IF(Main!BE$130="","",IF($C$28="PM",Main!BE$130/Main!AY$87*Main!AY101,ROUND(Main!BE$130/Main!AY$87*Main!AY101*$B45,0))))))</f>
        <v/>
      </c>
      <c r="AX537" s="51" t="str">
        <f>IF($A537="","",IF(AX536="","",IF(Main!AZ$87=0,0,IF(Main!BF$130="","",IF($C$28="PM",Main!BF$130/Main!AZ$87*Main!AZ101,ROUND(Main!BF$130/Main!AZ$87*Main!AZ101*$B45,0))))))</f>
        <v/>
      </c>
    </row>
    <row r="538" spans="1:50" x14ac:dyDescent="0.2">
      <c r="A538" s="72" t="str">
        <f>IF(Main!A$46="","",Main!A$46)</f>
        <v/>
      </c>
      <c r="B538" s="75" t="str">
        <f t="shared" si="112"/>
        <v/>
      </c>
      <c r="C538" s="50" t="str">
        <f>IF($A538="","",IF(C537="","",IF(Main!E$87=0,0,IF(Main!K$130="","",IF($C$28="PM",Main!K$130/Main!E$87*Main!E102,ROUND(Main!K$130/Main!E$87*Main!E102*$B46,0))))))</f>
        <v/>
      </c>
      <c r="D538" s="32" t="str">
        <f>IF($A538="","",IF(D537="","",IF(Main!F$87=0,0,IF(Main!L$130="","",IF($C$28="PM",Main!L$130/Main!F$87*Main!F102,ROUND(Main!L$130/Main!F$87*Main!F102*$B46,0))))))</f>
        <v/>
      </c>
      <c r="E538" s="32" t="str">
        <f>IF($A538="","",IF(E537="","",IF(Main!G$87=0,0,IF(Main!M$130="","",IF($C$28="PM",Main!M$130/Main!G$87*Main!G102,ROUND(Main!M$130/Main!G$87*Main!G102*$B46,0))))))</f>
        <v/>
      </c>
      <c r="F538" s="32" t="str">
        <f>IF($A538="","",IF(F537="","",IF(Main!H$87=0,0,IF(Main!N$130="","",IF($C$28="PM",Main!N$130/Main!H$87*Main!H102,ROUND(Main!N$130/Main!H$87*Main!H102*$B46,0))))))</f>
        <v/>
      </c>
      <c r="G538" s="32" t="str">
        <f>IF($A538="","",IF(G537="","",IF(Main!I$87=0,0,IF(Main!O$130="","",IF($C$28="PM",Main!O$130/Main!I$87*Main!I102,ROUND(Main!O$130/Main!I$87*Main!I102*$B46,0))))))</f>
        <v/>
      </c>
      <c r="H538" s="32" t="str">
        <f>IF($A538="","",IF(H537="","",IF(Main!J$87=0,0,IF(Main!P$130="","",IF($C$28="PM",Main!P$130/Main!J$87*Main!J102,ROUND(Main!P$130/Main!J$87*Main!J102*$B46,0))))))</f>
        <v/>
      </c>
      <c r="I538" s="32" t="str">
        <f>IF($A538="","",IF(I537="","",IF(Main!K$87=0,0,IF(Main!Q$130="","",IF($C$28="PM",Main!Q$130/Main!K$87*Main!K102,ROUND(Main!Q$130/Main!K$87*Main!K102*$B46,0))))))</f>
        <v/>
      </c>
      <c r="J538" s="32" t="str">
        <f>IF($A538="","",IF(J537="","",IF(Main!L$87=0,0,IF(Main!R$130="","",IF($C$28="PM",Main!R$130/Main!L$87*Main!L102,ROUND(Main!R$130/Main!L$87*Main!L102*$B46,0))))))</f>
        <v/>
      </c>
      <c r="K538" s="32" t="str">
        <f>IF($A538="","",IF(K537="","",IF(Main!M$87=0,0,IF(Main!S$130="","",IF($C$28="PM",Main!S$130/Main!M$87*Main!M102,ROUND(Main!S$130/Main!M$87*Main!M102*$B46,0))))))</f>
        <v/>
      </c>
      <c r="L538" s="32" t="str">
        <f>IF($A538="","",IF(L537="","",IF(Main!N$87=0,0,IF(Main!T$130="","",IF($C$28="PM",Main!T$130/Main!N$87*Main!N102,ROUND(Main!T$130/Main!N$87*Main!N102*$B46,0))))))</f>
        <v/>
      </c>
      <c r="M538" s="32" t="str">
        <f>IF($A538="","",IF(M537="","",IF(Main!O$87=0,0,IF(Main!U$130="","",IF($C$28="PM",Main!U$130/Main!O$87*Main!O102,ROUND(Main!U$130/Main!O$87*Main!O102*$B46,0))))))</f>
        <v/>
      </c>
      <c r="N538" s="51" t="str">
        <f>IF($A538="","",IF(N537="","",IF(Main!P$87=0,0,IF(Main!V$130="","",IF($C$28="PM",Main!V$130/Main!P$87*Main!P102,ROUND(Main!V$130/Main!P$87*Main!P102*$B46,0))))))</f>
        <v/>
      </c>
      <c r="O538" s="32" t="str">
        <f>IF($A538="","",IF(O537="","",IF(Main!Q$87=0,0,IF(Main!W$130="","",IF($C$28="PM",Main!W$130/Main!Q$87*Main!Q102,ROUND(Main!W$130/Main!Q$87*Main!Q102*$B46,0))))))</f>
        <v/>
      </c>
      <c r="P538" s="32" t="str">
        <f>IF($A538="","",IF(P537="","",IF(Main!R$87=0,0,IF(Main!X$130="","",IF($C$28="PM",Main!X$130/Main!R$87*Main!R102,ROUND(Main!X$130/Main!R$87*Main!R102*$B46,0))))))</f>
        <v/>
      </c>
      <c r="Q538" s="32" t="str">
        <f>IF($A538="","",IF(Q537="","",IF(Main!S$87=0,0,IF(Main!Y$130="","",IF($C$28="PM",Main!Y$130/Main!S$87*Main!S102,ROUND(Main!Y$130/Main!S$87*Main!S102*$B46,0))))))</f>
        <v/>
      </c>
      <c r="R538" s="32" t="str">
        <f>IF($A538="","",IF(R537="","",IF(Main!T$87=0,0,IF(Main!Z$130="","",IF($C$28="PM",Main!Z$130/Main!T$87*Main!T102,ROUND(Main!Z$130/Main!T$87*Main!T102*$B46,0))))))</f>
        <v/>
      </c>
      <c r="S538" s="32" t="str">
        <f>IF($A538="","",IF(S537="","",IF(Main!U$87=0,0,IF(Main!AA$130="","",IF($C$28="PM",Main!AA$130/Main!U$87*Main!U102,ROUND(Main!AA$130/Main!U$87*Main!U102*$B46,0))))))</f>
        <v/>
      </c>
      <c r="T538" s="32" t="str">
        <f>IF($A538="","",IF(T537="","",IF(Main!V$87=0,0,IF(Main!AB$130="","",IF($C$28="PM",Main!AB$130/Main!V$87*Main!V102,ROUND(Main!AB$130/Main!V$87*Main!V102*$B46,0))))))</f>
        <v/>
      </c>
      <c r="U538" s="32" t="str">
        <f>IF($A538="","",IF(U537="","",IF(Main!W$87=0,0,IF(Main!AC$130="","",IF($C$28="PM",Main!AC$130/Main!W$87*Main!W102,ROUND(Main!AC$130/Main!W$87*Main!W102*$B46,0))))))</f>
        <v/>
      </c>
      <c r="V538" s="32" t="str">
        <f>IF($A538="","",IF(V537="","",IF(Main!X$87=0,0,IF(Main!AD$130="","",IF($C$28="PM",Main!AD$130/Main!X$87*Main!X102,ROUND(Main!AD$130/Main!X$87*Main!X102*$B46,0))))))</f>
        <v/>
      </c>
      <c r="W538" s="32" t="str">
        <f>IF($A538="","",IF(W537="","",IF(Main!Y$87=0,0,IF(Main!AE$130="","",IF($C$28="PM",Main!AE$130/Main!Y$87*Main!Y102,ROUND(Main!AE$130/Main!Y$87*Main!Y102*$B46,0))))))</f>
        <v/>
      </c>
      <c r="X538" s="32" t="str">
        <f>IF($A538="","",IF(X537="","",IF(Main!Z$87=0,0,IF(Main!AF$130="","",IF($C$28="PM",Main!AF$130/Main!Z$87*Main!Z102,ROUND(Main!AF$130/Main!Z$87*Main!Z102*$B46,0))))))</f>
        <v/>
      </c>
      <c r="Y538" s="32" t="str">
        <f>IF($A538="","",IF(Y537="","",IF(Main!AA$87=0,0,IF(Main!AG$130="","",IF($C$28="PM",Main!AG$130/Main!AA$87*Main!AA102,ROUND(Main!AG$130/Main!AA$87*Main!AA102*$B46,0))))))</f>
        <v/>
      </c>
      <c r="Z538" s="32" t="str">
        <f>IF($A538="","",IF(Z537="","",IF(Main!AB$87=0,0,IF(Main!AH$130="","",IF($C$28="PM",Main!AH$130/Main!AB$87*Main!AB102,ROUND(Main!AH$130/Main!AB$87*Main!AB102*$B46,0))))))</f>
        <v/>
      </c>
      <c r="AA538" s="50" t="str">
        <f>IF($A538="","",IF(AA537="","",IF(Main!AC$87=0,0,IF(Main!AI$130="","",IF($C$28="PM",Main!AI$130/Main!AC$87*Main!AC102,ROUND(Main!AI$130/Main!AC$87*Main!AC102*$B46,0))))))</f>
        <v/>
      </c>
      <c r="AB538" s="32" t="str">
        <f>IF($A538="","",IF(AB537="","",IF(Main!AD$87=0,0,IF(Main!AJ$130="","",IF($C$28="PM",Main!AJ$130/Main!AD$87*Main!AD102,ROUND(Main!AJ$130/Main!AD$87*Main!AD102*$B46,0))))))</f>
        <v/>
      </c>
      <c r="AC538" s="32" t="str">
        <f>IF($A538="","",IF(AC537="","",IF(Main!AE$87=0,0,IF(Main!AK$130="","",IF($C$28="PM",Main!AK$130/Main!AE$87*Main!AE102,ROUND(Main!AK$130/Main!AE$87*Main!AE102*$B46,0))))))</f>
        <v/>
      </c>
      <c r="AD538" s="32" t="str">
        <f>IF($A538="","",IF(AD537="","",IF(Main!AF$87=0,0,IF(Main!AL$130="","",IF($C$28="PM",Main!AL$130/Main!AF$87*Main!AF102,ROUND(Main!AL$130/Main!AF$87*Main!AF102*$B46,0))))))</f>
        <v/>
      </c>
      <c r="AE538" s="32" t="str">
        <f>IF($A538="","",IF(AE537="","",IF(Main!AG$87=0,0,IF(Main!AM$130="","",IF($C$28="PM",Main!AM$130/Main!AG$87*Main!AG102,ROUND(Main!AM$130/Main!AG$87*Main!AG102*$B46,0))))))</f>
        <v/>
      </c>
      <c r="AF538" s="32" t="str">
        <f>IF($A538="","",IF(AF537="","",IF(Main!AH$87=0,0,IF(Main!AN$130="","",IF($C$28="PM",Main!AN$130/Main!AH$87*Main!AH102,ROUND(Main!AN$130/Main!AH$87*Main!AH102*$B46,0))))))</f>
        <v/>
      </c>
      <c r="AG538" s="32" t="str">
        <f>IF($A538="","",IF(AG537="","",IF(Main!AI$87=0,0,IF(Main!AO$130="","",IF($C$28="PM",Main!AO$130/Main!AI$87*Main!AI102,ROUND(Main!AO$130/Main!AI$87*Main!AI102*$B46,0))))))</f>
        <v/>
      </c>
      <c r="AH538" s="32" t="str">
        <f>IF($A538="","",IF(AH537="","",IF(Main!AJ$87=0,0,IF(Main!AP$130="","",IF($C$28="PM",Main!AP$130/Main!AJ$87*Main!AJ102,ROUND(Main!AP$130/Main!AJ$87*Main!AJ102*$B46,0))))))</f>
        <v/>
      </c>
      <c r="AI538" s="32" t="str">
        <f>IF($A538="","",IF(AI537="","",IF(Main!AK$87=0,0,IF(Main!AQ$130="","",IF($C$28="PM",Main!AQ$130/Main!AK$87*Main!AK102,ROUND(Main!AQ$130/Main!AK$87*Main!AK102*$B46,0))))))</f>
        <v/>
      </c>
      <c r="AJ538" s="32" t="str">
        <f>IF($A538="","",IF(AJ537="","",IF(Main!AL$87=0,0,IF(Main!AR$130="","",IF($C$28="PM",Main!AR$130/Main!AL$87*Main!AL102,ROUND(Main!AR$130/Main!AL$87*Main!AL102*$B46,0))))))</f>
        <v/>
      </c>
      <c r="AK538" s="32" t="str">
        <f>IF($A538="","",IF(AK537="","",IF(Main!AM$87=0,0,IF(Main!AS$130="","",IF($C$28="PM",Main!AS$130/Main!AM$87*Main!AM102,ROUND(Main!AS$130/Main!AM$87*Main!AM102*$B46,0))))))</f>
        <v/>
      </c>
      <c r="AL538" s="51" t="str">
        <f>IF($A538="","",IF(AL537="","",IF(Main!AN$87=0,0,IF(Main!AT$130="","",IF($C$28="PM",Main!AT$130/Main!AN$87*Main!AN102,ROUND(Main!AT$130/Main!AN$87*Main!AN102*$B46,0))))))</f>
        <v/>
      </c>
      <c r="AM538" s="32" t="str">
        <f>IF($A538="","",IF(AM537="","",IF(Main!AO$87=0,0,IF(Main!AU$130="","",IF($C$28="PM",Main!AU$130/Main!AO$87*Main!AO102,ROUND(Main!AU$130/Main!AO$87*Main!AO102*$B46,0))))))</f>
        <v/>
      </c>
      <c r="AN538" s="32" t="str">
        <f>IF($A538="","",IF(AN537="","",IF(Main!AP$87=0,0,IF(Main!AV$130="","",IF($C$28="PM",Main!AV$130/Main!AP$87*Main!AP102,ROUND(Main!AV$130/Main!AP$87*Main!AP102*$B46,0))))))</f>
        <v/>
      </c>
      <c r="AO538" s="32" t="str">
        <f>IF($A538="","",IF(AO537="","",IF(Main!AQ$87=0,0,IF(Main!AW$130="","",IF($C$28="PM",Main!AW$130/Main!AQ$87*Main!AQ102,ROUND(Main!AW$130/Main!AQ$87*Main!AQ102*$B46,0))))))</f>
        <v/>
      </c>
      <c r="AP538" s="32" t="str">
        <f>IF($A538="","",IF(AP537="","",IF(Main!AR$87=0,0,IF(Main!AX$130="","",IF($C$28="PM",Main!AX$130/Main!AR$87*Main!AR102,ROUND(Main!AX$130/Main!AR$87*Main!AR102*$B46,0))))))</f>
        <v/>
      </c>
      <c r="AQ538" s="32" t="str">
        <f>IF($A538="","",IF(AQ537="","",IF(Main!AS$87=0,0,IF(Main!AY$130="","",IF($C$28="PM",Main!AY$130/Main!AS$87*Main!AS102,ROUND(Main!AY$130/Main!AS$87*Main!AS102*$B46,0))))))</f>
        <v/>
      </c>
      <c r="AR538" s="32" t="str">
        <f>IF($A538="","",IF(AR537="","",IF(Main!AT$87=0,0,IF(Main!AZ$130="","",IF($C$28="PM",Main!AZ$130/Main!AT$87*Main!AT102,ROUND(Main!AZ$130/Main!AT$87*Main!AT102*$B46,0))))))</f>
        <v/>
      </c>
      <c r="AS538" s="32" t="str">
        <f>IF($A538="","",IF(AS537="","",IF(Main!AU$87=0,0,IF(Main!BA$130="","",IF($C$28="PM",Main!BA$130/Main!AU$87*Main!AU102,ROUND(Main!BA$130/Main!AU$87*Main!AU102*$B46,0))))))</f>
        <v/>
      </c>
      <c r="AT538" s="32" t="str">
        <f>IF($A538="","",IF(AT537="","",IF(Main!AV$87=0,0,IF(Main!BB$130="","",IF($C$28="PM",Main!BB$130/Main!AV$87*Main!AV102,ROUND(Main!BB$130/Main!AV$87*Main!AV102*$B46,0))))))</f>
        <v/>
      </c>
      <c r="AU538" s="32" t="str">
        <f>IF($A538="","",IF(AU537="","",IF(Main!AW$87=0,0,IF(Main!BC$130="","",IF($C$28="PM",Main!BC$130/Main!AW$87*Main!AW102,ROUND(Main!BC$130/Main!AW$87*Main!AW102*$B46,0))))))</f>
        <v/>
      </c>
      <c r="AV538" s="32" t="str">
        <f>IF($A538="","",IF(AV537="","",IF(Main!AX$87=0,0,IF(Main!BD$130="","",IF($C$28="PM",Main!BD$130/Main!AX$87*Main!AX102,ROUND(Main!BD$130/Main!AX$87*Main!AX102*$B46,0))))))</f>
        <v/>
      </c>
      <c r="AW538" s="32" t="str">
        <f>IF($A538="","",IF(AW537="","",IF(Main!AY$87=0,0,IF(Main!BE$130="","",IF($C$28="PM",Main!BE$130/Main!AY$87*Main!AY102,ROUND(Main!BE$130/Main!AY$87*Main!AY102*$B46,0))))))</f>
        <v/>
      </c>
      <c r="AX538" s="51" t="str">
        <f>IF($A538="","",IF(AX537="","",IF(Main!AZ$87=0,0,IF(Main!BF$130="","",IF($C$28="PM",Main!BF$130/Main!AZ$87*Main!AZ102,ROUND(Main!BF$130/Main!AZ$87*Main!AZ102*$B46,0))))))</f>
        <v/>
      </c>
    </row>
    <row r="539" spans="1:50" x14ac:dyDescent="0.2">
      <c r="A539" s="72" t="str">
        <f>IF(Main!A$47="","",Main!A$47)</f>
        <v/>
      </c>
      <c r="B539" s="75" t="str">
        <f t="shared" si="112"/>
        <v/>
      </c>
      <c r="C539" s="50" t="str">
        <f>IF($A539="","",IF(C538="","",IF(Main!E$87=0,0,IF(Main!K$130="","",IF($C$28="PM",Main!K$130/Main!E$87*Main!E103,ROUND(Main!K$130/Main!E$87*Main!E103*$B47,0))))))</f>
        <v/>
      </c>
      <c r="D539" s="32" t="str">
        <f>IF($A539="","",IF(D538="","",IF(Main!F$87=0,0,IF(Main!L$130="","",IF($C$28="PM",Main!L$130/Main!F$87*Main!F103,ROUND(Main!L$130/Main!F$87*Main!F103*$B47,0))))))</f>
        <v/>
      </c>
      <c r="E539" s="32" t="str">
        <f>IF($A539="","",IF(E538="","",IF(Main!G$87=0,0,IF(Main!M$130="","",IF($C$28="PM",Main!M$130/Main!G$87*Main!G103,ROUND(Main!M$130/Main!G$87*Main!G103*$B47,0))))))</f>
        <v/>
      </c>
      <c r="F539" s="32" t="str">
        <f>IF($A539="","",IF(F538="","",IF(Main!H$87=0,0,IF(Main!N$130="","",IF($C$28="PM",Main!N$130/Main!H$87*Main!H103,ROUND(Main!N$130/Main!H$87*Main!H103*$B47,0))))))</f>
        <v/>
      </c>
      <c r="G539" s="32" t="str">
        <f>IF($A539="","",IF(G538="","",IF(Main!I$87=0,0,IF(Main!O$130="","",IF($C$28="PM",Main!O$130/Main!I$87*Main!I103,ROUND(Main!O$130/Main!I$87*Main!I103*$B47,0))))))</f>
        <v/>
      </c>
      <c r="H539" s="32" t="str">
        <f>IF($A539="","",IF(H538="","",IF(Main!J$87=0,0,IF(Main!P$130="","",IF($C$28="PM",Main!P$130/Main!J$87*Main!J103,ROUND(Main!P$130/Main!J$87*Main!J103*$B47,0))))))</f>
        <v/>
      </c>
      <c r="I539" s="32" t="str">
        <f>IF($A539="","",IF(I538="","",IF(Main!K$87=0,0,IF(Main!Q$130="","",IF($C$28="PM",Main!Q$130/Main!K$87*Main!K103,ROUND(Main!Q$130/Main!K$87*Main!K103*$B47,0))))))</f>
        <v/>
      </c>
      <c r="J539" s="32" t="str">
        <f>IF($A539="","",IF(J538="","",IF(Main!L$87=0,0,IF(Main!R$130="","",IF($C$28="PM",Main!R$130/Main!L$87*Main!L103,ROUND(Main!R$130/Main!L$87*Main!L103*$B47,0))))))</f>
        <v/>
      </c>
      <c r="K539" s="32" t="str">
        <f>IF($A539="","",IF(K538="","",IF(Main!M$87=0,0,IF(Main!S$130="","",IF($C$28="PM",Main!S$130/Main!M$87*Main!M103,ROUND(Main!S$130/Main!M$87*Main!M103*$B47,0))))))</f>
        <v/>
      </c>
      <c r="L539" s="32" t="str">
        <f>IF($A539="","",IF(L538="","",IF(Main!N$87=0,0,IF(Main!T$130="","",IF($C$28="PM",Main!T$130/Main!N$87*Main!N103,ROUND(Main!T$130/Main!N$87*Main!N103*$B47,0))))))</f>
        <v/>
      </c>
      <c r="M539" s="32" t="str">
        <f>IF($A539="","",IF(M538="","",IF(Main!O$87=0,0,IF(Main!U$130="","",IF($C$28="PM",Main!U$130/Main!O$87*Main!O103,ROUND(Main!U$130/Main!O$87*Main!O103*$B47,0))))))</f>
        <v/>
      </c>
      <c r="N539" s="51" t="str">
        <f>IF($A539="","",IF(N538="","",IF(Main!P$87=0,0,IF(Main!V$130="","",IF($C$28="PM",Main!V$130/Main!P$87*Main!P103,ROUND(Main!V$130/Main!P$87*Main!P103*$B47,0))))))</f>
        <v/>
      </c>
      <c r="O539" s="32" t="str">
        <f>IF($A539="","",IF(O538="","",IF(Main!Q$87=0,0,IF(Main!W$130="","",IF($C$28="PM",Main!W$130/Main!Q$87*Main!Q103,ROUND(Main!W$130/Main!Q$87*Main!Q103*$B47,0))))))</f>
        <v/>
      </c>
      <c r="P539" s="32" t="str">
        <f>IF($A539="","",IF(P538="","",IF(Main!R$87=0,0,IF(Main!X$130="","",IF($C$28="PM",Main!X$130/Main!R$87*Main!R103,ROUND(Main!X$130/Main!R$87*Main!R103*$B47,0))))))</f>
        <v/>
      </c>
      <c r="Q539" s="32" t="str">
        <f>IF($A539="","",IF(Q538="","",IF(Main!S$87=0,0,IF(Main!Y$130="","",IF($C$28="PM",Main!Y$130/Main!S$87*Main!S103,ROUND(Main!Y$130/Main!S$87*Main!S103*$B47,0))))))</f>
        <v/>
      </c>
      <c r="R539" s="32" t="str">
        <f>IF($A539="","",IF(R538="","",IF(Main!T$87=0,0,IF(Main!Z$130="","",IF($C$28="PM",Main!Z$130/Main!T$87*Main!T103,ROUND(Main!Z$130/Main!T$87*Main!T103*$B47,0))))))</f>
        <v/>
      </c>
      <c r="S539" s="32" t="str">
        <f>IF($A539="","",IF(S538="","",IF(Main!U$87=0,0,IF(Main!AA$130="","",IF($C$28="PM",Main!AA$130/Main!U$87*Main!U103,ROUND(Main!AA$130/Main!U$87*Main!U103*$B47,0))))))</f>
        <v/>
      </c>
      <c r="T539" s="32" t="str">
        <f>IF($A539="","",IF(T538="","",IF(Main!V$87=0,0,IF(Main!AB$130="","",IF($C$28="PM",Main!AB$130/Main!V$87*Main!V103,ROUND(Main!AB$130/Main!V$87*Main!V103*$B47,0))))))</f>
        <v/>
      </c>
      <c r="U539" s="32" t="str">
        <f>IF($A539="","",IF(U538="","",IF(Main!W$87=0,0,IF(Main!AC$130="","",IF($C$28="PM",Main!AC$130/Main!W$87*Main!W103,ROUND(Main!AC$130/Main!W$87*Main!W103*$B47,0))))))</f>
        <v/>
      </c>
      <c r="V539" s="32" t="str">
        <f>IF($A539="","",IF(V538="","",IF(Main!X$87=0,0,IF(Main!AD$130="","",IF($C$28="PM",Main!AD$130/Main!X$87*Main!X103,ROUND(Main!AD$130/Main!X$87*Main!X103*$B47,0))))))</f>
        <v/>
      </c>
      <c r="W539" s="32" t="str">
        <f>IF($A539="","",IF(W538="","",IF(Main!Y$87=0,0,IF(Main!AE$130="","",IF($C$28="PM",Main!AE$130/Main!Y$87*Main!Y103,ROUND(Main!AE$130/Main!Y$87*Main!Y103*$B47,0))))))</f>
        <v/>
      </c>
      <c r="X539" s="32" t="str">
        <f>IF($A539="","",IF(X538="","",IF(Main!Z$87=0,0,IF(Main!AF$130="","",IF($C$28="PM",Main!AF$130/Main!Z$87*Main!Z103,ROUND(Main!AF$130/Main!Z$87*Main!Z103*$B47,0))))))</f>
        <v/>
      </c>
      <c r="Y539" s="32" t="str">
        <f>IF($A539="","",IF(Y538="","",IF(Main!AA$87=0,0,IF(Main!AG$130="","",IF($C$28="PM",Main!AG$130/Main!AA$87*Main!AA103,ROUND(Main!AG$130/Main!AA$87*Main!AA103*$B47,0))))))</f>
        <v/>
      </c>
      <c r="Z539" s="32" t="str">
        <f>IF($A539="","",IF(Z538="","",IF(Main!AB$87=0,0,IF(Main!AH$130="","",IF($C$28="PM",Main!AH$130/Main!AB$87*Main!AB103,ROUND(Main!AH$130/Main!AB$87*Main!AB103*$B47,0))))))</f>
        <v/>
      </c>
      <c r="AA539" s="50" t="str">
        <f>IF($A539="","",IF(AA538="","",IF(Main!AC$87=0,0,IF(Main!AI$130="","",IF($C$28="PM",Main!AI$130/Main!AC$87*Main!AC103,ROUND(Main!AI$130/Main!AC$87*Main!AC103*$B47,0))))))</f>
        <v/>
      </c>
      <c r="AB539" s="32" t="str">
        <f>IF($A539="","",IF(AB538="","",IF(Main!AD$87=0,0,IF(Main!AJ$130="","",IF($C$28="PM",Main!AJ$130/Main!AD$87*Main!AD103,ROUND(Main!AJ$130/Main!AD$87*Main!AD103*$B47,0))))))</f>
        <v/>
      </c>
      <c r="AC539" s="32" t="str">
        <f>IF($A539="","",IF(AC538="","",IF(Main!AE$87=0,0,IF(Main!AK$130="","",IF($C$28="PM",Main!AK$130/Main!AE$87*Main!AE103,ROUND(Main!AK$130/Main!AE$87*Main!AE103*$B47,0))))))</f>
        <v/>
      </c>
      <c r="AD539" s="32" t="str">
        <f>IF($A539="","",IF(AD538="","",IF(Main!AF$87=0,0,IF(Main!AL$130="","",IF($C$28="PM",Main!AL$130/Main!AF$87*Main!AF103,ROUND(Main!AL$130/Main!AF$87*Main!AF103*$B47,0))))))</f>
        <v/>
      </c>
      <c r="AE539" s="32" t="str">
        <f>IF($A539="","",IF(AE538="","",IF(Main!AG$87=0,0,IF(Main!AM$130="","",IF($C$28="PM",Main!AM$130/Main!AG$87*Main!AG103,ROUND(Main!AM$130/Main!AG$87*Main!AG103*$B47,0))))))</f>
        <v/>
      </c>
      <c r="AF539" s="32" t="str">
        <f>IF($A539="","",IF(AF538="","",IF(Main!AH$87=0,0,IF(Main!AN$130="","",IF($C$28="PM",Main!AN$130/Main!AH$87*Main!AH103,ROUND(Main!AN$130/Main!AH$87*Main!AH103*$B47,0))))))</f>
        <v/>
      </c>
      <c r="AG539" s="32" t="str">
        <f>IF($A539="","",IF(AG538="","",IF(Main!AI$87=0,0,IF(Main!AO$130="","",IF($C$28="PM",Main!AO$130/Main!AI$87*Main!AI103,ROUND(Main!AO$130/Main!AI$87*Main!AI103*$B47,0))))))</f>
        <v/>
      </c>
      <c r="AH539" s="32" t="str">
        <f>IF($A539="","",IF(AH538="","",IF(Main!AJ$87=0,0,IF(Main!AP$130="","",IF($C$28="PM",Main!AP$130/Main!AJ$87*Main!AJ103,ROUND(Main!AP$130/Main!AJ$87*Main!AJ103*$B47,0))))))</f>
        <v/>
      </c>
      <c r="AI539" s="32" t="str">
        <f>IF($A539="","",IF(AI538="","",IF(Main!AK$87=0,0,IF(Main!AQ$130="","",IF($C$28="PM",Main!AQ$130/Main!AK$87*Main!AK103,ROUND(Main!AQ$130/Main!AK$87*Main!AK103*$B47,0))))))</f>
        <v/>
      </c>
      <c r="AJ539" s="32" t="str">
        <f>IF($A539="","",IF(AJ538="","",IF(Main!AL$87=0,0,IF(Main!AR$130="","",IF($C$28="PM",Main!AR$130/Main!AL$87*Main!AL103,ROUND(Main!AR$130/Main!AL$87*Main!AL103*$B47,0))))))</f>
        <v/>
      </c>
      <c r="AK539" s="32" t="str">
        <f>IF($A539="","",IF(AK538="","",IF(Main!AM$87=0,0,IF(Main!AS$130="","",IF($C$28="PM",Main!AS$130/Main!AM$87*Main!AM103,ROUND(Main!AS$130/Main!AM$87*Main!AM103*$B47,0))))))</f>
        <v/>
      </c>
      <c r="AL539" s="51" t="str">
        <f>IF($A539="","",IF(AL538="","",IF(Main!AN$87=0,0,IF(Main!AT$130="","",IF($C$28="PM",Main!AT$130/Main!AN$87*Main!AN103,ROUND(Main!AT$130/Main!AN$87*Main!AN103*$B47,0))))))</f>
        <v/>
      </c>
      <c r="AM539" s="32" t="str">
        <f>IF($A539="","",IF(AM538="","",IF(Main!AO$87=0,0,IF(Main!AU$130="","",IF($C$28="PM",Main!AU$130/Main!AO$87*Main!AO103,ROUND(Main!AU$130/Main!AO$87*Main!AO103*$B47,0))))))</f>
        <v/>
      </c>
      <c r="AN539" s="32" t="str">
        <f>IF($A539="","",IF(AN538="","",IF(Main!AP$87=0,0,IF(Main!AV$130="","",IF($C$28="PM",Main!AV$130/Main!AP$87*Main!AP103,ROUND(Main!AV$130/Main!AP$87*Main!AP103*$B47,0))))))</f>
        <v/>
      </c>
      <c r="AO539" s="32" t="str">
        <f>IF($A539="","",IF(AO538="","",IF(Main!AQ$87=0,0,IF(Main!AW$130="","",IF($C$28="PM",Main!AW$130/Main!AQ$87*Main!AQ103,ROUND(Main!AW$130/Main!AQ$87*Main!AQ103*$B47,0))))))</f>
        <v/>
      </c>
      <c r="AP539" s="32" t="str">
        <f>IF($A539="","",IF(AP538="","",IF(Main!AR$87=0,0,IF(Main!AX$130="","",IF($C$28="PM",Main!AX$130/Main!AR$87*Main!AR103,ROUND(Main!AX$130/Main!AR$87*Main!AR103*$B47,0))))))</f>
        <v/>
      </c>
      <c r="AQ539" s="32" t="str">
        <f>IF($A539="","",IF(AQ538="","",IF(Main!AS$87=0,0,IF(Main!AY$130="","",IF($C$28="PM",Main!AY$130/Main!AS$87*Main!AS103,ROUND(Main!AY$130/Main!AS$87*Main!AS103*$B47,0))))))</f>
        <v/>
      </c>
      <c r="AR539" s="32" t="str">
        <f>IF($A539="","",IF(AR538="","",IF(Main!AT$87=0,0,IF(Main!AZ$130="","",IF($C$28="PM",Main!AZ$130/Main!AT$87*Main!AT103,ROUND(Main!AZ$130/Main!AT$87*Main!AT103*$B47,0))))))</f>
        <v/>
      </c>
      <c r="AS539" s="32" t="str">
        <f>IF($A539="","",IF(AS538="","",IF(Main!AU$87=0,0,IF(Main!BA$130="","",IF($C$28="PM",Main!BA$130/Main!AU$87*Main!AU103,ROUND(Main!BA$130/Main!AU$87*Main!AU103*$B47,0))))))</f>
        <v/>
      </c>
      <c r="AT539" s="32" t="str">
        <f>IF($A539="","",IF(AT538="","",IF(Main!AV$87=0,0,IF(Main!BB$130="","",IF($C$28="PM",Main!BB$130/Main!AV$87*Main!AV103,ROUND(Main!BB$130/Main!AV$87*Main!AV103*$B47,0))))))</f>
        <v/>
      </c>
      <c r="AU539" s="32" t="str">
        <f>IF($A539="","",IF(AU538="","",IF(Main!AW$87=0,0,IF(Main!BC$130="","",IF($C$28="PM",Main!BC$130/Main!AW$87*Main!AW103,ROUND(Main!BC$130/Main!AW$87*Main!AW103*$B47,0))))))</f>
        <v/>
      </c>
      <c r="AV539" s="32" t="str">
        <f>IF($A539="","",IF(AV538="","",IF(Main!AX$87=0,0,IF(Main!BD$130="","",IF($C$28="PM",Main!BD$130/Main!AX$87*Main!AX103,ROUND(Main!BD$130/Main!AX$87*Main!AX103*$B47,0))))))</f>
        <v/>
      </c>
      <c r="AW539" s="32" t="str">
        <f>IF($A539="","",IF(AW538="","",IF(Main!AY$87=0,0,IF(Main!BE$130="","",IF($C$28="PM",Main!BE$130/Main!AY$87*Main!AY103,ROUND(Main!BE$130/Main!AY$87*Main!AY103*$B47,0))))))</f>
        <v/>
      </c>
      <c r="AX539" s="51" t="str">
        <f>IF($A539="","",IF(AX538="","",IF(Main!AZ$87=0,0,IF(Main!BF$130="","",IF($C$28="PM",Main!BF$130/Main!AZ$87*Main!AZ103,ROUND(Main!BF$130/Main!AZ$87*Main!AZ103*$B47,0))))))</f>
        <v/>
      </c>
    </row>
    <row r="540" spans="1:50" x14ac:dyDescent="0.2">
      <c r="A540" s="72" t="str">
        <f>IF(Main!A$48="","",Main!A$48)</f>
        <v/>
      </c>
      <c r="B540" s="75" t="str">
        <f t="shared" si="112"/>
        <v/>
      </c>
      <c r="C540" s="50" t="str">
        <f>IF($A540="","",IF(C539="","",IF(Main!E$87=0,0,IF(Main!K$130="","",IF($C$28="PM",Main!K$130/Main!E$87*Main!E104,ROUND(Main!K$130/Main!E$87*Main!E104*$B48,0))))))</f>
        <v/>
      </c>
      <c r="D540" s="32" t="str">
        <f>IF($A540="","",IF(D539="","",IF(Main!F$87=0,0,IF(Main!L$130="","",IF($C$28="PM",Main!L$130/Main!F$87*Main!F104,ROUND(Main!L$130/Main!F$87*Main!F104*$B48,0))))))</f>
        <v/>
      </c>
      <c r="E540" s="32" t="str">
        <f>IF($A540="","",IF(E539="","",IF(Main!G$87=0,0,IF(Main!M$130="","",IF($C$28="PM",Main!M$130/Main!G$87*Main!G104,ROUND(Main!M$130/Main!G$87*Main!G104*$B48,0))))))</f>
        <v/>
      </c>
      <c r="F540" s="32" t="str">
        <f>IF($A540="","",IF(F539="","",IF(Main!H$87=0,0,IF(Main!N$130="","",IF($C$28="PM",Main!N$130/Main!H$87*Main!H104,ROUND(Main!N$130/Main!H$87*Main!H104*$B48,0))))))</f>
        <v/>
      </c>
      <c r="G540" s="32" t="str">
        <f>IF($A540="","",IF(G539="","",IF(Main!I$87=0,0,IF(Main!O$130="","",IF($C$28="PM",Main!O$130/Main!I$87*Main!I104,ROUND(Main!O$130/Main!I$87*Main!I104*$B48,0))))))</f>
        <v/>
      </c>
      <c r="H540" s="32" t="str">
        <f>IF($A540="","",IF(H539="","",IF(Main!J$87=0,0,IF(Main!P$130="","",IF($C$28="PM",Main!P$130/Main!J$87*Main!J104,ROUND(Main!P$130/Main!J$87*Main!J104*$B48,0))))))</f>
        <v/>
      </c>
      <c r="I540" s="32" t="str">
        <f>IF($A540="","",IF(I539="","",IF(Main!K$87=0,0,IF(Main!Q$130="","",IF($C$28="PM",Main!Q$130/Main!K$87*Main!K104,ROUND(Main!Q$130/Main!K$87*Main!K104*$B48,0))))))</f>
        <v/>
      </c>
      <c r="J540" s="32" t="str">
        <f>IF($A540="","",IF(J539="","",IF(Main!L$87=0,0,IF(Main!R$130="","",IF($C$28="PM",Main!R$130/Main!L$87*Main!L104,ROUND(Main!R$130/Main!L$87*Main!L104*$B48,0))))))</f>
        <v/>
      </c>
      <c r="K540" s="32" t="str">
        <f>IF($A540="","",IF(K539="","",IF(Main!M$87=0,0,IF(Main!S$130="","",IF($C$28="PM",Main!S$130/Main!M$87*Main!M104,ROUND(Main!S$130/Main!M$87*Main!M104*$B48,0))))))</f>
        <v/>
      </c>
      <c r="L540" s="32" t="str">
        <f>IF($A540="","",IF(L539="","",IF(Main!N$87=0,0,IF(Main!T$130="","",IF($C$28="PM",Main!T$130/Main!N$87*Main!N104,ROUND(Main!T$130/Main!N$87*Main!N104*$B48,0))))))</f>
        <v/>
      </c>
      <c r="M540" s="32" t="str">
        <f>IF($A540="","",IF(M539="","",IF(Main!O$87=0,0,IF(Main!U$130="","",IF($C$28="PM",Main!U$130/Main!O$87*Main!O104,ROUND(Main!U$130/Main!O$87*Main!O104*$B48,0))))))</f>
        <v/>
      </c>
      <c r="N540" s="51" t="str">
        <f>IF($A540="","",IF(N539="","",IF(Main!P$87=0,0,IF(Main!V$130="","",IF($C$28="PM",Main!V$130/Main!P$87*Main!P104,ROUND(Main!V$130/Main!P$87*Main!P104*$B48,0))))))</f>
        <v/>
      </c>
      <c r="O540" s="32" t="str">
        <f>IF($A540="","",IF(O539="","",IF(Main!Q$87=0,0,IF(Main!W$130="","",IF($C$28="PM",Main!W$130/Main!Q$87*Main!Q104,ROUND(Main!W$130/Main!Q$87*Main!Q104*$B48,0))))))</f>
        <v/>
      </c>
      <c r="P540" s="32" t="str">
        <f>IF($A540="","",IF(P539="","",IF(Main!R$87=0,0,IF(Main!X$130="","",IF($C$28="PM",Main!X$130/Main!R$87*Main!R104,ROUND(Main!X$130/Main!R$87*Main!R104*$B48,0))))))</f>
        <v/>
      </c>
      <c r="Q540" s="32" t="str">
        <f>IF($A540="","",IF(Q539="","",IF(Main!S$87=0,0,IF(Main!Y$130="","",IF($C$28="PM",Main!Y$130/Main!S$87*Main!S104,ROUND(Main!Y$130/Main!S$87*Main!S104*$B48,0))))))</f>
        <v/>
      </c>
      <c r="R540" s="32" t="str">
        <f>IF($A540="","",IF(R539="","",IF(Main!T$87=0,0,IF(Main!Z$130="","",IF($C$28="PM",Main!Z$130/Main!T$87*Main!T104,ROUND(Main!Z$130/Main!T$87*Main!T104*$B48,0))))))</f>
        <v/>
      </c>
      <c r="S540" s="32" t="str">
        <f>IF($A540="","",IF(S539="","",IF(Main!U$87=0,0,IF(Main!AA$130="","",IF($C$28="PM",Main!AA$130/Main!U$87*Main!U104,ROUND(Main!AA$130/Main!U$87*Main!U104*$B48,0))))))</f>
        <v/>
      </c>
      <c r="T540" s="32" t="str">
        <f>IF($A540="","",IF(T539="","",IF(Main!V$87=0,0,IF(Main!AB$130="","",IF($C$28="PM",Main!AB$130/Main!V$87*Main!V104,ROUND(Main!AB$130/Main!V$87*Main!V104*$B48,0))))))</f>
        <v/>
      </c>
      <c r="U540" s="32" t="str">
        <f>IF($A540="","",IF(U539="","",IF(Main!W$87=0,0,IF(Main!AC$130="","",IF($C$28="PM",Main!AC$130/Main!W$87*Main!W104,ROUND(Main!AC$130/Main!W$87*Main!W104*$B48,0))))))</f>
        <v/>
      </c>
      <c r="V540" s="32" t="str">
        <f>IF($A540="","",IF(V539="","",IF(Main!X$87=0,0,IF(Main!AD$130="","",IF($C$28="PM",Main!AD$130/Main!X$87*Main!X104,ROUND(Main!AD$130/Main!X$87*Main!X104*$B48,0))))))</f>
        <v/>
      </c>
      <c r="W540" s="32" t="str">
        <f>IF($A540="","",IF(W539="","",IF(Main!Y$87=0,0,IF(Main!AE$130="","",IF($C$28="PM",Main!AE$130/Main!Y$87*Main!Y104,ROUND(Main!AE$130/Main!Y$87*Main!Y104*$B48,0))))))</f>
        <v/>
      </c>
      <c r="X540" s="32" t="str">
        <f>IF($A540="","",IF(X539="","",IF(Main!Z$87=0,0,IF(Main!AF$130="","",IF($C$28="PM",Main!AF$130/Main!Z$87*Main!Z104,ROUND(Main!AF$130/Main!Z$87*Main!Z104*$B48,0))))))</f>
        <v/>
      </c>
      <c r="Y540" s="32" t="str">
        <f>IF($A540="","",IF(Y539="","",IF(Main!AA$87=0,0,IF(Main!AG$130="","",IF($C$28="PM",Main!AG$130/Main!AA$87*Main!AA104,ROUND(Main!AG$130/Main!AA$87*Main!AA104*$B48,0))))))</f>
        <v/>
      </c>
      <c r="Z540" s="32" t="str">
        <f>IF($A540="","",IF(Z539="","",IF(Main!AB$87=0,0,IF(Main!AH$130="","",IF($C$28="PM",Main!AH$130/Main!AB$87*Main!AB104,ROUND(Main!AH$130/Main!AB$87*Main!AB104*$B48,0))))))</f>
        <v/>
      </c>
      <c r="AA540" s="50" t="str">
        <f>IF($A540="","",IF(AA539="","",IF(Main!AC$87=0,0,IF(Main!AI$130="","",IF($C$28="PM",Main!AI$130/Main!AC$87*Main!AC104,ROUND(Main!AI$130/Main!AC$87*Main!AC104*$B48,0))))))</f>
        <v/>
      </c>
      <c r="AB540" s="32" t="str">
        <f>IF($A540="","",IF(AB539="","",IF(Main!AD$87=0,0,IF(Main!AJ$130="","",IF($C$28="PM",Main!AJ$130/Main!AD$87*Main!AD104,ROUND(Main!AJ$130/Main!AD$87*Main!AD104*$B48,0))))))</f>
        <v/>
      </c>
      <c r="AC540" s="32" t="str">
        <f>IF($A540="","",IF(AC539="","",IF(Main!AE$87=0,0,IF(Main!AK$130="","",IF($C$28="PM",Main!AK$130/Main!AE$87*Main!AE104,ROUND(Main!AK$130/Main!AE$87*Main!AE104*$B48,0))))))</f>
        <v/>
      </c>
      <c r="AD540" s="32" t="str">
        <f>IF($A540="","",IF(AD539="","",IF(Main!AF$87=0,0,IF(Main!AL$130="","",IF($C$28="PM",Main!AL$130/Main!AF$87*Main!AF104,ROUND(Main!AL$130/Main!AF$87*Main!AF104*$B48,0))))))</f>
        <v/>
      </c>
      <c r="AE540" s="32" t="str">
        <f>IF($A540="","",IF(AE539="","",IF(Main!AG$87=0,0,IF(Main!AM$130="","",IF($C$28="PM",Main!AM$130/Main!AG$87*Main!AG104,ROUND(Main!AM$130/Main!AG$87*Main!AG104*$B48,0))))))</f>
        <v/>
      </c>
      <c r="AF540" s="32" t="str">
        <f>IF($A540="","",IF(AF539="","",IF(Main!AH$87=0,0,IF(Main!AN$130="","",IF($C$28="PM",Main!AN$130/Main!AH$87*Main!AH104,ROUND(Main!AN$130/Main!AH$87*Main!AH104*$B48,0))))))</f>
        <v/>
      </c>
      <c r="AG540" s="32" t="str">
        <f>IF($A540="","",IF(AG539="","",IF(Main!AI$87=0,0,IF(Main!AO$130="","",IF($C$28="PM",Main!AO$130/Main!AI$87*Main!AI104,ROUND(Main!AO$130/Main!AI$87*Main!AI104*$B48,0))))))</f>
        <v/>
      </c>
      <c r="AH540" s="32" t="str">
        <f>IF($A540="","",IF(AH539="","",IF(Main!AJ$87=0,0,IF(Main!AP$130="","",IF($C$28="PM",Main!AP$130/Main!AJ$87*Main!AJ104,ROUND(Main!AP$130/Main!AJ$87*Main!AJ104*$B48,0))))))</f>
        <v/>
      </c>
      <c r="AI540" s="32" t="str">
        <f>IF($A540="","",IF(AI539="","",IF(Main!AK$87=0,0,IF(Main!AQ$130="","",IF($C$28="PM",Main!AQ$130/Main!AK$87*Main!AK104,ROUND(Main!AQ$130/Main!AK$87*Main!AK104*$B48,0))))))</f>
        <v/>
      </c>
      <c r="AJ540" s="32" t="str">
        <f>IF($A540="","",IF(AJ539="","",IF(Main!AL$87=0,0,IF(Main!AR$130="","",IF($C$28="PM",Main!AR$130/Main!AL$87*Main!AL104,ROUND(Main!AR$130/Main!AL$87*Main!AL104*$B48,0))))))</f>
        <v/>
      </c>
      <c r="AK540" s="32" t="str">
        <f>IF($A540="","",IF(AK539="","",IF(Main!AM$87=0,0,IF(Main!AS$130="","",IF($C$28="PM",Main!AS$130/Main!AM$87*Main!AM104,ROUND(Main!AS$130/Main!AM$87*Main!AM104*$B48,0))))))</f>
        <v/>
      </c>
      <c r="AL540" s="51" t="str">
        <f>IF($A540="","",IF(AL539="","",IF(Main!AN$87=0,0,IF(Main!AT$130="","",IF($C$28="PM",Main!AT$130/Main!AN$87*Main!AN104,ROUND(Main!AT$130/Main!AN$87*Main!AN104*$B48,0))))))</f>
        <v/>
      </c>
      <c r="AM540" s="32" t="str">
        <f>IF($A540="","",IF(AM539="","",IF(Main!AO$87=0,0,IF(Main!AU$130="","",IF($C$28="PM",Main!AU$130/Main!AO$87*Main!AO104,ROUND(Main!AU$130/Main!AO$87*Main!AO104*$B48,0))))))</f>
        <v/>
      </c>
      <c r="AN540" s="32" t="str">
        <f>IF($A540="","",IF(AN539="","",IF(Main!AP$87=0,0,IF(Main!AV$130="","",IF($C$28="PM",Main!AV$130/Main!AP$87*Main!AP104,ROUND(Main!AV$130/Main!AP$87*Main!AP104*$B48,0))))))</f>
        <v/>
      </c>
      <c r="AO540" s="32" t="str">
        <f>IF($A540="","",IF(AO539="","",IF(Main!AQ$87=0,0,IF(Main!AW$130="","",IF($C$28="PM",Main!AW$130/Main!AQ$87*Main!AQ104,ROUND(Main!AW$130/Main!AQ$87*Main!AQ104*$B48,0))))))</f>
        <v/>
      </c>
      <c r="AP540" s="32" t="str">
        <f>IF($A540="","",IF(AP539="","",IF(Main!AR$87=0,0,IF(Main!AX$130="","",IF($C$28="PM",Main!AX$130/Main!AR$87*Main!AR104,ROUND(Main!AX$130/Main!AR$87*Main!AR104*$B48,0))))))</f>
        <v/>
      </c>
      <c r="AQ540" s="32" t="str">
        <f>IF($A540="","",IF(AQ539="","",IF(Main!AS$87=0,0,IF(Main!AY$130="","",IF($C$28="PM",Main!AY$130/Main!AS$87*Main!AS104,ROUND(Main!AY$130/Main!AS$87*Main!AS104*$B48,0))))))</f>
        <v/>
      </c>
      <c r="AR540" s="32" t="str">
        <f>IF($A540="","",IF(AR539="","",IF(Main!AT$87=0,0,IF(Main!AZ$130="","",IF($C$28="PM",Main!AZ$130/Main!AT$87*Main!AT104,ROUND(Main!AZ$130/Main!AT$87*Main!AT104*$B48,0))))))</f>
        <v/>
      </c>
      <c r="AS540" s="32" t="str">
        <f>IF($A540="","",IF(AS539="","",IF(Main!AU$87=0,0,IF(Main!BA$130="","",IF($C$28="PM",Main!BA$130/Main!AU$87*Main!AU104,ROUND(Main!BA$130/Main!AU$87*Main!AU104*$B48,0))))))</f>
        <v/>
      </c>
      <c r="AT540" s="32" t="str">
        <f>IF($A540="","",IF(AT539="","",IF(Main!AV$87=0,0,IF(Main!BB$130="","",IF($C$28="PM",Main!BB$130/Main!AV$87*Main!AV104,ROUND(Main!BB$130/Main!AV$87*Main!AV104*$B48,0))))))</f>
        <v/>
      </c>
      <c r="AU540" s="32" t="str">
        <f>IF($A540="","",IF(AU539="","",IF(Main!AW$87=0,0,IF(Main!BC$130="","",IF($C$28="PM",Main!BC$130/Main!AW$87*Main!AW104,ROUND(Main!BC$130/Main!AW$87*Main!AW104*$B48,0))))))</f>
        <v/>
      </c>
      <c r="AV540" s="32" t="str">
        <f>IF($A540="","",IF(AV539="","",IF(Main!AX$87=0,0,IF(Main!BD$130="","",IF($C$28="PM",Main!BD$130/Main!AX$87*Main!AX104,ROUND(Main!BD$130/Main!AX$87*Main!AX104*$B48,0))))))</f>
        <v/>
      </c>
      <c r="AW540" s="32" t="str">
        <f>IF($A540="","",IF(AW539="","",IF(Main!AY$87=0,0,IF(Main!BE$130="","",IF($C$28="PM",Main!BE$130/Main!AY$87*Main!AY104,ROUND(Main!BE$130/Main!AY$87*Main!AY104*$B48,0))))))</f>
        <v/>
      </c>
      <c r="AX540" s="51" t="str">
        <f>IF($A540="","",IF(AX539="","",IF(Main!AZ$87=0,0,IF(Main!BF$130="","",IF($C$28="PM",Main!BF$130/Main!AZ$87*Main!AZ104,ROUND(Main!BF$130/Main!AZ$87*Main!AZ104*$B48,0))))))</f>
        <v/>
      </c>
    </row>
    <row r="541" spans="1:50" x14ac:dyDescent="0.2">
      <c r="A541" s="72" t="str">
        <f>IF(Main!A$49="","",Main!A$49)</f>
        <v/>
      </c>
      <c r="B541" s="75" t="str">
        <f t="shared" si="112"/>
        <v/>
      </c>
      <c r="C541" s="50" t="str">
        <f>IF($A541="","",IF(C540="","",IF(Main!E$87=0,0,IF(Main!K$130="","",IF($C$28="PM",Main!K$130/Main!E$87*Main!E105,ROUND(Main!K$130/Main!E$87*Main!E105*$B49,0))))))</f>
        <v/>
      </c>
      <c r="D541" s="32" t="str">
        <f>IF($A541="","",IF(D540="","",IF(Main!F$87=0,0,IF(Main!L$130="","",IF($C$28="PM",Main!L$130/Main!F$87*Main!F105,ROUND(Main!L$130/Main!F$87*Main!F105*$B49,0))))))</f>
        <v/>
      </c>
      <c r="E541" s="32" t="str">
        <f>IF($A541="","",IF(E540="","",IF(Main!G$87=0,0,IF(Main!M$130="","",IF($C$28="PM",Main!M$130/Main!G$87*Main!G105,ROUND(Main!M$130/Main!G$87*Main!G105*$B49,0))))))</f>
        <v/>
      </c>
      <c r="F541" s="32" t="str">
        <f>IF($A541="","",IF(F540="","",IF(Main!H$87=0,0,IF(Main!N$130="","",IF($C$28="PM",Main!N$130/Main!H$87*Main!H105,ROUND(Main!N$130/Main!H$87*Main!H105*$B49,0))))))</f>
        <v/>
      </c>
      <c r="G541" s="32" t="str">
        <f>IF($A541="","",IF(G540="","",IF(Main!I$87=0,0,IF(Main!O$130="","",IF($C$28="PM",Main!O$130/Main!I$87*Main!I105,ROUND(Main!O$130/Main!I$87*Main!I105*$B49,0))))))</f>
        <v/>
      </c>
      <c r="H541" s="32" t="str">
        <f>IF($A541="","",IF(H540="","",IF(Main!J$87=0,0,IF(Main!P$130="","",IF($C$28="PM",Main!P$130/Main!J$87*Main!J105,ROUND(Main!P$130/Main!J$87*Main!J105*$B49,0))))))</f>
        <v/>
      </c>
      <c r="I541" s="32" t="str">
        <f>IF($A541="","",IF(I540="","",IF(Main!K$87=0,0,IF(Main!Q$130="","",IF($C$28="PM",Main!Q$130/Main!K$87*Main!K105,ROUND(Main!Q$130/Main!K$87*Main!K105*$B49,0))))))</f>
        <v/>
      </c>
      <c r="J541" s="32" t="str">
        <f>IF($A541="","",IF(J540="","",IF(Main!L$87=0,0,IF(Main!R$130="","",IF($C$28="PM",Main!R$130/Main!L$87*Main!L105,ROUND(Main!R$130/Main!L$87*Main!L105*$B49,0))))))</f>
        <v/>
      </c>
      <c r="K541" s="32" t="str">
        <f>IF($A541="","",IF(K540="","",IF(Main!M$87=0,0,IF(Main!S$130="","",IF($C$28="PM",Main!S$130/Main!M$87*Main!M105,ROUND(Main!S$130/Main!M$87*Main!M105*$B49,0))))))</f>
        <v/>
      </c>
      <c r="L541" s="32" t="str">
        <f>IF($A541="","",IF(L540="","",IF(Main!N$87=0,0,IF(Main!T$130="","",IF($C$28="PM",Main!T$130/Main!N$87*Main!N105,ROUND(Main!T$130/Main!N$87*Main!N105*$B49,0))))))</f>
        <v/>
      </c>
      <c r="M541" s="32" t="str">
        <f>IF($A541="","",IF(M540="","",IF(Main!O$87=0,0,IF(Main!U$130="","",IF($C$28="PM",Main!U$130/Main!O$87*Main!O105,ROUND(Main!U$130/Main!O$87*Main!O105*$B49,0))))))</f>
        <v/>
      </c>
      <c r="N541" s="51" t="str">
        <f>IF($A541="","",IF(N540="","",IF(Main!P$87=0,0,IF(Main!V$130="","",IF($C$28="PM",Main!V$130/Main!P$87*Main!P105,ROUND(Main!V$130/Main!P$87*Main!P105*$B49,0))))))</f>
        <v/>
      </c>
      <c r="O541" s="32" t="str">
        <f>IF($A541="","",IF(O540="","",IF(Main!Q$87=0,0,IF(Main!W$130="","",IF($C$28="PM",Main!W$130/Main!Q$87*Main!Q105,ROUND(Main!W$130/Main!Q$87*Main!Q105*$B49,0))))))</f>
        <v/>
      </c>
      <c r="P541" s="32" t="str">
        <f>IF($A541="","",IF(P540="","",IF(Main!R$87=0,0,IF(Main!X$130="","",IF($C$28="PM",Main!X$130/Main!R$87*Main!R105,ROUND(Main!X$130/Main!R$87*Main!R105*$B49,0))))))</f>
        <v/>
      </c>
      <c r="Q541" s="32" t="str">
        <f>IF($A541="","",IF(Q540="","",IF(Main!S$87=0,0,IF(Main!Y$130="","",IF($C$28="PM",Main!Y$130/Main!S$87*Main!S105,ROUND(Main!Y$130/Main!S$87*Main!S105*$B49,0))))))</f>
        <v/>
      </c>
      <c r="R541" s="32" t="str">
        <f>IF($A541="","",IF(R540="","",IF(Main!T$87=0,0,IF(Main!Z$130="","",IF($C$28="PM",Main!Z$130/Main!T$87*Main!T105,ROUND(Main!Z$130/Main!T$87*Main!T105*$B49,0))))))</f>
        <v/>
      </c>
      <c r="S541" s="32" t="str">
        <f>IF($A541="","",IF(S540="","",IF(Main!U$87=0,0,IF(Main!AA$130="","",IF($C$28="PM",Main!AA$130/Main!U$87*Main!U105,ROUND(Main!AA$130/Main!U$87*Main!U105*$B49,0))))))</f>
        <v/>
      </c>
      <c r="T541" s="32" t="str">
        <f>IF($A541="","",IF(T540="","",IF(Main!V$87=0,0,IF(Main!AB$130="","",IF($C$28="PM",Main!AB$130/Main!V$87*Main!V105,ROUND(Main!AB$130/Main!V$87*Main!V105*$B49,0))))))</f>
        <v/>
      </c>
      <c r="U541" s="32" t="str">
        <f>IF($A541="","",IF(U540="","",IF(Main!W$87=0,0,IF(Main!AC$130="","",IF($C$28="PM",Main!AC$130/Main!W$87*Main!W105,ROUND(Main!AC$130/Main!W$87*Main!W105*$B49,0))))))</f>
        <v/>
      </c>
      <c r="V541" s="32" t="str">
        <f>IF($A541="","",IF(V540="","",IF(Main!X$87=0,0,IF(Main!AD$130="","",IF($C$28="PM",Main!AD$130/Main!X$87*Main!X105,ROUND(Main!AD$130/Main!X$87*Main!X105*$B49,0))))))</f>
        <v/>
      </c>
      <c r="W541" s="32" t="str">
        <f>IF($A541="","",IF(W540="","",IF(Main!Y$87=0,0,IF(Main!AE$130="","",IF($C$28="PM",Main!AE$130/Main!Y$87*Main!Y105,ROUND(Main!AE$130/Main!Y$87*Main!Y105*$B49,0))))))</f>
        <v/>
      </c>
      <c r="X541" s="32" t="str">
        <f>IF($A541="","",IF(X540="","",IF(Main!Z$87=0,0,IF(Main!AF$130="","",IF($C$28="PM",Main!AF$130/Main!Z$87*Main!Z105,ROUND(Main!AF$130/Main!Z$87*Main!Z105*$B49,0))))))</f>
        <v/>
      </c>
      <c r="Y541" s="32" t="str">
        <f>IF($A541="","",IF(Y540="","",IF(Main!AA$87=0,0,IF(Main!AG$130="","",IF($C$28="PM",Main!AG$130/Main!AA$87*Main!AA105,ROUND(Main!AG$130/Main!AA$87*Main!AA105*$B49,0))))))</f>
        <v/>
      </c>
      <c r="Z541" s="32" t="str">
        <f>IF($A541="","",IF(Z540="","",IF(Main!AB$87=0,0,IF(Main!AH$130="","",IF($C$28="PM",Main!AH$130/Main!AB$87*Main!AB105,ROUND(Main!AH$130/Main!AB$87*Main!AB105*$B49,0))))))</f>
        <v/>
      </c>
      <c r="AA541" s="50" t="str">
        <f>IF($A541="","",IF(AA540="","",IF(Main!AC$87=0,0,IF(Main!AI$130="","",IF($C$28="PM",Main!AI$130/Main!AC$87*Main!AC105,ROUND(Main!AI$130/Main!AC$87*Main!AC105*$B49,0))))))</f>
        <v/>
      </c>
      <c r="AB541" s="32" t="str">
        <f>IF($A541="","",IF(AB540="","",IF(Main!AD$87=0,0,IF(Main!AJ$130="","",IF($C$28="PM",Main!AJ$130/Main!AD$87*Main!AD105,ROUND(Main!AJ$130/Main!AD$87*Main!AD105*$B49,0))))))</f>
        <v/>
      </c>
      <c r="AC541" s="32" t="str">
        <f>IF($A541="","",IF(AC540="","",IF(Main!AE$87=0,0,IF(Main!AK$130="","",IF($C$28="PM",Main!AK$130/Main!AE$87*Main!AE105,ROUND(Main!AK$130/Main!AE$87*Main!AE105*$B49,0))))))</f>
        <v/>
      </c>
      <c r="AD541" s="32" t="str">
        <f>IF($A541="","",IF(AD540="","",IF(Main!AF$87=0,0,IF(Main!AL$130="","",IF($C$28="PM",Main!AL$130/Main!AF$87*Main!AF105,ROUND(Main!AL$130/Main!AF$87*Main!AF105*$B49,0))))))</f>
        <v/>
      </c>
      <c r="AE541" s="32" t="str">
        <f>IF($A541="","",IF(AE540="","",IF(Main!AG$87=0,0,IF(Main!AM$130="","",IF($C$28="PM",Main!AM$130/Main!AG$87*Main!AG105,ROUND(Main!AM$130/Main!AG$87*Main!AG105*$B49,0))))))</f>
        <v/>
      </c>
      <c r="AF541" s="32" t="str">
        <f>IF($A541="","",IF(AF540="","",IF(Main!AH$87=0,0,IF(Main!AN$130="","",IF($C$28="PM",Main!AN$130/Main!AH$87*Main!AH105,ROUND(Main!AN$130/Main!AH$87*Main!AH105*$B49,0))))))</f>
        <v/>
      </c>
      <c r="AG541" s="32" t="str">
        <f>IF($A541="","",IF(AG540="","",IF(Main!AI$87=0,0,IF(Main!AO$130="","",IF($C$28="PM",Main!AO$130/Main!AI$87*Main!AI105,ROUND(Main!AO$130/Main!AI$87*Main!AI105*$B49,0))))))</f>
        <v/>
      </c>
      <c r="AH541" s="32" t="str">
        <f>IF($A541="","",IF(AH540="","",IF(Main!AJ$87=0,0,IF(Main!AP$130="","",IF($C$28="PM",Main!AP$130/Main!AJ$87*Main!AJ105,ROUND(Main!AP$130/Main!AJ$87*Main!AJ105*$B49,0))))))</f>
        <v/>
      </c>
      <c r="AI541" s="32" t="str">
        <f>IF($A541="","",IF(AI540="","",IF(Main!AK$87=0,0,IF(Main!AQ$130="","",IF($C$28="PM",Main!AQ$130/Main!AK$87*Main!AK105,ROUND(Main!AQ$130/Main!AK$87*Main!AK105*$B49,0))))))</f>
        <v/>
      </c>
      <c r="AJ541" s="32" t="str">
        <f>IF($A541="","",IF(AJ540="","",IF(Main!AL$87=0,0,IF(Main!AR$130="","",IF($C$28="PM",Main!AR$130/Main!AL$87*Main!AL105,ROUND(Main!AR$130/Main!AL$87*Main!AL105*$B49,0))))))</f>
        <v/>
      </c>
      <c r="AK541" s="32" t="str">
        <f>IF($A541="","",IF(AK540="","",IF(Main!AM$87=0,0,IF(Main!AS$130="","",IF($C$28="PM",Main!AS$130/Main!AM$87*Main!AM105,ROUND(Main!AS$130/Main!AM$87*Main!AM105*$B49,0))))))</f>
        <v/>
      </c>
      <c r="AL541" s="51" t="str">
        <f>IF($A541="","",IF(AL540="","",IF(Main!AN$87=0,0,IF(Main!AT$130="","",IF($C$28="PM",Main!AT$130/Main!AN$87*Main!AN105,ROUND(Main!AT$130/Main!AN$87*Main!AN105*$B49,0))))))</f>
        <v/>
      </c>
      <c r="AM541" s="32" t="str">
        <f>IF($A541="","",IF(AM540="","",IF(Main!AO$87=0,0,IF(Main!AU$130="","",IF($C$28="PM",Main!AU$130/Main!AO$87*Main!AO105,ROUND(Main!AU$130/Main!AO$87*Main!AO105*$B49,0))))))</f>
        <v/>
      </c>
      <c r="AN541" s="32" t="str">
        <f>IF($A541="","",IF(AN540="","",IF(Main!AP$87=0,0,IF(Main!AV$130="","",IF($C$28="PM",Main!AV$130/Main!AP$87*Main!AP105,ROUND(Main!AV$130/Main!AP$87*Main!AP105*$B49,0))))))</f>
        <v/>
      </c>
      <c r="AO541" s="32" t="str">
        <f>IF($A541="","",IF(AO540="","",IF(Main!AQ$87=0,0,IF(Main!AW$130="","",IF($C$28="PM",Main!AW$130/Main!AQ$87*Main!AQ105,ROUND(Main!AW$130/Main!AQ$87*Main!AQ105*$B49,0))))))</f>
        <v/>
      </c>
      <c r="AP541" s="32" t="str">
        <f>IF($A541="","",IF(AP540="","",IF(Main!AR$87=0,0,IF(Main!AX$130="","",IF($C$28="PM",Main!AX$130/Main!AR$87*Main!AR105,ROUND(Main!AX$130/Main!AR$87*Main!AR105*$B49,0))))))</f>
        <v/>
      </c>
      <c r="AQ541" s="32" t="str">
        <f>IF($A541="","",IF(AQ540="","",IF(Main!AS$87=0,0,IF(Main!AY$130="","",IF($C$28="PM",Main!AY$130/Main!AS$87*Main!AS105,ROUND(Main!AY$130/Main!AS$87*Main!AS105*$B49,0))))))</f>
        <v/>
      </c>
      <c r="AR541" s="32" t="str">
        <f>IF($A541="","",IF(AR540="","",IF(Main!AT$87=0,0,IF(Main!AZ$130="","",IF($C$28="PM",Main!AZ$130/Main!AT$87*Main!AT105,ROUND(Main!AZ$130/Main!AT$87*Main!AT105*$B49,0))))))</f>
        <v/>
      </c>
      <c r="AS541" s="32" t="str">
        <f>IF($A541="","",IF(AS540="","",IF(Main!AU$87=0,0,IF(Main!BA$130="","",IF($C$28="PM",Main!BA$130/Main!AU$87*Main!AU105,ROUND(Main!BA$130/Main!AU$87*Main!AU105*$B49,0))))))</f>
        <v/>
      </c>
      <c r="AT541" s="32" t="str">
        <f>IF($A541="","",IF(AT540="","",IF(Main!AV$87=0,0,IF(Main!BB$130="","",IF($C$28="PM",Main!BB$130/Main!AV$87*Main!AV105,ROUND(Main!BB$130/Main!AV$87*Main!AV105*$B49,0))))))</f>
        <v/>
      </c>
      <c r="AU541" s="32" t="str">
        <f>IF($A541="","",IF(AU540="","",IF(Main!AW$87=0,0,IF(Main!BC$130="","",IF($C$28="PM",Main!BC$130/Main!AW$87*Main!AW105,ROUND(Main!BC$130/Main!AW$87*Main!AW105*$B49,0))))))</f>
        <v/>
      </c>
      <c r="AV541" s="32" t="str">
        <f>IF($A541="","",IF(AV540="","",IF(Main!AX$87=0,0,IF(Main!BD$130="","",IF($C$28="PM",Main!BD$130/Main!AX$87*Main!AX105,ROUND(Main!BD$130/Main!AX$87*Main!AX105*$B49,0))))))</f>
        <v/>
      </c>
      <c r="AW541" s="32" t="str">
        <f>IF($A541="","",IF(AW540="","",IF(Main!AY$87=0,0,IF(Main!BE$130="","",IF($C$28="PM",Main!BE$130/Main!AY$87*Main!AY105,ROUND(Main!BE$130/Main!AY$87*Main!AY105*$B49,0))))))</f>
        <v/>
      </c>
      <c r="AX541" s="51" t="str">
        <f>IF($A541="","",IF(AX540="","",IF(Main!AZ$87=0,0,IF(Main!BF$130="","",IF($C$28="PM",Main!BF$130/Main!AZ$87*Main!AZ105,ROUND(Main!BF$130/Main!AZ$87*Main!AZ105*$B49,0))))))</f>
        <v/>
      </c>
    </row>
    <row r="542" spans="1:50" x14ac:dyDescent="0.2">
      <c r="A542" s="72" t="str">
        <f>IF(Main!A$50="","",Main!A$50)</f>
        <v/>
      </c>
      <c r="B542" s="75" t="str">
        <f t="shared" si="112"/>
        <v/>
      </c>
      <c r="C542" s="50" t="str">
        <f>IF($A542="","",IF(C541="","",IF(Main!E$87=0,0,IF(Main!K$130="","",IF($C$28="PM",Main!K$130/Main!E$87*Main!E106,ROUND(Main!K$130/Main!E$87*Main!E106*$B50,0))))))</f>
        <v/>
      </c>
      <c r="D542" s="32" t="str">
        <f>IF($A542="","",IF(D541="","",IF(Main!F$87=0,0,IF(Main!L$130="","",IF($C$28="PM",Main!L$130/Main!F$87*Main!F106,ROUND(Main!L$130/Main!F$87*Main!F106*$B50,0))))))</f>
        <v/>
      </c>
      <c r="E542" s="32" t="str">
        <f>IF($A542="","",IF(E541="","",IF(Main!G$87=0,0,IF(Main!M$130="","",IF($C$28="PM",Main!M$130/Main!G$87*Main!G106,ROUND(Main!M$130/Main!G$87*Main!G106*$B50,0))))))</f>
        <v/>
      </c>
      <c r="F542" s="32" t="str">
        <f>IF($A542="","",IF(F541="","",IF(Main!H$87=0,0,IF(Main!N$130="","",IF($C$28="PM",Main!N$130/Main!H$87*Main!H106,ROUND(Main!N$130/Main!H$87*Main!H106*$B50,0))))))</f>
        <v/>
      </c>
      <c r="G542" s="32" t="str">
        <f>IF($A542="","",IF(G541="","",IF(Main!I$87=0,0,IF(Main!O$130="","",IF($C$28="PM",Main!O$130/Main!I$87*Main!I106,ROUND(Main!O$130/Main!I$87*Main!I106*$B50,0))))))</f>
        <v/>
      </c>
      <c r="H542" s="32" t="str">
        <f>IF($A542="","",IF(H541="","",IF(Main!J$87=0,0,IF(Main!P$130="","",IF($C$28="PM",Main!P$130/Main!J$87*Main!J106,ROUND(Main!P$130/Main!J$87*Main!J106*$B50,0))))))</f>
        <v/>
      </c>
      <c r="I542" s="32" t="str">
        <f>IF($A542="","",IF(I541="","",IF(Main!K$87=0,0,IF(Main!Q$130="","",IF($C$28="PM",Main!Q$130/Main!K$87*Main!K106,ROUND(Main!Q$130/Main!K$87*Main!K106*$B50,0))))))</f>
        <v/>
      </c>
      <c r="J542" s="32" t="str">
        <f>IF($A542="","",IF(J541="","",IF(Main!L$87=0,0,IF(Main!R$130="","",IF($C$28="PM",Main!R$130/Main!L$87*Main!L106,ROUND(Main!R$130/Main!L$87*Main!L106*$B50,0))))))</f>
        <v/>
      </c>
      <c r="K542" s="32" t="str">
        <f>IF($A542="","",IF(K541="","",IF(Main!M$87=0,0,IF(Main!S$130="","",IF($C$28="PM",Main!S$130/Main!M$87*Main!M106,ROUND(Main!S$130/Main!M$87*Main!M106*$B50,0))))))</f>
        <v/>
      </c>
      <c r="L542" s="32" t="str">
        <f>IF($A542="","",IF(L541="","",IF(Main!N$87=0,0,IF(Main!T$130="","",IF($C$28="PM",Main!T$130/Main!N$87*Main!N106,ROUND(Main!T$130/Main!N$87*Main!N106*$B50,0))))))</f>
        <v/>
      </c>
      <c r="M542" s="32" t="str">
        <f>IF($A542="","",IF(M541="","",IF(Main!O$87=0,0,IF(Main!U$130="","",IF($C$28="PM",Main!U$130/Main!O$87*Main!O106,ROUND(Main!U$130/Main!O$87*Main!O106*$B50,0))))))</f>
        <v/>
      </c>
      <c r="N542" s="51" t="str">
        <f>IF($A542="","",IF(N541="","",IF(Main!P$87=0,0,IF(Main!V$130="","",IF($C$28="PM",Main!V$130/Main!P$87*Main!P106,ROUND(Main!V$130/Main!P$87*Main!P106*$B50,0))))))</f>
        <v/>
      </c>
      <c r="O542" s="32" t="str">
        <f>IF($A542="","",IF(O541="","",IF(Main!Q$87=0,0,IF(Main!W$130="","",IF($C$28="PM",Main!W$130/Main!Q$87*Main!Q106,ROUND(Main!W$130/Main!Q$87*Main!Q106*$B50,0))))))</f>
        <v/>
      </c>
      <c r="P542" s="32" t="str">
        <f>IF($A542="","",IF(P541="","",IF(Main!R$87=0,0,IF(Main!X$130="","",IF($C$28="PM",Main!X$130/Main!R$87*Main!R106,ROUND(Main!X$130/Main!R$87*Main!R106*$B50,0))))))</f>
        <v/>
      </c>
      <c r="Q542" s="32" t="str">
        <f>IF($A542="","",IF(Q541="","",IF(Main!S$87=0,0,IF(Main!Y$130="","",IF($C$28="PM",Main!Y$130/Main!S$87*Main!S106,ROUND(Main!Y$130/Main!S$87*Main!S106*$B50,0))))))</f>
        <v/>
      </c>
      <c r="R542" s="32" t="str">
        <f>IF($A542="","",IF(R541="","",IF(Main!T$87=0,0,IF(Main!Z$130="","",IF($C$28="PM",Main!Z$130/Main!T$87*Main!T106,ROUND(Main!Z$130/Main!T$87*Main!T106*$B50,0))))))</f>
        <v/>
      </c>
      <c r="S542" s="32" t="str">
        <f>IF($A542="","",IF(S541="","",IF(Main!U$87=0,0,IF(Main!AA$130="","",IF($C$28="PM",Main!AA$130/Main!U$87*Main!U106,ROUND(Main!AA$130/Main!U$87*Main!U106*$B50,0))))))</f>
        <v/>
      </c>
      <c r="T542" s="32" t="str">
        <f>IF($A542="","",IF(T541="","",IF(Main!V$87=0,0,IF(Main!AB$130="","",IF($C$28="PM",Main!AB$130/Main!V$87*Main!V106,ROUND(Main!AB$130/Main!V$87*Main!V106*$B50,0))))))</f>
        <v/>
      </c>
      <c r="U542" s="32" t="str">
        <f>IF($A542="","",IF(U541="","",IF(Main!W$87=0,0,IF(Main!AC$130="","",IF($C$28="PM",Main!AC$130/Main!W$87*Main!W106,ROUND(Main!AC$130/Main!W$87*Main!W106*$B50,0))))))</f>
        <v/>
      </c>
      <c r="V542" s="32" t="str">
        <f>IF($A542="","",IF(V541="","",IF(Main!X$87=0,0,IF(Main!AD$130="","",IF($C$28="PM",Main!AD$130/Main!X$87*Main!X106,ROUND(Main!AD$130/Main!X$87*Main!X106*$B50,0))))))</f>
        <v/>
      </c>
      <c r="W542" s="32" t="str">
        <f>IF($A542="","",IF(W541="","",IF(Main!Y$87=0,0,IF(Main!AE$130="","",IF($C$28="PM",Main!AE$130/Main!Y$87*Main!Y106,ROUND(Main!AE$130/Main!Y$87*Main!Y106*$B50,0))))))</f>
        <v/>
      </c>
      <c r="X542" s="32" t="str">
        <f>IF($A542="","",IF(X541="","",IF(Main!Z$87=0,0,IF(Main!AF$130="","",IF($C$28="PM",Main!AF$130/Main!Z$87*Main!Z106,ROUND(Main!AF$130/Main!Z$87*Main!Z106*$B50,0))))))</f>
        <v/>
      </c>
      <c r="Y542" s="32" t="str">
        <f>IF($A542="","",IF(Y541="","",IF(Main!AA$87=0,0,IF(Main!AG$130="","",IF($C$28="PM",Main!AG$130/Main!AA$87*Main!AA106,ROUND(Main!AG$130/Main!AA$87*Main!AA106*$B50,0))))))</f>
        <v/>
      </c>
      <c r="Z542" s="32" t="str">
        <f>IF($A542="","",IF(Z541="","",IF(Main!AB$87=0,0,IF(Main!AH$130="","",IF($C$28="PM",Main!AH$130/Main!AB$87*Main!AB106,ROUND(Main!AH$130/Main!AB$87*Main!AB106*$B50,0))))))</f>
        <v/>
      </c>
      <c r="AA542" s="50" t="str">
        <f>IF($A542="","",IF(AA541="","",IF(Main!AC$87=0,0,IF(Main!AI$130="","",IF($C$28="PM",Main!AI$130/Main!AC$87*Main!AC106,ROUND(Main!AI$130/Main!AC$87*Main!AC106*$B50,0))))))</f>
        <v/>
      </c>
      <c r="AB542" s="32" t="str">
        <f>IF($A542="","",IF(AB541="","",IF(Main!AD$87=0,0,IF(Main!AJ$130="","",IF($C$28="PM",Main!AJ$130/Main!AD$87*Main!AD106,ROUND(Main!AJ$130/Main!AD$87*Main!AD106*$B50,0))))))</f>
        <v/>
      </c>
      <c r="AC542" s="32" t="str">
        <f>IF($A542="","",IF(AC541="","",IF(Main!AE$87=0,0,IF(Main!AK$130="","",IF($C$28="PM",Main!AK$130/Main!AE$87*Main!AE106,ROUND(Main!AK$130/Main!AE$87*Main!AE106*$B50,0))))))</f>
        <v/>
      </c>
      <c r="AD542" s="32" t="str">
        <f>IF($A542="","",IF(AD541="","",IF(Main!AF$87=0,0,IF(Main!AL$130="","",IF($C$28="PM",Main!AL$130/Main!AF$87*Main!AF106,ROUND(Main!AL$130/Main!AF$87*Main!AF106*$B50,0))))))</f>
        <v/>
      </c>
      <c r="AE542" s="32" t="str">
        <f>IF($A542="","",IF(AE541="","",IF(Main!AG$87=0,0,IF(Main!AM$130="","",IF($C$28="PM",Main!AM$130/Main!AG$87*Main!AG106,ROUND(Main!AM$130/Main!AG$87*Main!AG106*$B50,0))))))</f>
        <v/>
      </c>
      <c r="AF542" s="32" t="str">
        <f>IF($A542="","",IF(AF541="","",IF(Main!AH$87=0,0,IF(Main!AN$130="","",IF($C$28="PM",Main!AN$130/Main!AH$87*Main!AH106,ROUND(Main!AN$130/Main!AH$87*Main!AH106*$B50,0))))))</f>
        <v/>
      </c>
      <c r="AG542" s="32" t="str">
        <f>IF($A542="","",IF(AG541="","",IF(Main!AI$87=0,0,IF(Main!AO$130="","",IF($C$28="PM",Main!AO$130/Main!AI$87*Main!AI106,ROUND(Main!AO$130/Main!AI$87*Main!AI106*$B50,0))))))</f>
        <v/>
      </c>
      <c r="AH542" s="32" t="str">
        <f>IF($A542="","",IF(AH541="","",IF(Main!AJ$87=0,0,IF(Main!AP$130="","",IF($C$28="PM",Main!AP$130/Main!AJ$87*Main!AJ106,ROUND(Main!AP$130/Main!AJ$87*Main!AJ106*$B50,0))))))</f>
        <v/>
      </c>
      <c r="AI542" s="32" t="str">
        <f>IF($A542="","",IF(AI541="","",IF(Main!AK$87=0,0,IF(Main!AQ$130="","",IF($C$28="PM",Main!AQ$130/Main!AK$87*Main!AK106,ROUND(Main!AQ$130/Main!AK$87*Main!AK106*$B50,0))))))</f>
        <v/>
      </c>
      <c r="AJ542" s="32" t="str">
        <f>IF($A542="","",IF(AJ541="","",IF(Main!AL$87=0,0,IF(Main!AR$130="","",IF($C$28="PM",Main!AR$130/Main!AL$87*Main!AL106,ROUND(Main!AR$130/Main!AL$87*Main!AL106*$B50,0))))))</f>
        <v/>
      </c>
      <c r="AK542" s="32" t="str">
        <f>IF($A542="","",IF(AK541="","",IF(Main!AM$87=0,0,IF(Main!AS$130="","",IF($C$28="PM",Main!AS$130/Main!AM$87*Main!AM106,ROUND(Main!AS$130/Main!AM$87*Main!AM106*$B50,0))))))</f>
        <v/>
      </c>
      <c r="AL542" s="51" t="str">
        <f>IF($A542="","",IF(AL541="","",IF(Main!AN$87=0,0,IF(Main!AT$130="","",IF($C$28="PM",Main!AT$130/Main!AN$87*Main!AN106,ROUND(Main!AT$130/Main!AN$87*Main!AN106*$B50,0))))))</f>
        <v/>
      </c>
      <c r="AM542" s="32" t="str">
        <f>IF($A542="","",IF(AM541="","",IF(Main!AO$87=0,0,IF(Main!AU$130="","",IF($C$28="PM",Main!AU$130/Main!AO$87*Main!AO106,ROUND(Main!AU$130/Main!AO$87*Main!AO106*$B50,0))))))</f>
        <v/>
      </c>
      <c r="AN542" s="32" t="str">
        <f>IF($A542="","",IF(AN541="","",IF(Main!AP$87=0,0,IF(Main!AV$130="","",IF($C$28="PM",Main!AV$130/Main!AP$87*Main!AP106,ROUND(Main!AV$130/Main!AP$87*Main!AP106*$B50,0))))))</f>
        <v/>
      </c>
      <c r="AO542" s="32" t="str">
        <f>IF($A542="","",IF(AO541="","",IF(Main!AQ$87=0,0,IF(Main!AW$130="","",IF($C$28="PM",Main!AW$130/Main!AQ$87*Main!AQ106,ROUND(Main!AW$130/Main!AQ$87*Main!AQ106*$B50,0))))))</f>
        <v/>
      </c>
      <c r="AP542" s="32" t="str">
        <f>IF($A542="","",IF(AP541="","",IF(Main!AR$87=0,0,IF(Main!AX$130="","",IF($C$28="PM",Main!AX$130/Main!AR$87*Main!AR106,ROUND(Main!AX$130/Main!AR$87*Main!AR106*$B50,0))))))</f>
        <v/>
      </c>
      <c r="AQ542" s="32" t="str">
        <f>IF($A542="","",IF(AQ541="","",IF(Main!AS$87=0,0,IF(Main!AY$130="","",IF($C$28="PM",Main!AY$130/Main!AS$87*Main!AS106,ROUND(Main!AY$130/Main!AS$87*Main!AS106*$B50,0))))))</f>
        <v/>
      </c>
      <c r="AR542" s="32" t="str">
        <f>IF($A542="","",IF(AR541="","",IF(Main!AT$87=0,0,IF(Main!AZ$130="","",IF($C$28="PM",Main!AZ$130/Main!AT$87*Main!AT106,ROUND(Main!AZ$130/Main!AT$87*Main!AT106*$B50,0))))))</f>
        <v/>
      </c>
      <c r="AS542" s="32" t="str">
        <f>IF($A542="","",IF(AS541="","",IF(Main!AU$87=0,0,IF(Main!BA$130="","",IF($C$28="PM",Main!BA$130/Main!AU$87*Main!AU106,ROUND(Main!BA$130/Main!AU$87*Main!AU106*$B50,0))))))</f>
        <v/>
      </c>
      <c r="AT542" s="32" t="str">
        <f>IF($A542="","",IF(AT541="","",IF(Main!AV$87=0,0,IF(Main!BB$130="","",IF($C$28="PM",Main!BB$130/Main!AV$87*Main!AV106,ROUND(Main!BB$130/Main!AV$87*Main!AV106*$B50,0))))))</f>
        <v/>
      </c>
      <c r="AU542" s="32" t="str">
        <f>IF($A542="","",IF(AU541="","",IF(Main!AW$87=0,0,IF(Main!BC$130="","",IF($C$28="PM",Main!BC$130/Main!AW$87*Main!AW106,ROUND(Main!BC$130/Main!AW$87*Main!AW106*$B50,0))))))</f>
        <v/>
      </c>
      <c r="AV542" s="32" t="str">
        <f>IF($A542="","",IF(AV541="","",IF(Main!AX$87=0,0,IF(Main!BD$130="","",IF($C$28="PM",Main!BD$130/Main!AX$87*Main!AX106,ROUND(Main!BD$130/Main!AX$87*Main!AX106*$B50,0))))))</f>
        <v/>
      </c>
      <c r="AW542" s="32" t="str">
        <f>IF($A542="","",IF(AW541="","",IF(Main!AY$87=0,0,IF(Main!BE$130="","",IF($C$28="PM",Main!BE$130/Main!AY$87*Main!AY106,ROUND(Main!BE$130/Main!AY$87*Main!AY106*$B50,0))))))</f>
        <v/>
      </c>
      <c r="AX542" s="51" t="str">
        <f>IF($A542="","",IF(AX541="","",IF(Main!AZ$87=0,0,IF(Main!BF$130="","",IF($C$28="PM",Main!BF$130/Main!AZ$87*Main!AZ106,ROUND(Main!BF$130/Main!AZ$87*Main!AZ106*$B50,0))))))</f>
        <v/>
      </c>
    </row>
    <row r="543" spans="1:50" x14ac:dyDescent="0.2">
      <c r="A543" s="72" t="str">
        <f>IF(Main!A$51="","",Main!A$51)</f>
        <v/>
      </c>
      <c r="B543" s="75" t="str">
        <f t="shared" si="112"/>
        <v/>
      </c>
      <c r="C543" s="50" t="str">
        <f>IF($A543="","",IF(C542="","",IF(Main!E$87=0,0,IF(Main!K$130="","",IF($C$28="PM",Main!K$130/Main!E$87*Main!E107,ROUND(Main!K$130/Main!E$87*Main!E107*$B51,0))))))</f>
        <v/>
      </c>
      <c r="D543" s="32" t="str">
        <f>IF($A543="","",IF(D542="","",IF(Main!F$87=0,0,IF(Main!L$130="","",IF($C$28="PM",Main!L$130/Main!F$87*Main!F107,ROUND(Main!L$130/Main!F$87*Main!F107*$B51,0))))))</f>
        <v/>
      </c>
      <c r="E543" s="32" t="str">
        <f>IF($A543="","",IF(E542="","",IF(Main!G$87=0,0,IF(Main!M$130="","",IF($C$28="PM",Main!M$130/Main!G$87*Main!G107,ROUND(Main!M$130/Main!G$87*Main!G107*$B51,0))))))</f>
        <v/>
      </c>
      <c r="F543" s="32" t="str">
        <f>IF($A543="","",IF(F542="","",IF(Main!H$87=0,0,IF(Main!N$130="","",IF($C$28="PM",Main!N$130/Main!H$87*Main!H107,ROUND(Main!N$130/Main!H$87*Main!H107*$B51,0))))))</f>
        <v/>
      </c>
      <c r="G543" s="32" t="str">
        <f>IF($A543="","",IF(G542="","",IF(Main!I$87=0,0,IF(Main!O$130="","",IF($C$28="PM",Main!O$130/Main!I$87*Main!I107,ROUND(Main!O$130/Main!I$87*Main!I107*$B51,0))))))</f>
        <v/>
      </c>
      <c r="H543" s="32" t="str">
        <f>IF($A543="","",IF(H542="","",IF(Main!J$87=0,0,IF(Main!P$130="","",IF($C$28="PM",Main!P$130/Main!J$87*Main!J107,ROUND(Main!P$130/Main!J$87*Main!J107*$B51,0))))))</f>
        <v/>
      </c>
      <c r="I543" s="32" t="str">
        <f>IF($A543="","",IF(I542="","",IF(Main!K$87=0,0,IF(Main!Q$130="","",IF($C$28="PM",Main!Q$130/Main!K$87*Main!K107,ROUND(Main!Q$130/Main!K$87*Main!K107*$B51,0))))))</f>
        <v/>
      </c>
      <c r="J543" s="32" t="str">
        <f>IF($A543="","",IF(J542="","",IF(Main!L$87=0,0,IF(Main!R$130="","",IF($C$28="PM",Main!R$130/Main!L$87*Main!L107,ROUND(Main!R$130/Main!L$87*Main!L107*$B51,0))))))</f>
        <v/>
      </c>
      <c r="K543" s="32" t="str">
        <f>IF($A543="","",IF(K542="","",IF(Main!M$87=0,0,IF(Main!S$130="","",IF($C$28="PM",Main!S$130/Main!M$87*Main!M107,ROUND(Main!S$130/Main!M$87*Main!M107*$B51,0))))))</f>
        <v/>
      </c>
      <c r="L543" s="32" t="str">
        <f>IF($A543="","",IF(L542="","",IF(Main!N$87=0,0,IF(Main!T$130="","",IF($C$28="PM",Main!T$130/Main!N$87*Main!N107,ROUND(Main!T$130/Main!N$87*Main!N107*$B51,0))))))</f>
        <v/>
      </c>
      <c r="M543" s="32" t="str">
        <f>IF($A543="","",IF(M542="","",IF(Main!O$87=0,0,IF(Main!U$130="","",IF($C$28="PM",Main!U$130/Main!O$87*Main!O107,ROUND(Main!U$130/Main!O$87*Main!O107*$B51,0))))))</f>
        <v/>
      </c>
      <c r="N543" s="51" t="str">
        <f>IF($A543="","",IF(N542="","",IF(Main!P$87=0,0,IF(Main!V$130="","",IF($C$28="PM",Main!V$130/Main!P$87*Main!P107,ROUND(Main!V$130/Main!P$87*Main!P107*$B51,0))))))</f>
        <v/>
      </c>
      <c r="O543" s="32" t="str">
        <f>IF($A543="","",IF(O542="","",IF(Main!Q$87=0,0,IF(Main!W$130="","",IF($C$28="PM",Main!W$130/Main!Q$87*Main!Q107,ROUND(Main!W$130/Main!Q$87*Main!Q107*$B51,0))))))</f>
        <v/>
      </c>
      <c r="P543" s="32" t="str">
        <f>IF($A543="","",IF(P542="","",IF(Main!R$87=0,0,IF(Main!X$130="","",IF($C$28="PM",Main!X$130/Main!R$87*Main!R107,ROUND(Main!X$130/Main!R$87*Main!R107*$B51,0))))))</f>
        <v/>
      </c>
      <c r="Q543" s="32" t="str">
        <f>IF($A543="","",IF(Q542="","",IF(Main!S$87=0,0,IF(Main!Y$130="","",IF($C$28="PM",Main!Y$130/Main!S$87*Main!S107,ROUND(Main!Y$130/Main!S$87*Main!S107*$B51,0))))))</f>
        <v/>
      </c>
      <c r="R543" s="32" t="str">
        <f>IF($A543="","",IF(R542="","",IF(Main!T$87=0,0,IF(Main!Z$130="","",IF($C$28="PM",Main!Z$130/Main!T$87*Main!T107,ROUND(Main!Z$130/Main!T$87*Main!T107*$B51,0))))))</f>
        <v/>
      </c>
      <c r="S543" s="32" t="str">
        <f>IF($A543="","",IF(S542="","",IF(Main!U$87=0,0,IF(Main!AA$130="","",IF($C$28="PM",Main!AA$130/Main!U$87*Main!U107,ROUND(Main!AA$130/Main!U$87*Main!U107*$B51,0))))))</f>
        <v/>
      </c>
      <c r="T543" s="32" t="str">
        <f>IF($A543="","",IF(T542="","",IF(Main!V$87=0,0,IF(Main!AB$130="","",IF($C$28="PM",Main!AB$130/Main!V$87*Main!V107,ROUND(Main!AB$130/Main!V$87*Main!V107*$B51,0))))))</f>
        <v/>
      </c>
      <c r="U543" s="32" t="str">
        <f>IF($A543="","",IF(U542="","",IF(Main!W$87=0,0,IF(Main!AC$130="","",IF($C$28="PM",Main!AC$130/Main!W$87*Main!W107,ROUND(Main!AC$130/Main!W$87*Main!W107*$B51,0))))))</f>
        <v/>
      </c>
      <c r="V543" s="32" t="str">
        <f>IF($A543="","",IF(V542="","",IF(Main!X$87=0,0,IF(Main!AD$130="","",IF($C$28="PM",Main!AD$130/Main!X$87*Main!X107,ROUND(Main!AD$130/Main!X$87*Main!X107*$B51,0))))))</f>
        <v/>
      </c>
      <c r="W543" s="32" t="str">
        <f>IF($A543="","",IF(W542="","",IF(Main!Y$87=0,0,IF(Main!AE$130="","",IF($C$28="PM",Main!AE$130/Main!Y$87*Main!Y107,ROUND(Main!AE$130/Main!Y$87*Main!Y107*$B51,0))))))</f>
        <v/>
      </c>
      <c r="X543" s="32" t="str">
        <f>IF($A543="","",IF(X542="","",IF(Main!Z$87=0,0,IF(Main!AF$130="","",IF($C$28="PM",Main!AF$130/Main!Z$87*Main!Z107,ROUND(Main!AF$130/Main!Z$87*Main!Z107*$B51,0))))))</f>
        <v/>
      </c>
      <c r="Y543" s="32" t="str">
        <f>IF($A543="","",IF(Y542="","",IF(Main!AA$87=0,0,IF(Main!AG$130="","",IF($C$28="PM",Main!AG$130/Main!AA$87*Main!AA107,ROUND(Main!AG$130/Main!AA$87*Main!AA107*$B51,0))))))</f>
        <v/>
      </c>
      <c r="Z543" s="32" t="str">
        <f>IF($A543="","",IF(Z542="","",IF(Main!AB$87=0,0,IF(Main!AH$130="","",IF($C$28="PM",Main!AH$130/Main!AB$87*Main!AB107,ROUND(Main!AH$130/Main!AB$87*Main!AB107*$B51,0))))))</f>
        <v/>
      </c>
      <c r="AA543" s="50" t="str">
        <f>IF($A543="","",IF(AA542="","",IF(Main!AC$87=0,0,IF(Main!AI$130="","",IF($C$28="PM",Main!AI$130/Main!AC$87*Main!AC107,ROUND(Main!AI$130/Main!AC$87*Main!AC107*$B51,0))))))</f>
        <v/>
      </c>
      <c r="AB543" s="32" t="str">
        <f>IF($A543="","",IF(AB542="","",IF(Main!AD$87=0,0,IF(Main!AJ$130="","",IF($C$28="PM",Main!AJ$130/Main!AD$87*Main!AD107,ROUND(Main!AJ$130/Main!AD$87*Main!AD107*$B51,0))))))</f>
        <v/>
      </c>
      <c r="AC543" s="32" t="str">
        <f>IF($A543="","",IF(AC542="","",IF(Main!AE$87=0,0,IF(Main!AK$130="","",IF($C$28="PM",Main!AK$130/Main!AE$87*Main!AE107,ROUND(Main!AK$130/Main!AE$87*Main!AE107*$B51,0))))))</f>
        <v/>
      </c>
      <c r="AD543" s="32" t="str">
        <f>IF($A543="","",IF(AD542="","",IF(Main!AF$87=0,0,IF(Main!AL$130="","",IF($C$28="PM",Main!AL$130/Main!AF$87*Main!AF107,ROUND(Main!AL$130/Main!AF$87*Main!AF107*$B51,0))))))</f>
        <v/>
      </c>
      <c r="AE543" s="32" t="str">
        <f>IF($A543="","",IF(AE542="","",IF(Main!AG$87=0,0,IF(Main!AM$130="","",IF($C$28="PM",Main!AM$130/Main!AG$87*Main!AG107,ROUND(Main!AM$130/Main!AG$87*Main!AG107*$B51,0))))))</f>
        <v/>
      </c>
      <c r="AF543" s="32" t="str">
        <f>IF($A543="","",IF(AF542="","",IF(Main!AH$87=0,0,IF(Main!AN$130="","",IF($C$28="PM",Main!AN$130/Main!AH$87*Main!AH107,ROUND(Main!AN$130/Main!AH$87*Main!AH107*$B51,0))))))</f>
        <v/>
      </c>
      <c r="AG543" s="32" t="str">
        <f>IF($A543="","",IF(AG542="","",IF(Main!AI$87=0,0,IF(Main!AO$130="","",IF($C$28="PM",Main!AO$130/Main!AI$87*Main!AI107,ROUND(Main!AO$130/Main!AI$87*Main!AI107*$B51,0))))))</f>
        <v/>
      </c>
      <c r="AH543" s="32" t="str">
        <f>IF($A543="","",IF(AH542="","",IF(Main!AJ$87=0,0,IF(Main!AP$130="","",IF($C$28="PM",Main!AP$130/Main!AJ$87*Main!AJ107,ROUND(Main!AP$130/Main!AJ$87*Main!AJ107*$B51,0))))))</f>
        <v/>
      </c>
      <c r="AI543" s="32" t="str">
        <f>IF($A543="","",IF(AI542="","",IF(Main!AK$87=0,0,IF(Main!AQ$130="","",IF($C$28="PM",Main!AQ$130/Main!AK$87*Main!AK107,ROUND(Main!AQ$130/Main!AK$87*Main!AK107*$B51,0))))))</f>
        <v/>
      </c>
      <c r="AJ543" s="32" t="str">
        <f>IF($A543="","",IF(AJ542="","",IF(Main!AL$87=0,0,IF(Main!AR$130="","",IF($C$28="PM",Main!AR$130/Main!AL$87*Main!AL107,ROUND(Main!AR$130/Main!AL$87*Main!AL107*$B51,0))))))</f>
        <v/>
      </c>
      <c r="AK543" s="32" t="str">
        <f>IF($A543="","",IF(AK542="","",IF(Main!AM$87=0,0,IF(Main!AS$130="","",IF($C$28="PM",Main!AS$130/Main!AM$87*Main!AM107,ROUND(Main!AS$130/Main!AM$87*Main!AM107*$B51,0))))))</f>
        <v/>
      </c>
      <c r="AL543" s="51" t="str">
        <f>IF($A543="","",IF(AL542="","",IF(Main!AN$87=0,0,IF(Main!AT$130="","",IF($C$28="PM",Main!AT$130/Main!AN$87*Main!AN107,ROUND(Main!AT$130/Main!AN$87*Main!AN107*$B51,0))))))</f>
        <v/>
      </c>
      <c r="AM543" s="32" t="str">
        <f>IF($A543="","",IF(AM542="","",IF(Main!AO$87=0,0,IF(Main!AU$130="","",IF($C$28="PM",Main!AU$130/Main!AO$87*Main!AO107,ROUND(Main!AU$130/Main!AO$87*Main!AO107*$B51,0))))))</f>
        <v/>
      </c>
      <c r="AN543" s="32" t="str">
        <f>IF($A543="","",IF(AN542="","",IF(Main!AP$87=0,0,IF(Main!AV$130="","",IF($C$28="PM",Main!AV$130/Main!AP$87*Main!AP107,ROUND(Main!AV$130/Main!AP$87*Main!AP107*$B51,0))))))</f>
        <v/>
      </c>
      <c r="AO543" s="32" t="str">
        <f>IF($A543="","",IF(AO542="","",IF(Main!AQ$87=0,0,IF(Main!AW$130="","",IF($C$28="PM",Main!AW$130/Main!AQ$87*Main!AQ107,ROUND(Main!AW$130/Main!AQ$87*Main!AQ107*$B51,0))))))</f>
        <v/>
      </c>
      <c r="AP543" s="32" t="str">
        <f>IF($A543="","",IF(AP542="","",IF(Main!AR$87=0,0,IF(Main!AX$130="","",IF($C$28="PM",Main!AX$130/Main!AR$87*Main!AR107,ROUND(Main!AX$130/Main!AR$87*Main!AR107*$B51,0))))))</f>
        <v/>
      </c>
      <c r="AQ543" s="32" t="str">
        <f>IF($A543="","",IF(AQ542="","",IF(Main!AS$87=0,0,IF(Main!AY$130="","",IF($C$28="PM",Main!AY$130/Main!AS$87*Main!AS107,ROUND(Main!AY$130/Main!AS$87*Main!AS107*$B51,0))))))</f>
        <v/>
      </c>
      <c r="AR543" s="32" t="str">
        <f>IF($A543="","",IF(AR542="","",IF(Main!AT$87=0,0,IF(Main!AZ$130="","",IF($C$28="PM",Main!AZ$130/Main!AT$87*Main!AT107,ROUND(Main!AZ$130/Main!AT$87*Main!AT107*$B51,0))))))</f>
        <v/>
      </c>
      <c r="AS543" s="32" t="str">
        <f>IF($A543="","",IF(AS542="","",IF(Main!AU$87=0,0,IF(Main!BA$130="","",IF($C$28="PM",Main!BA$130/Main!AU$87*Main!AU107,ROUND(Main!BA$130/Main!AU$87*Main!AU107*$B51,0))))))</f>
        <v/>
      </c>
      <c r="AT543" s="32" t="str">
        <f>IF($A543="","",IF(AT542="","",IF(Main!AV$87=0,0,IF(Main!BB$130="","",IF($C$28="PM",Main!BB$130/Main!AV$87*Main!AV107,ROUND(Main!BB$130/Main!AV$87*Main!AV107*$B51,0))))))</f>
        <v/>
      </c>
      <c r="AU543" s="32" t="str">
        <f>IF($A543="","",IF(AU542="","",IF(Main!AW$87=0,0,IF(Main!BC$130="","",IF($C$28="PM",Main!BC$130/Main!AW$87*Main!AW107,ROUND(Main!BC$130/Main!AW$87*Main!AW107*$B51,0))))))</f>
        <v/>
      </c>
      <c r="AV543" s="32" t="str">
        <f>IF($A543="","",IF(AV542="","",IF(Main!AX$87=0,0,IF(Main!BD$130="","",IF($C$28="PM",Main!BD$130/Main!AX$87*Main!AX107,ROUND(Main!BD$130/Main!AX$87*Main!AX107*$B51,0))))))</f>
        <v/>
      </c>
      <c r="AW543" s="32" t="str">
        <f>IF($A543="","",IF(AW542="","",IF(Main!AY$87=0,0,IF(Main!BE$130="","",IF($C$28="PM",Main!BE$130/Main!AY$87*Main!AY107,ROUND(Main!BE$130/Main!AY$87*Main!AY107*$B51,0))))))</f>
        <v/>
      </c>
      <c r="AX543" s="51" t="str">
        <f>IF($A543="","",IF(AX542="","",IF(Main!AZ$87=0,0,IF(Main!BF$130="","",IF($C$28="PM",Main!BF$130/Main!AZ$87*Main!AZ107,ROUND(Main!BF$130/Main!AZ$87*Main!AZ107*$B51,0))))))</f>
        <v/>
      </c>
    </row>
    <row r="544" spans="1:50" x14ac:dyDescent="0.2">
      <c r="A544" s="72" t="str">
        <f>IF(Main!A$52="","",Main!A$52)</f>
        <v/>
      </c>
      <c r="B544" s="75" t="str">
        <f t="shared" si="112"/>
        <v/>
      </c>
      <c r="C544" s="50" t="str">
        <f>IF($A544="","",IF(C543="","",IF(Main!E$87=0,0,IF(Main!K$130="","",IF($C$28="PM",Main!K$130/Main!E$87*Main!E108,ROUND(Main!K$130/Main!E$87*Main!E108*$B52,0))))))</f>
        <v/>
      </c>
      <c r="D544" s="32" t="str">
        <f>IF($A544="","",IF(D543="","",IF(Main!F$87=0,0,IF(Main!L$130="","",IF($C$28="PM",Main!L$130/Main!F$87*Main!F108,ROUND(Main!L$130/Main!F$87*Main!F108*$B52,0))))))</f>
        <v/>
      </c>
      <c r="E544" s="32" t="str">
        <f>IF($A544="","",IF(E543="","",IF(Main!G$87=0,0,IF(Main!M$130="","",IF($C$28="PM",Main!M$130/Main!G$87*Main!G108,ROUND(Main!M$130/Main!G$87*Main!G108*$B52,0))))))</f>
        <v/>
      </c>
      <c r="F544" s="32" t="str">
        <f>IF($A544="","",IF(F543="","",IF(Main!H$87=0,0,IF(Main!N$130="","",IF($C$28="PM",Main!N$130/Main!H$87*Main!H108,ROUND(Main!N$130/Main!H$87*Main!H108*$B52,0))))))</f>
        <v/>
      </c>
      <c r="G544" s="32" t="str">
        <f>IF($A544="","",IF(G543="","",IF(Main!I$87=0,0,IF(Main!O$130="","",IF($C$28="PM",Main!O$130/Main!I$87*Main!I108,ROUND(Main!O$130/Main!I$87*Main!I108*$B52,0))))))</f>
        <v/>
      </c>
      <c r="H544" s="32" t="str">
        <f>IF($A544="","",IF(H543="","",IF(Main!J$87=0,0,IF(Main!P$130="","",IF($C$28="PM",Main!P$130/Main!J$87*Main!J108,ROUND(Main!P$130/Main!J$87*Main!J108*$B52,0))))))</f>
        <v/>
      </c>
      <c r="I544" s="32" t="str">
        <f>IF($A544="","",IF(I543="","",IF(Main!K$87=0,0,IF(Main!Q$130="","",IF($C$28="PM",Main!Q$130/Main!K$87*Main!K108,ROUND(Main!Q$130/Main!K$87*Main!K108*$B52,0))))))</f>
        <v/>
      </c>
      <c r="J544" s="32" t="str">
        <f>IF($A544="","",IF(J543="","",IF(Main!L$87=0,0,IF(Main!R$130="","",IF($C$28="PM",Main!R$130/Main!L$87*Main!L108,ROUND(Main!R$130/Main!L$87*Main!L108*$B52,0))))))</f>
        <v/>
      </c>
      <c r="K544" s="32" t="str">
        <f>IF($A544="","",IF(K543="","",IF(Main!M$87=0,0,IF(Main!S$130="","",IF($C$28="PM",Main!S$130/Main!M$87*Main!M108,ROUND(Main!S$130/Main!M$87*Main!M108*$B52,0))))))</f>
        <v/>
      </c>
      <c r="L544" s="32" t="str">
        <f>IF($A544="","",IF(L543="","",IF(Main!N$87=0,0,IF(Main!T$130="","",IF($C$28="PM",Main!T$130/Main!N$87*Main!N108,ROUND(Main!T$130/Main!N$87*Main!N108*$B52,0))))))</f>
        <v/>
      </c>
      <c r="M544" s="32" t="str">
        <f>IF($A544="","",IF(M543="","",IF(Main!O$87=0,0,IF(Main!U$130="","",IF($C$28="PM",Main!U$130/Main!O$87*Main!O108,ROUND(Main!U$130/Main!O$87*Main!O108*$B52,0))))))</f>
        <v/>
      </c>
      <c r="N544" s="51" t="str">
        <f>IF($A544="","",IF(N543="","",IF(Main!P$87=0,0,IF(Main!V$130="","",IF($C$28="PM",Main!V$130/Main!P$87*Main!P108,ROUND(Main!V$130/Main!P$87*Main!P108*$B52,0))))))</f>
        <v/>
      </c>
      <c r="O544" s="32" t="str">
        <f>IF($A544="","",IF(O543="","",IF(Main!Q$87=0,0,IF(Main!W$130="","",IF($C$28="PM",Main!W$130/Main!Q$87*Main!Q108,ROUND(Main!W$130/Main!Q$87*Main!Q108*$B52,0))))))</f>
        <v/>
      </c>
      <c r="P544" s="32" t="str">
        <f>IF($A544="","",IF(P543="","",IF(Main!R$87=0,0,IF(Main!X$130="","",IF($C$28="PM",Main!X$130/Main!R$87*Main!R108,ROUND(Main!X$130/Main!R$87*Main!R108*$B52,0))))))</f>
        <v/>
      </c>
      <c r="Q544" s="32" t="str">
        <f>IF($A544="","",IF(Q543="","",IF(Main!S$87=0,0,IF(Main!Y$130="","",IF($C$28="PM",Main!Y$130/Main!S$87*Main!S108,ROUND(Main!Y$130/Main!S$87*Main!S108*$B52,0))))))</f>
        <v/>
      </c>
      <c r="R544" s="32" t="str">
        <f>IF($A544="","",IF(R543="","",IF(Main!T$87=0,0,IF(Main!Z$130="","",IF($C$28="PM",Main!Z$130/Main!T$87*Main!T108,ROUND(Main!Z$130/Main!T$87*Main!T108*$B52,0))))))</f>
        <v/>
      </c>
      <c r="S544" s="32" t="str">
        <f>IF($A544="","",IF(S543="","",IF(Main!U$87=0,0,IF(Main!AA$130="","",IF($C$28="PM",Main!AA$130/Main!U$87*Main!U108,ROUND(Main!AA$130/Main!U$87*Main!U108*$B52,0))))))</f>
        <v/>
      </c>
      <c r="T544" s="32" t="str">
        <f>IF($A544="","",IF(T543="","",IF(Main!V$87=0,0,IF(Main!AB$130="","",IF($C$28="PM",Main!AB$130/Main!V$87*Main!V108,ROUND(Main!AB$130/Main!V$87*Main!V108*$B52,0))))))</f>
        <v/>
      </c>
      <c r="U544" s="32" t="str">
        <f>IF($A544="","",IF(U543="","",IF(Main!W$87=0,0,IF(Main!AC$130="","",IF($C$28="PM",Main!AC$130/Main!W$87*Main!W108,ROUND(Main!AC$130/Main!W$87*Main!W108*$B52,0))))))</f>
        <v/>
      </c>
      <c r="V544" s="32" t="str">
        <f>IF($A544="","",IF(V543="","",IF(Main!X$87=0,0,IF(Main!AD$130="","",IF($C$28="PM",Main!AD$130/Main!X$87*Main!X108,ROUND(Main!AD$130/Main!X$87*Main!X108*$B52,0))))))</f>
        <v/>
      </c>
      <c r="W544" s="32" t="str">
        <f>IF($A544="","",IF(W543="","",IF(Main!Y$87=0,0,IF(Main!AE$130="","",IF($C$28="PM",Main!AE$130/Main!Y$87*Main!Y108,ROUND(Main!AE$130/Main!Y$87*Main!Y108*$B52,0))))))</f>
        <v/>
      </c>
      <c r="X544" s="32" t="str">
        <f>IF($A544="","",IF(X543="","",IF(Main!Z$87=0,0,IF(Main!AF$130="","",IF($C$28="PM",Main!AF$130/Main!Z$87*Main!Z108,ROUND(Main!AF$130/Main!Z$87*Main!Z108*$B52,0))))))</f>
        <v/>
      </c>
      <c r="Y544" s="32" t="str">
        <f>IF($A544="","",IF(Y543="","",IF(Main!AA$87=0,0,IF(Main!AG$130="","",IF($C$28="PM",Main!AG$130/Main!AA$87*Main!AA108,ROUND(Main!AG$130/Main!AA$87*Main!AA108*$B52,0))))))</f>
        <v/>
      </c>
      <c r="Z544" s="32" t="str">
        <f>IF($A544="","",IF(Z543="","",IF(Main!AB$87=0,0,IF(Main!AH$130="","",IF($C$28="PM",Main!AH$130/Main!AB$87*Main!AB108,ROUND(Main!AH$130/Main!AB$87*Main!AB108*$B52,0))))))</f>
        <v/>
      </c>
      <c r="AA544" s="50" t="str">
        <f>IF($A544="","",IF(AA543="","",IF(Main!AC$87=0,0,IF(Main!AI$130="","",IF($C$28="PM",Main!AI$130/Main!AC$87*Main!AC108,ROUND(Main!AI$130/Main!AC$87*Main!AC108*$B52,0))))))</f>
        <v/>
      </c>
      <c r="AB544" s="32" t="str">
        <f>IF($A544="","",IF(AB543="","",IF(Main!AD$87=0,0,IF(Main!AJ$130="","",IF($C$28="PM",Main!AJ$130/Main!AD$87*Main!AD108,ROUND(Main!AJ$130/Main!AD$87*Main!AD108*$B52,0))))))</f>
        <v/>
      </c>
      <c r="AC544" s="32" t="str">
        <f>IF($A544="","",IF(AC543="","",IF(Main!AE$87=0,0,IF(Main!AK$130="","",IF($C$28="PM",Main!AK$130/Main!AE$87*Main!AE108,ROUND(Main!AK$130/Main!AE$87*Main!AE108*$B52,0))))))</f>
        <v/>
      </c>
      <c r="AD544" s="32" t="str">
        <f>IF($A544="","",IF(AD543="","",IF(Main!AF$87=0,0,IF(Main!AL$130="","",IF($C$28="PM",Main!AL$130/Main!AF$87*Main!AF108,ROUND(Main!AL$130/Main!AF$87*Main!AF108*$B52,0))))))</f>
        <v/>
      </c>
      <c r="AE544" s="32" t="str">
        <f>IF($A544="","",IF(AE543="","",IF(Main!AG$87=0,0,IF(Main!AM$130="","",IF($C$28="PM",Main!AM$130/Main!AG$87*Main!AG108,ROUND(Main!AM$130/Main!AG$87*Main!AG108*$B52,0))))))</f>
        <v/>
      </c>
      <c r="AF544" s="32" t="str">
        <f>IF($A544="","",IF(AF543="","",IF(Main!AH$87=0,0,IF(Main!AN$130="","",IF($C$28="PM",Main!AN$130/Main!AH$87*Main!AH108,ROUND(Main!AN$130/Main!AH$87*Main!AH108*$B52,0))))))</f>
        <v/>
      </c>
      <c r="AG544" s="32" t="str">
        <f>IF($A544="","",IF(AG543="","",IF(Main!AI$87=0,0,IF(Main!AO$130="","",IF($C$28="PM",Main!AO$130/Main!AI$87*Main!AI108,ROUND(Main!AO$130/Main!AI$87*Main!AI108*$B52,0))))))</f>
        <v/>
      </c>
      <c r="AH544" s="32" t="str">
        <f>IF($A544="","",IF(AH543="","",IF(Main!AJ$87=0,0,IF(Main!AP$130="","",IF($C$28="PM",Main!AP$130/Main!AJ$87*Main!AJ108,ROUND(Main!AP$130/Main!AJ$87*Main!AJ108*$B52,0))))))</f>
        <v/>
      </c>
      <c r="AI544" s="32" t="str">
        <f>IF($A544="","",IF(AI543="","",IF(Main!AK$87=0,0,IF(Main!AQ$130="","",IF($C$28="PM",Main!AQ$130/Main!AK$87*Main!AK108,ROUND(Main!AQ$130/Main!AK$87*Main!AK108*$B52,0))))))</f>
        <v/>
      </c>
      <c r="AJ544" s="32" t="str">
        <f>IF($A544="","",IF(AJ543="","",IF(Main!AL$87=0,0,IF(Main!AR$130="","",IF($C$28="PM",Main!AR$130/Main!AL$87*Main!AL108,ROUND(Main!AR$130/Main!AL$87*Main!AL108*$B52,0))))))</f>
        <v/>
      </c>
      <c r="AK544" s="32" t="str">
        <f>IF($A544="","",IF(AK543="","",IF(Main!AM$87=0,0,IF(Main!AS$130="","",IF($C$28="PM",Main!AS$130/Main!AM$87*Main!AM108,ROUND(Main!AS$130/Main!AM$87*Main!AM108*$B52,0))))))</f>
        <v/>
      </c>
      <c r="AL544" s="51" t="str">
        <f>IF($A544="","",IF(AL543="","",IF(Main!AN$87=0,0,IF(Main!AT$130="","",IF($C$28="PM",Main!AT$130/Main!AN$87*Main!AN108,ROUND(Main!AT$130/Main!AN$87*Main!AN108*$B52,0))))))</f>
        <v/>
      </c>
      <c r="AM544" s="32" t="str">
        <f>IF($A544="","",IF(AM543="","",IF(Main!AO$87=0,0,IF(Main!AU$130="","",IF($C$28="PM",Main!AU$130/Main!AO$87*Main!AO108,ROUND(Main!AU$130/Main!AO$87*Main!AO108*$B52,0))))))</f>
        <v/>
      </c>
      <c r="AN544" s="32" t="str">
        <f>IF($A544="","",IF(AN543="","",IF(Main!AP$87=0,0,IF(Main!AV$130="","",IF($C$28="PM",Main!AV$130/Main!AP$87*Main!AP108,ROUND(Main!AV$130/Main!AP$87*Main!AP108*$B52,0))))))</f>
        <v/>
      </c>
      <c r="AO544" s="32" t="str">
        <f>IF($A544="","",IF(AO543="","",IF(Main!AQ$87=0,0,IF(Main!AW$130="","",IF($C$28="PM",Main!AW$130/Main!AQ$87*Main!AQ108,ROUND(Main!AW$130/Main!AQ$87*Main!AQ108*$B52,0))))))</f>
        <v/>
      </c>
      <c r="AP544" s="32" t="str">
        <f>IF($A544="","",IF(AP543="","",IF(Main!AR$87=0,0,IF(Main!AX$130="","",IF($C$28="PM",Main!AX$130/Main!AR$87*Main!AR108,ROUND(Main!AX$130/Main!AR$87*Main!AR108*$B52,0))))))</f>
        <v/>
      </c>
      <c r="AQ544" s="32" t="str">
        <f>IF($A544="","",IF(AQ543="","",IF(Main!AS$87=0,0,IF(Main!AY$130="","",IF($C$28="PM",Main!AY$130/Main!AS$87*Main!AS108,ROUND(Main!AY$130/Main!AS$87*Main!AS108*$B52,0))))))</f>
        <v/>
      </c>
      <c r="AR544" s="32" t="str">
        <f>IF($A544="","",IF(AR543="","",IF(Main!AT$87=0,0,IF(Main!AZ$130="","",IF($C$28="PM",Main!AZ$130/Main!AT$87*Main!AT108,ROUND(Main!AZ$130/Main!AT$87*Main!AT108*$B52,0))))))</f>
        <v/>
      </c>
      <c r="AS544" s="32" t="str">
        <f>IF($A544="","",IF(AS543="","",IF(Main!AU$87=0,0,IF(Main!BA$130="","",IF($C$28="PM",Main!BA$130/Main!AU$87*Main!AU108,ROUND(Main!BA$130/Main!AU$87*Main!AU108*$B52,0))))))</f>
        <v/>
      </c>
      <c r="AT544" s="32" t="str">
        <f>IF($A544="","",IF(AT543="","",IF(Main!AV$87=0,0,IF(Main!BB$130="","",IF($C$28="PM",Main!BB$130/Main!AV$87*Main!AV108,ROUND(Main!BB$130/Main!AV$87*Main!AV108*$B52,0))))))</f>
        <v/>
      </c>
      <c r="AU544" s="32" t="str">
        <f>IF($A544="","",IF(AU543="","",IF(Main!AW$87=0,0,IF(Main!BC$130="","",IF($C$28="PM",Main!BC$130/Main!AW$87*Main!AW108,ROUND(Main!BC$130/Main!AW$87*Main!AW108*$B52,0))))))</f>
        <v/>
      </c>
      <c r="AV544" s="32" t="str">
        <f>IF($A544="","",IF(AV543="","",IF(Main!AX$87=0,0,IF(Main!BD$130="","",IF($C$28="PM",Main!BD$130/Main!AX$87*Main!AX108,ROUND(Main!BD$130/Main!AX$87*Main!AX108*$B52,0))))))</f>
        <v/>
      </c>
      <c r="AW544" s="32" t="str">
        <f>IF($A544="","",IF(AW543="","",IF(Main!AY$87=0,0,IF(Main!BE$130="","",IF($C$28="PM",Main!BE$130/Main!AY$87*Main!AY108,ROUND(Main!BE$130/Main!AY$87*Main!AY108*$B52,0))))))</f>
        <v/>
      </c>
      <c r="AX544" s="51" t="str">
        <f>IF($A544="","",IF(AX543="","",IF(Main!AZ$87=0,0,IF(Main!BF$130="","",IF($C$28="PM",Main!BF$130/Main!AZ$87*Main!AZ108,ROUND(Main!BF$130/Main!AZ$87*Main!AZ108*$B52,0))))))</f>
        <v/>
      </c>
    </row>
    <row r="545" spans="1:50" x14ac:dyDescent="0.2">
      <c r="A545" s="73" t="str">
        <f>IF(Main!A$53="","",Main!A$53)</f>
        <v/>
      </c>
      <c r="B545" s="76" t="str">
        <f t="shared" si="112"/>
        <v/>
      </c>
      <c r="C545" s="54" t="str">
        <f>IF($A545="","",IF(C544="","",IF(Main!E$87=0,0,IF(Main!K$130="","",IF($C$28="PM",Main!K$130/Main!E$87*Main!E109,ROUND(Main!K$130/Main!E$87*Main!E109*$B53,0))))))</f>
        <v/>
      </c>
      <c r="D545" s="52" t="str">
        <f>IF($A545="","",IF(D544="","",IF(Main!F$87=0,0,IF(Main!L$130="","",IF($C$28="PM",Main!L$130/Main!F$87*Main!F109,ROUND(Main!L$130/Main!F$87*Main!F109*$B53,0))))))</f>
        <v/>
      </c>
      <c r="E545" s="52" t="str">
        <f>IF($A545="","",IF(E544="","",IF(Main!G$87=0,0,IF(Main!M$130="","",IF($C$28="PM",Main!M$130/Main!G$87*Main!G109,ROUND(Main!M$130/Main!G$87*Main!G109*$B53,0))))))</f>
        <v/>
      </c>
      <c r="F545" s="52" t="str">
        <f>IF($A545="","",IF(F544="","",IF(Main!H$87=0,0,IF(Main!N$130="","",IF($C$28="PM",Main!N$130/Main!H$87*Main!H109,ROUND(Main!N$130/Main!H$87*Main!H109*$B53,0))))))</f>
        <v/>
      </c>
      <c r="G545" s="52" t="str">
        <f>IF($A545="","",IF(G544="","",IF(Main!I$87=0,0,IF(Main!O$130="","",IF($C$28="PM",Main!O$130/Main!I$87*Main!I109,ROUND(Main!O$130/Main!I$87*Main!I109*$B53,0))))))</f>
        <v/>
      </c>
      <c r="H545" s="52" t="str">
        <f>IF($A545="","",IF(H544="","",IF(Main!J$87=0,0,IF(Main!P$130="","",IF($C$28="PM",Main!P$130/Main!J$87*Main!J109,ROUND(Main!P$130/Main!J$87*Main!J109*$B53,0))))))</f>
        <v/>
      </c>
      <c r="I545" s="52" t="str">
        <f>IF($A545="","",IF(I544="","",IF(Main!K$87=0,0,IF(Main!Q$130="","",IF($C$28="PM",Main!Q$130/Main!K$87*Main!K109,ROUND(Main!Q$130/Main!K$87*Main!K109*$B53,0))))))</f>
        <v/>
      </c>
      <c r="J545" s="52" t="str">
        <f>IF($A545="","",IF(J544="","",IF(Main!L$87=0,0,IF(Main!R$130="","",IF($C$28="PM",Main!R$130/Main!L$87*Main!L109,ROUND(Main!R$130/Main!L$87*Main!L109*$B53,0))))))</f>
        <v/>
      </c>
      <c r="K545" s="52" t="str">
        <f>IF($A545="","",IF(K544="","",IF(Main!M$87=0,0,IF(Main!S$130="","",IF($C$28="PM",Main!S$130/Main!M$87*Main!M109,ROUND(Main!S$130/Main!M$87*Main!M109*$B53,0))))))</f>
        <v/>
      </c>
      <c r="L545" s="52" t="str">
        <f>IF($A545="","",IF(L544="","",IF(Main!N$87=0,0,IF(Main!T$130="","",IF($C$28="PM",Main!T$130/Main!N$87*Main!N109,ROUND(Main!T$130/Main!N$87*Main!N109*$B53,0))))))</f>
        <v/>
      </c>
      <c r="M545" s="52" t="str">
        <f>IF($A545="","",IF(M544="","",IF(Main!O$87=0,0,IF(Main!U$130="","",IF($C$28="PM",Main!U$130/Main!O$87*Main!O109,ROUND(Main!U$130/Main!O$87*Main!O109*$B53,0))))))</f>
        <v/>
      </c>
      <c r="N545" s="53" t="str">
        <f>IF($A545="","",IF(N544="","",IF(Main!P$87=0,0,IF(Main!V$130="","",IF($C$28="PM",Main!V$130/Main!P$87*Main!P109,ROUND(Main!V$130/Main!P$87*Main!P109*$B53,0))))))</f>
        <v/>
      </c>
      <c r="O545" s="52" t="str">
        <f>IF($A545="","",IF(O544="","",IF(Main!Q$87=0,0,IF(Main!W$130="","",IF($C$28="PM",Main!W$130/Main!Q$87*Main!Q109,ROUND(Main!W$130/Main!Q$87*Main!Q109*$B53,0))))))</f>
        <v/>
      </c>
      <c r="P545" s="52" t="str">
        <f>IF($A545="","",IF(P544="","",IF(Main!R$87=0,0,IF(Main!X$130="","",IF($C$28="PM",Main!X$130/Main!R$87*Main!R109,ROUND(Main!X$130/Main!R$87*Main!R109*$B53,0))))))</f>
        <v/>
      </c>
      <c r="Q545" s="52" t="str">
        <f>IF($A545="","",IF(Q544="","",IF(Main!S$87=0,0,IF(Main!Y$130="","",IF($C$28="PM",Main!Y$130/Main!S$87*Main!S109,ROUND(Main!Y$130/Main!S$87*Main!S109*$B53,0))))))</f>
        <v/>
      </c>
      <c r="R545" s="52" t="str">
        <f>IF($A545="","",IF(R544="","",IF(Main!T$87=0,0,IF(Main!Z$130="","",IF($C$28="PM",Main!Z$130/Main!T$87*Main!T109,ROUND(Main!Z$130/Main!T$87*Main!T109*$B53,0))))))</f>
        <v/>
      </c>
      <c r="S545" s="52" t="str">
        <f>IF($A545="","",IF(S544="","",IF(Main!U$87=0,0,IF(Main!AA$130="","",IF($C$28="PM",Main!AA$130/Main!U$87*Main!U109,ROUND(Main!AA$130/Main!U$87*Main!U109*$B53,0))))))</f>
        <v/>
      </c>
      <c r="T545" s="52" t="str">
        <f>IF($A545="","",IF(T544="","",IF(Main!V$87=0,0,IF(Main!AB$130="","",IF($C$28="PM",Main!AB$130/Main!V$87*Main!V109,ROUND(Main!AB$130/Main!V$87*Main!V109*$B53,0))))))</f>
        <v/>
      </c>
      <c r="U545" s="52" t="str">
        <f>IF($A545="","",IF(U544="","",IF(Main!W$87=0,0,IF(Main!AC$130="","",IF($C$28="PM",Main!AC$130/Main!W$87*Main!W109,ROUND(Main!AC$130/Main!W$87*Main!W109*$B53,0))))))</f>
        <v/>
      </c>
      <c r="V545" s="52" t="str">
        <f>IF($A545="","",IF(V544="","",IF(Main!X$87=0,0,IF(Main!AD$130="","",IF($C$28="PM",Main!AD$130/Main!X$87*Main!X109,ROUND(Main!AD$130/Main!X$87*Main!X109*$B53,0))))))</f>
        <v/>
      </c>
      <c r="W545" s="52" t="str">
        <f>IF($A545="","",IF(W544="","",IF(Main!Y$87=0,0,IF(Main!AE$130="","",IF($C$28="PM",Main!AE$130/Main!Y$87*Main!Y109,ROUND(Main!AE$130/Main!Y$87*Main!Y109*$B53,0))))))</f>
        <v/>
      </c>
      <c r="X545" s="52" t="str">
        <f>IF($A545="","",IF(X544="","",IF(Main!Z$87=0,0,IF(Main!AF$130="","",IF($C$28="PM",Main!AF$130/Main!Z$87*Main!Z109,ROUND(Main!AF$130/Main!Z$87*Main!Z109*$B53,0))))))</f>
        <v/>
      </c>
      <c r="Y545" s="52" t="str">
        <f>IF($A545="","",IF(Y544="","",IF(Main!AA$87=0,0,IF(Main!AG$130="","",IF($C$28="PM",Main!AG$130/Main!AA$87*Main!AA109,ROUND(Main!AG$130/Main!AA$87*Main!AA109*$B53,0))))))</f>
        <v/>
      </c>
      <c r="Z545" s="52" t="str">
        <f>IF($A545="","",IF(Z544="","",IF(Main!AB$87=0,0,IF(Main!AH$130="","",IF($C$28="PM",Main!AH$130/Main!AB$87*Main!AB109,ROUND(Main!AH$130/Main!AB$87*Main!AB109*$B53,0))))))</f>
        <v/>
      </c>
      <c r="AA545" s="54" t="str">
        <f>IF($A545="","",IF(AA544="","",IF(Main!AC$87=0,0,IF(Main!AI$130="","",IF($C$28="PM",Main!AI$130/Main!AC$87*Main!AC109,ROUND(Main!AI$130/Main!AC$87*Main!AC109*$B53,0))))))</f>
        <v/>
      </c>
      <c r="AB545" s="52" t="str">
        <f>IF($A545="","",IF(AB544="","",IF(Main!AD$87=0,0,IF(Main!AJ$130="","",IF($C$28="PM",Main!AJ$130/Main!AD$87*Main!AD109,ROUND(Main!AJ$130/Main!AD$87*Main!AD109*$B53,0))))))</f>
        <v/>
      </c>
      <c r="AC545" s="52" t="str">
        <f>IF($A545="","",IF(AC544="","",IF(Main!AE$87=0,0,IF(Main!AK$130="","",IF($C$28="PM",Main!AK$130/Main!AE$87*Main!AE109,ROUND(Main!AK$130/Main!AE$87*Main!AE109*$B53,0))))))</f>
        <v/>
      </c>
      <c r="AD545" s="52" t="str">
        <f>IF($A545="","",IF(AD544="","",IF(Main!AF$87=0,0,IF(Main!AL$130="","",IF($C$28="PM",Main!AL$130/Main!AF$87*Main!AF109,ROUND(Main!AL$130/Main!AF$87*Main!AF109*$B53,0))))))</f>
        <v/>
      </c>
      <c r="AE545" s="52" t="str">
        <f>IF($A545="","",IF(AE544="","",IF(Main!AG$87=0,0,IF(Main!AM$130="","",IF($C$28="PM",Main!AM$130/Main!AG$87*Main!AG109,ROUND(Main!AM$130/Main!AG$87*Main!AG109*$B53,0))))))</f>
        <v/>
      </c>
      <c r="AF545" s="52" t="str">
        <f>IF($A545="","",IF(AF544="","",IF(Main!AH$87=0,0,IF(Main!AN$130="","",IF($C$28="PM",Main!AN$130/Main!AH$87*Main!AH109,ROUND(Main!AN$130/Main!AH$87*Main!AH109*$B53,0))))))</f>
        <v/>
      </c>
      <c r="AG545" s="52" t="str">
        <f>IF($A545="","",IF(AG544="","",IF(Main!AI$87=0,0,IF(Main!AO$130="","",IF($C$28="PM",Main!AO$130/Main!AI$87*Main!AI109,ROUND(Main!AO$130/Main!AI$87*Main!AI109*$B53,0))))))</f>
        <v/>
      </c>
      <c r="AH545" s="52" t="str">
        <f>IF($A545="","",IF(AH544="","",IF(Main!AJ$87=0,0,IF(Main!AP$130="","",IF($C$28="PM",Main!AP$130/Main!AJ$87*Main!AJ109,ROUND(Main!AP$130/Main!AJ$87*Main!AJ109*$B53,0))))))</f>
        <v/>
      </c>
      <c r="AI545" s="52" t="str">
        <f>IF($A545="","",IF(AI544="","",IF(Main!AK$87=0,0,IF(Main!AQ$130="","",IF($C$28="PM",Main!AQ$130/Main!AK$87*Main!AK109,ROUND(Main!AQ$130/Main!AK$87*Main!AK109*$B53,0))))))</f>
        <v/>
      </c>
      <c r="AJ545" s="52" t="str">
        <f>IF($A545="","",IF(AJ544="","",IF(Main!AL$87=0,0,IF(Main!AR$130="","",IF($C$28="PM",Main!AR$130/Main!AL$87*Main!AL109,ROUND(Main!AR$130/Main!AL$87*Main!AL109*$B53,0))))))</f>
        <v/>
      </c>
      <c r="AK545" s="52" t="str">
        <f>IF($A545="","",IF(AK544="","",IF(Main!AM$87=0,0,IF(Main!AS$130="","",IF($C$28="PM",Main!AS$130/Main!AM$87*Main!AM109,ROUND(Main!AS$130/Main!AM$87*Main!AM109*$B53,0))))))</f>
        <v/>
      </c>
      <c r="AL545" s="53" t="str">
        <f>IF($A545="","",IF(AL544="","",IF(Main!AN$87=0,0,IF(Main!AT$130="","",IF($C$28="PM",Main!AT$130/Main!AN$87*Main!AN109,ROUND(Main!AT$130/Main!AN$87*Main!AN109*$B53,0))))))</f>
        <v/>
      </c>
      <c r="AM545" s="52" t="str">
        <f>IF($A545="","",IF(AM544="","",IF(Main!AO$87=0,0,IF(Main!AU$130="","",IF($C$28="PM",Main!AU$130/Main!AO$87*Main!AO109,ROUND(Main!AU$130/Main!AO$87*Main!AO109*$B53,0))))))</f>
        <v/>
      </c>
      <c r="AN545" s="52" t="str">
        <f>IF($A545="","",IF(AN544="","",IF(Main!AP$87=0,0,IF(Main!AV$130="","",IF($C$28="PM",Main!AV$130/Main!AP$87*Main!AP109,ROUND(Main!AV$130/Main!AP$87*Main!AP109*$B53,0))))))</f>
        <v/>
      </c>
      <c r="AO545" s="52" t="str">
        <f>IF($A545="","",IF(AO544="","",IF(Main!AQ$87=0,0,IF(Main!AW$130="","",IF($C$28="PM",Main!AW$130/Main!AQ$87*Main!AQ109,ROUND(Main!AW$130/Main!AQ$87*Main!AQ109*$B53,0))))))</f>
        <v/>
      </c>
      <c r="AP545" s="52" t="str">
        <f>IF($A545="","",IF(AP544="","",IF(Main!AR$87=0,0,IF(Main!AX$130="","",IF($C$28="PM",Main!AX$130/Main!AR$87*Main!AR109,ROUND(Main!AX$130/Main!AR$87*Main!AR109*$B53,0))))))</f>
        <v/>
      </c>
      <c r="AQ545" s="52" t="str">
        <f>IF($A545="","",IF(AQ544="","",IF(Main!AS$87=0,0,IF(Main!AY$130="","",IF($C$28="PM",Main!AY$130/Main!AS$87*Main!AS109,ROUND(Main!AY$130/Main!AS$87*Main!AS109*$B53,0))))))</f>
        <v/>
      </c>
      <c r="AR545" s="52" t="str">
        <f>IF($A545="","",IF(AR544="","",IF(Main!AT$87=0,0,IF(Main!AZ$130="","",IF($C$28="PM",Main!AZ$130/Main!AT$87*Main!AT109,ROUND(Main!AZ$130/Main!AT$87*Main!AT109*$B53,0))))))</f>
        <v/>
      </c>
      <c r="AS545" s="52" t="str">
        <f>IF($A545="","",IF(AS544="","",IF(Main!AU$87=0,0,IF(Main!BA$130="","",IF($C$28="PM",Main!BA$130/Main!AU$87*Main!AU109,ROUND(Main!BA$130/Main!AU$87*Main!AU109*$B53,0))))))</f>
        <v/>
      </c>
      <c r="AT545" s="52" t="str">
        <f>IF($A545="","",IF(AT544="","",IF(Main!AV$87=0,0,IF(Main!BB$130="","",IF($C$28="PM",Main!BB$130/Main!AV$87*Main!AV109,ROUND(Main!BB$130/Main!AV$87*Main!AV109*$B53,0))))))</f>
        <v/>
      </c>
      <c r="AU545" s="52" t="str">
        <f>IF($A545="","",IF(AU544="","",IF(Main!AW$87=0,0,IF(Main!BC$130="","",IF($C$28="PM",Main!BC$130/Main!AW$87*Main!AW109,ROUND(Main!BC$130/Main!AW$87*Main!AW109*$B53,0))))))</f>
        <v/>
      </c>
      <c r="AV545" s="52" t="str">
        <f>IF($A545="","",IF(AV544="","",IF(Main!AX$87=0,0,IF(Main!BD$130="","",IF($C$28="PM",Main!BD$130/Main!AX$87*Main!AX109,ROUND(Main!BD$130/Main!AX$87*Main!AX109*$B53,0))))))</f>
        <v/>
      </c>
      <c r="AW545" s="52" t="str">
        <f>IF($A545="","",IF(AW544="","",IF(Main!AY$87=0,0,IF(Main!BE$130="","",IF($C$28="PM",Main!BE$130/Main!AY$87*Main!AY109,ROUND(Main!BE$130/Main!AY$87*Main!AY109*$B53,0))))))</f>
        <v/>
      </c>
      <c r="AX545" s="53" t="str">
        <f>IF($A545="","",IF(AX544="","",IF(Main!AZ$87=0,0,IF(Main!BF$130="","",IF($C$28="PM",Main!BF$130/Main!AZ$87*Main!AZ109,ROUND(Main!BF$130/Main!AZ$87*Main!AZ109*$B53,0))))))</f>
        <v/>
      </c>
    </row>
    <row r="546" spans="1:50" s="87" customFormat="1" x14ac:dyDescent="0.2">
      <c r="A546" s="95" t="s">
        <v>42</v>
      </c>
      <c r="B546" s="77" t="str">
        <f>CONCATENATE("TOTAL ",$C$28)</f>
        <v>TOTAL Hours</v>
      </c>
      <c r="C546" s="96" t="str">
        <f t="shared" ref="C546:AX546" si="113">IF(C524="","",SUM(C525:C545))</f>
        <v/>
      </c>
      <c r="D546" s="97" t="str">
        <f t="shared" si="113"/>
        <v/>
      </c>
      <c r="E546" s="97" t="str">
        <f t="shared" si="113"/>
        <v/>
      </c>
      <c r="F546" s="97" t="str">
        <f t="shared" si="113"/>
        <v/>
      </c>
      <c r="G546" s="97" t="str">
        <f t="shared" si="113"/>
        <v/>
      </c>
      <c r="H546" s="97" t="str">
        <f t="shared" si="113"/>
        <v/>
      </c>
      <c r="I546" s="97" t="str">
        <f t="shared" si="113"/>
        <v/>
      </c>
      <c r="J546" s="97" t="str">
        <f t="shared" si="113"/>
        <v/>
      </c>
      <c r="K546" s="97" t="str">
        <f t="shared" si="113"/>
        <v/>
      </c>
      <c r="L546" s="97" t="str">
        <f t="shared" si="113"/>
        <v/>
      </c>
      <c r="M546" s="97" t="str">
        <f t="shared" si="113"/>
        <v/>
      </c>
      <c r="N546" s="98" t="str">
        <f t="shared" si="113"/>
        <v/>
      </c>
      <c r="O546" s="97" t="str">
        <f t="shared" si="113"/>
        <v/>
      </c>
      <c r="P546" s="97" t="str">
        <f t="shared" si="113"/>
        <v/>
      </c>
      <c r="Q546" s="97" t="str">
        <f t="shared" si="113"/>
        <v/>
      </c>
      <c r="R546" s="97" t="str">
        <f t="shared" si="113"/>
        <v/>
      </c>
      <c r="S546" s="97" t="str">
        <f t="shared" si="113"/>
        <v/>
      </c>
      <c r="T546" s="97" t="str">
        <f t="shared" si="113"/>
        <v/>
      </c>
      <c r="U546" s="97" t="str">
        <f t="shared" si="113"/>
        <v/>
      </c>
      <c r="V546" s="97" t="str">
        <f t="shared" si="113"/>
        <v/>
      </c>
      <c r="W546" s="97" t="str">
        <f t="shared" si="113"/>
        <v/>
      </c>
      <c r="X546" s="97" t="str">
        <f t="shared" si="113"/>
        <v/>
      </c>
      <c r="Y546" s="97" t="str">
        <f t="shared" si="113"/>
        <v/>
      </c>
      <c r="Z546" s="97" t="str">
        <f t="shared" si="113"/>
        <v/>
      </c>
      <c r="AA546" s="96" t="str">
        <f t="shared" si="113"/>
        <v/>
      </c>
      <c r="AB546" s="97" t="str">
        <f t="shared" si="113"/>
        <v/>
      </c>
      <c r="AC546" s="97" t="str">
        <f t="shared" si="113"/>
        <v/>
      </c>
      <c r="AD546" s="97" t="str">
        <f t="shared" si="113"/>
        <v/>
      </c>
      <c r="AE546" s="97" t="str">
        <f t="shared" si="113"/>
        <v/>
      </c>
      <c r="AF546" s="97" t="str">
        <f t="shared" si="113"/>
        <v/>
      </c>
      <c r="AG546" s="97" t="str">
        <f t="shared" si="113"/>
        <v/>
      </c>
      <c r="AH546" s="97" t="str">
        <f t="shared" si="113"/>
        <v/>
      </c>
      <c r="AI546" s="97" t="str">
        <f t="shared" si="113"/>
        <v/>
      </c>
      <c r="AJ546" s="97" t="str">
        <f t="shared" si="113"/>
        <v/>
      </c>
      <c r="AK546" s="97" t="str">
        <f t="shared" si="113"/>
        <v/>
      </c>
      <c r="AL546" s="98" t="str">
        <f t="shared" si="113"/>
        <v/>
      </c>
      <c r="AM546" s="97" t="str">
        <f t="shared" si="113"/>
        <v/>
      </c>
      <c r="AN546" s="97" t="str">
        <f t="shared" si="113"/>
        <v/>
      </c>
      <c r="AO546" s="97" t="str">
        <f t="shared" si="113"/>
        <v/>
      </c>
      <c r="AP546" s="97" t="str">
        <f t="shared" si="113"/>
        <v/>
      </c>
      <c r="AQ546" s="97" t="str">
        <f t="shared" si="113"/>
        <v/>
      </c>
      <c r="AR546" s="97" t="str">
        <f t="shared" si="113"/>
        <v/>
      </c>
      <c r="AS546" s="97" t="str">
        <f t="shared" si="113"/>
        <v/>
      </c>
      <c r="AT546" s="97" t="str">
        <f t="shared" si="113"/>
        <v/>
      </c>
      <c r="AU546" s="97" t="str">
        <f t="shared" si="113"/>
        <v/>
      </c>
      <c r="AV546" s="97" t="str">
        <f t="shared" si="113"/>
        <v/>
      </c>
      <c r="AW546" s="97" t="str">
        <f t="shared" si="113"/>
        <v/>
      </c>
      <c r="AX546" s="98" t="str">
        <f t="shared" si="113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53" t="str">
        <f>Main!A$32</f>
        <v>STAFF MEMBER</v>
      </c>
      <c r="B550" s="90"/>
      <c r="C550" s="155" t="str">
        <f>Main!E$57</f>
        <v/>
      </c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7"/>
      <c r="O550" s="156" t="str">
        <f>Main!Q$57</f>
        <v/>
      </c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5" t="str">
        <f>Main!AC$57</f>
        <v/>
      </c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7"/>
      <c r="AM550" s="156" t="str">
        <f>Main!AO$57</f>
        <v/>
      </c>
      <c r="AN550" s="156"/>
      <c r="AO550" s="156"/>
      <c r="AP550" s="156"/>
      <c r="AQ550" s="156"/>
      <c r="AR550" s="156"/>
      <c r="AS550" s="156"/>
      <c r="AT550" s="156"/>
      <c r="AU550" s="156"/>
      <c r="AV550" s="156"/>
      <c r="AW550" s="156"/>
      <c r="AX550" s="157"/>
    </row>
    <row r="551" spans="1:50" s="87" customFormat="1" ht="34" x14ac:dyDescent="0.2">
      <c r="A551" s="154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4">IF(A552="","",SUM(C552:AL552))</f>
        <v/>
      </c>
      <c r="C552" s="50" t="str">
        <f>IF($A552="","",IF(C551="","",IF(Main!E$87=0,0,IF(Main!K$131="","",IF($C$28="PM",Main!K$131/Main!E$87*Main!E89,ROUND(Main!K$131/Main!E$87*Main!E89*$B33,0))))))</f>
        <v/>
      </c>
      <c r="D552" s="32" t="str">
        <f>IF($A552="","",IF(D551="","",IF(Main!F$87=0,0,IF(Main!L$131="","",IF($C$28="PM",Main!L$131/Main!F$87*Main!F89,ROUND(Main!L$131/Main!F$87*Main!F89*$B33,0))))))</f>
        <v/>
      </c>
      <c r="E552" s="32" t="str">
        <f>IF($A552="","",IF(E551="","",IF(Main!G$87=0,0,IF(Main!M$131="","",IF($C$28="PM",Main!M$131/Main!G$87*Main!G89,ROUND(Main!M$131/Main!G$87*Main!G89*$B33,0))))))</f>
        <v/>
      </c>
      <c r="F552" s="32" t="str">
        <f>IF($A552="","",IF(F551="","",IF(Main!H$87=0,0,IF(Main!N$131="","",IF($C$28="PM",Main!N$131/Main!H$87*Main!H89,ROUND(Main!N$131/Main!H$87*Main!H89*$B33,0))))))</f>
        <v/>
      </c>
      <c r="G552" s="32" t="str">
        <f>IF($A552="","",IF(G551="","",IF(Main!I$87=0,0,IF(Main!O$131="","",IF($C$28="PM",Main!O$131/Main!I$87*Main!I89,ROUND(Main!O$131/Main!I$87*Main!I89*$B33,0))))))</f>
        <v/>
      </c>
      <c r="H552" s="32" t="str">
        <f>IF($A552="","",IF(H551="","",IF(Main!J$87=0,0,IF(Main!P$131="","",IF($C$28="PM",Main!P$131/Main!J$87*Main!J89,ROUND(Main!P$131/Main!J$87*Main!J89*$B33,0))))))</f>
        <v/>
      </c>
      <c r="I552" s="32" t="str">
        <f>IF($A552="","",IF(I551="","",IF(Main!K$87=0,0,IF(Main!Q$131="","",IF($C$28="PM",Main!Q$131/Main!K$87*Main!K89,ROUND(Main!Q$131/Main!K$87*Main!K89*$B33,0))))))</f>
        <v/>
      </c>
      <c r="J552" s="32" t="str">
        <f>IF($A552="","",IF(J551="","",IF(Main!L$87=0,0,IF(Main!R$131="","",IF($C$28="PM",Main!R$131/Main!L$87*Main!L89,ROUND(Main!R$131/Main!L$87*Main!L89*$B33,0))))))</f>
        <v/>
      </c>
      <c r="K552" s="32" t="str">
        <f>IF($A552="","",IF(K551="","",IF(Main!M$87=0,0,IF(Main!S$131="","",IF($C$28="PM",Main!S$131/Main!M$87*Main!M89,ROUND(Main!S$131/Main!M$87*Main!M89*$B33,0))))))</f>
        <v/>
      </c>
      <c r="L552" s="32" t="str">
        <f>IF($A552="","",IF(L551="","",IF(Main!N$87=0,0,IF(Main!T$131="","",IF($C$28="PM",Main!T$131/Main!N$87*Main!N89,ROUND(Main!T$131/Main!N$87*Main!N89*$B33,0))))))</f>
        <v/>
      </c>
      <c r="M552" s="32" t="str">
        <f>IF($A552="","",IF(M551="","",IF(Main!O$87=0,0,IF(Main!U$131="","",IF($C$28="PM",Main!U$131/Main!O$87*Main!O89,ROUND(Main!U$131/Main!O$87*Main!O89*$B33,0))))))</f>
        <v/>
      </c>
      <c r="N552" s="51" t="str">
        <f>IF($A552="","",IF(N551="","",IF(Main!P$87=0,0,IF(Main!V$131="","",IF($C$28="PM",Main!V$131/Main!P$87*Main!P89,ROUND(Main!V$131/Main!P$87*Main!P89*$B33,0))))))</f>
        <v/>
      </c>
      <c r="O552" s="32" t="str">
        <f>IF($A552="","",IF(O551="","",IF(Main!Q$87=0,0,IF(Main!W$131="","",IF($C$28="PM",Main!W$131/Main!Q$87*Main!Q89,ROUND(Main!W$131/Main!Q$87*Main!Q89*$B33,0))))))</f>
        <v/>
      </c>
      <c r="P552" s="32" t="str">
        <f>IF($A552="","",IF(P551="","",IF(Main!R$87=0,0,IF(Main!X$131="","",IF($C$28="PM",Main!X$131/Main!R$87*Main!R89,ROUND(Main!X$131/Main!R$87*Main!R89*$B33,0))))))</f>
        <v/>
      </c>
      <c r="Q552" s="32" t="str">
        <f>IF($A552="","",IF(Q551="","",IF(Main!S$87=0,0,IF(Main!Y$131="","",IF($C$28="PM",Main!Y$131/Main!S$87*Main!S89,ROUND(Main!Y$131/Main!S$87*Main!S89*$B33,0))))))</f>
        <v/>
      </c>
      <c r="R552" s="32" t="str">
        <f>IF($A552="","",IF(R551="","",IF(Main!T$87=0,0,IF(Main!Z$131="","",IF($C$28="PM",Main!Z$131/Main!T$87*Main!T89,ROUND(Main!Z$131/Main!T$87*Main!T89*$B33,0))))))</f>
        <v/>
      </c>
      <c r="S552" s="32" t="str">
        <f>IF($A552="","",IF(S551="","",IF(Main!U$87=0,0,IF(Main!AA$131="","",IF($C$28="PM",Main!AA$131/Main!U$87*Main!U89,ROUND(Main!AA$131/Main!U$87*Main!U89*$B33,0))))))</f>
        <v/>
      </c>
      <c r="T552" s="32" t="str">
        <f>IF($A552="","",IF(T551="","",IF(Main!V$87=0,0,IF(Main!AB$131="","",IF($C$28="PM",Main!AB$131/Main!V$87*Main!V89,ROUND(Main!AB$131/Main!V$87*Main!V89*$B33,0))))))</f>
        <v/>
      </c>
      <c r="U552" s="32" t="str">
        <f>IF($A552="","",IF(U551="","",IF(Main!W$87=0,0,IF(Main!AC$131="","",IF($C$28="PM",Main!AC$131/Main!W$87*Main!W89,ROUND(Main!AC$131/Main!W$87*Main!W89*$B33,0))))))</f>
        <v/>
      </c>
      <c r="V552" s="32" t="str">
        <f>IF($A552="","",IF(V551="","",IF(Main!X$87=0,0,IF(Main!AD$131="","",IF($C$28="PM",Main!AD$131/Main!X$87*Main!X89,ROUND(Main!AD$131/Main!X$87*Main!X89*$B33,0))))))</f>
        <v/>
      </c>
      <c r="W552" s="32" t="str">
        <f>IF($A552="","",IF(W551="","",IF(Main!Y$87=0,0,IF(Main!AE$131="","",IF($C$28="PM",Main!AE$131/Main!Y$87*Main!Y89,ROUND(Main!AE$131/Main!Y$87*Main!Y89*$B33,0))))))</f>
        <v/>
      </c>
      <c r="X552" s="32" t="str">
        <f>IF($A552="","",IF(X551="","",IF(Main!Z$87=0,0,IF(Main!AF$131="","",IF($C$28="PM",Main!AF$131/Main!Z$87*Main!Z89,ROUND(Main!AF$131/Main!Z$87*Main!Z89*$B33,0))))))</f>
        <v/>
      </c>
      <c r="Y552" s="32" t="str">
        <f>IF($A552="","",IF(Y551="","",IF(Main!AA$87=0,0,IF(Main!AG$131="","",IF($C$28="PM",Main!AG$131/Main!AA$87*Main!AA89,ROUND(Main!AG$131/Main!AA$87*Main!AA89*$B33,0))))))</f>
        <v/>
      </c>
      <c r="Z552" s="32" t="str">
        <f>IF($A552="","",IF(Z551="","",IF(Main!AB$87=0,0,IF(Main!AH$131="","",IF($C$28="PM",Main!AH$131/Main!AB$87*Main!AB89,ROUND(Main!AH$131/Main!AB$87*Main!AB89*$B33,0))))))</f>
        <v/>
      </c>
      <c r="AA552" s="50" t="str">
        <f>IF($A552="","",IF(AA551="","",IF(Main!AC$87=0,0,IF(Main!AI$131="","",IF($C$28="PM",Main!AI$131/Main!AC$87*Main!AC89,ROUND(Main!AI$131/Main!AC$87*Main!AC89*$B33,0))))))</f>
        <v/>
      </c>
      <c r="AB552" s="32" t="str">
        <f>IF($A552="","",IF(AB551="","",IF(Main!AD$87=0,0,IF(Main!AJ$131="","",IF($C$28="PM",Main!AJ$131/Main!AD$87*Main!AD89,ROUND(Main!AJ$131/Main!AD$87*Main!AD89*$B33,0))))))</f>
        <v/>
      </c>
      <c r="AC552" s="32" t="str">
        <f>IF($A552="","",IF(AC551="","",IF(Main!AE$87=0,0,IF(Main!AK$131="","",IF($C$28="PM",Main!AK$131/Main!AE$87*Main!AE89,ROUND(Main!AK$131/Main!AE$87*Main!AE89*$B33,0))))))</f>
        <v/>
      </c>
      <c r="AD552" s="32" t="str">
        <f>IF($A552="","",IF(AD551="","",IF(Main!AF$87=0,0,IF(Main!AL$131="","",IF($C$28="PM",Main!AL$131/Main!AF$87*Main!AF89,ROUND(Main!AL$131/Main!AF$87*Main!AF89*$B33,0))))))</f>
        <v/>
      </c>
      <c r="AE552" s="32" t="str">
        <f>IF($A552="","",IF(AE551="","",IF(Main!AG$87=0,0,IF(Main!AM$131="","",IF($C$28="PM",Main!AM$131/Main!AG$87*Main!AG89,ROUND(Main!AM$131/Main!AG$87*Main!AG89*$B33,0))))))</f>
        <v/>
      </c>
      <c r="AF552" s="32" t="str">
        <f>IF($A552="","",IF(AF551="","",IF(Main!AH$87=0,0,IF(Main!AN$131="","",IF($C$28="PM",Main!AN$131/Main!AH$87*Main!AH89,ROUND(Main!AN$131/Main!AH$87*Main!AH89*$B33,0))))))</f>
        <v/>
      </c>
      <c r="AG552" s="32" t="str">
        <f>IF($A552="","",IF(AG551="","",IF(Main!AI$87=0,0,IF(Main!AO$131="","",IF($C$28="PM",Main!AO$131/Main!AI$87*Main!AI89,ROUND(Main!AO$131/Main!AI$87*Main!AI89*$B33,0))))))</f>
        <v/>
      </c>
      <c r="AH552" s="32" t="str">
        <f>IF($A552="","",IF(AH551="","",IF(Main!AJ$87=0,0,IF(Main!AP$131="","",IF($C$28="PM",Main!AP$131/Main!AJ$87*Main!AJ89,ROUND(Main!AP$131/Main!AJ$87*Main!AJ89*$B33,0))))))</f>
        <v/>
      </c>
      <c r="AI552" s="32" t="str">
        <f>IF($A552="","",IF(AI551="","",IF(Main!AK$87=0,0,IF(Main!AQ$131="","",IF($C$28="PM",Main!AQ$131/Main!AK$87*Main!AK89,ROUND(Main!AQ$131/Main!AK$87*Main!AK89*$B33,0))))))</f>
        <v/>
      </c>
      <c r="AJ552" s="32" t="str">
        <f>IF($A552="","",IF(AJ551="","",IF(Main!AL$87=0,0,IF(Main!AR$131="","",IF($C$28="PM",Main!AR$131/Main!AL$87*Main!AL89,ROUND(Main!AR$131/Main!AL$87*Main!AL89*$B33,0))))))</f>
        <v/>
      </c>
      <c r="AK552" s="32" t="str">
        <f>IF($A552="","",IF(AK551="","",IF(Main!AM$87=0,0,IF(Main!AS$131="","",IF($C$28="PM",Main!AS$131/Main!AM$87*Main!AM89,ROUND(Main!AS$131/Main!AM$87*Main!AM89*$B33,0))))))</f>
        <v/>
      </c>
      <c r="AL552" s="51" t="str">
        <f>IF($A552="","",IF(AL551="","",IF(Main!AN$87=0,0,IF(Main!AT$131="","",IF($C$28="PM",Main!AT$131/Main!AN$87*Main!AN89,ROUND(Main!AT$131/Main!AN$87*Main!AN89*$B33,0))))))</f>
        <v/>
      </c>
      <c r="AM552" s="32" t="str">
        <f>IF($A552="","",IF(AM551="","",IF(Main!AO$87=0,0,IF(Main!AU$131="","",IF($C$28="PM",Main!AU$131/Main!AO$87*Main!AO89,ROUND(Main!AU$131/Main!AO$87*Main!AO89*$B33,0))))))</f>
        <v/>
      </c>
      <c r="AN552" s="32" t="str">
        <f>IF($A552="","",IF(AN551="","",IF(Main!AP$87=0,0,IF(Main!AV$131="","",IF($C$28="PM",Main!AV$131/Main!AP$87*Main!AP89,ROUND(Main!AV$131/Main!AP$87*Main!AP89*$B33,0))))))</f>
        <v/>
      </c>
      <c r="AO552" s="32" t="str">
        <f>IF($A552="","",IF(AO551="","",IF(Main!AQ$87=0,0,IF(Main!AW$131="","",IF($C$28="PM",Main!AW$131/Main!AQ$87*Main!AQ89,ROUND(Main!AW$131/Main!AQ$87*Main!AQ89*$B33,0))))))</f>
        <v/>
      </c>
      <c r="AP552" s="32" t="str">
        <f>IF($A552="","",IF(AP551="","",IF(Main!AR$87=0,0,IF(Main!AX$131="","",IF($C$28="PM",Main!AX$131/Main!AR$87*Main!AR89,ROUND(Main!AX$131/Main!AR$87*Main!AR89*$B33,0))))))</f>
        <v/>
      </c>
      <c r="AQ552" s="32" t="str">
        <f>IF($A552="","",IF(AQ551="","",IF(Main!AS$87=0,0,IF(Main!AY$131="","",IF($C$28="PM",Main!AY$131/Main!AS$87*Main!AS89,ROUND(Main!AY$131/Main!AS$87*Main!AS89*$B33,0))))))</f>
        <v/>
      </c>
      <c r="AR552" s="32" t="str">
        <f>IF($A552="","",IF(AR551="","",IF(Main!AT$87=0,0,IF(Main!AZ$131="","",IF($C$28="PM",Main!AZ$131/Main!AT$87*Main!AT89,ROUND(Main!AZ$131/Main!AT$87*Main!AT89*$B33,0))))))</f>
        <v/>
      </c>
      <c r="AS552" s="32" t="str">
        <f>IF($A552="","",IF(AS551="","",IF(Main!AU$87=0,0,IF(Main!BA$131="","",IF($C$28="PM",Main!BA$131/Main!AU$87*Main!AU89,ROUND(Main!BA$131/Main!AU$87*Main!AU89*$B33,0))))))</f>
        <v/>
      </c>
      <c r="AT552" s="32" t="str">
        <f>IF($A552="","",IF(AT551="","",IF(Main!AV$87=0,0,IF(Main!BB$131="","",IF($C$28="PM",Main!BB$131/Main!AV$87*Main!AV89,ROUND(Main!BB$131/Main!AV$87*Main!AV89*$B33,0))))))</f>
        <v/>
      </c>
      <c r="AU552" s="32" t="str">
        <f>IF($A552="","",IF(AU551="","",IF(Main!AW$87=0,0,IF(Main!BC$131="","",IF($C$28="PM",Main!BC$131/Main!AW$87*Main!AW89,ROUND(Main!BC$131/Main!AW$87*Main!AW89*$B33,0))))))</f>
        <v/>
      </c>
      <c r="AV552" s="32" t="str">
        <f>IF($A552="","",IF(AV551="","",IF(Main!AX$87=0,0,IF(Main!BD$131="","",IF($C$28="PM",Main!BD$131/Main!AX$87*Main!AX89,ROUND(Main!BD$131/Main!AX$87*Main!AX89*$B33,0))))))</f>
        <v/>
      </c>
      <c r="AW552" s="32" t="str">
        <f>IF($A552="","",IF(AW551="","",IF(Main!AY$87=0,0,IF(Main!BE$131="","",IF($C$28="PM",Main!BE$131/Main!AY$87*Main!AY89,ROUND(Main!BE$131/Main!AY$87*Main!AY89*$B33,0))))))</f>
        <v/>
      </c>
      <c r="AX552" s="51" t="str">
        <f>IF($A552="","",IF(AX551="","",IF(Main!AZ$87=0,0,IF(Main!BF$131="","",IF($C$28="PM",Main!BF$131/Main!AZ$87*Main!AZ89,ROUND(Main!BF$131/Main!AZ$87*Main!AZ89*$B33,0))))))</f>
        <v/>
      </c>
    </row>
    <row r="553" spans="1:50" x14ac:dyDescent="0.2">
      <c r="A553" s="72" t="str">
        <f>IF(Main!A$34="","",Main!A$34)</f>
        <v/>
      </c>
      <c r="B553" s="75" t="str">
        <f t="shared" si="114"/>
        <v/>
      </c>
      <c r="C553" s="50" t="str">
        <f>IF($A553="","",IF(C552="","",IF(Main!E$87=0,0,IF(Main!K$131="","",IF($C$28="PM",Main!K$131/Main!E$87*Main!E90,ROUND(Main!K$131/Main!E$87*Main!E90*$B34,0))))))</f>
        <v/>
      </c>
      <c r="D553" s="32" t="str">
        <f>IF($A553="","",IF(D552="","",IF(Main!F$87=0,0,IF(Main!L$131="","",IF($C$28="PM",Main!L$131/Main!F$87*Main!F90,ROUND(Main!L$131/Main!F$87*Main!F90*$B34,0))))))</f>
        <v/>
      </c>
      <c r="E553" s="32" t="str">
        <f>IF($A553="","",IF(E552="","",IF(Main!G$87=0,0,IF(Main!M$131="","",IF($C$28="PM",Main!M$131/Main!G$87*Main!G90,ROUND(Main!M$131/Main!G$87*Main!G90*$B34,0))))))</f>
        <v/>
      </c>
      <c r="F553" s="32" t="str">
        <f>IF($A553="","",IF(F552="","",IF(Main!H$87=0,0,IF(Main!N$131="","",IF($C$28="PM",Main!N$131/Main!H$87*Main!H90,ROUND(Main!N$131/Main!H$87*Main!H90*$B34,0))))))</f>
        <v/>
      </c>
      <c r="G553" s="32" t="str">
        <f>IF($A553="","",IF(G552="","",IF(Main!I$87=0,0,IF(Main!O$131="","",IF($C$28="PM",Main!O$131/Main!I$87*Main!I90,ROUND(Main!O$131/Main!I$87*Main!I90*$B34,0))))))</f>
        <v/>
      </c>
      <c r="H553" s="32" t="str">
        <f>IF($A553="","",IF(H552="","",IF(Main!J$87=0,0,IF(Main!P$131="","",IF($C$28="PM",Main!P$131/Main!J$87*Main!J90,ROUND(Main!P$131/Main!J$87*Main!J90*$B34,0))))))</f>
        <v/>
      </c>
      <c r="I553" s="32" t="str">
        <f>IF($A553="","",IF(I552="","",IF(Main!K$87=0,0,IF(Main!Q$131="","",IF($C$28="PM",Main!Q$131/Main!K$87*Main!K90,ROUND(Main!Q$131/Main!K$87*Main!K90*$B34,0))))))</f>
        <v/>
      </c>
      <c r="J553" s="32" t="str">
        <f>IF($A553="","",IF(J552="","",IF(Main!L$87=0,0,IF(Main!R$131="","",IF($C$28="PM",Main!R$131/Main!L$87*Main!L90,ROUND(Main!R$131/Main!L$87*Main!L90*$B34,0))))))</f>
        <v/>
      </c>
      <c r="K553" s="32" t="str">
        <f>IF($A553="","",IF(K552="","",IF(Main!M$87=0,0,IF(Main!S$131="","",IF($C$28="PM",Main!S$131/Main!M$87*Main!M90,ROUND(Main!S$131/Main!M$87*Main!M90*$B34,0))))))</f>
        <v/>
      </c>
      <c r="L553" s="32" t="str">
        <f>IF($A553="","",IF(L552="","",IF(Main!N$87=0,0,IF(Main!T$131="","",IF($C$28="PM",Main!T$131/Main!N$87*Main!N90,ROUND(Main!T$131/Main!N$87*Main!N90*$B34,0))))))</f>
        <v/>
      </c>
      <c r="M553" s="32" t="str">
        <f>IF($A553="","",IF(M552="","",IF(Main!O$87=0,0,IF(Main!U$131="","",IF($C$28="PM",Main!U$131/Main!O$87*Main!O90,ROUND(Main!U$131/Main!O$87*Main!O90*$B34,0))))))</f>
        <v/>
      </c>
      <c r="N553" s="51" t="str">
        <f>IF($A553="","",IF(N552="","",IF(Main!P$87=0,0,IF(Main!V$131="","",IF($C$28="PM",Main!V$131/Main!P$87*Main!P90,ROUND(Main!V$131/Main!P$87*Main!P90*$B34,0))))))</f>
        <v/>
      </c>
      <c r="O553" s="32" t="str">
        <f>IF($A553="","",IF(O552="","",IF(Main!Q$87=0,0,IF(Main!W$131="","",IF($C$28="PM",Main!W$131/Main!Q$87*Main!Q90,ROUND(Main!W$131/Main!Q$87*Main!Q90*$B34,0))))))</f>
        <v/>
      </c>
      <c r="P553" s="32" t="str">
        <f>IF($A553="","",IF(P552="","",IF(Main!R$87=0,0,IF(Main!X$131="","",IF($C$28="PM",Main!X$131/Main!R$87*Main!R90,ROUND(Main!X$131/Main!R$87*Main!R90*$B34,0))))))</f>
        <v/>
      </c>
      <c r="Q553" s="32" t="str">
        <f>IF($A553="","",IF(Q552="","",IF(Main!S$87=0,0,IF(Main!Y$131="","",IF($C$28="PM",Main!Y$131/Main!S$87*Main!S90,ROUND(Main!Y$131/Main!S$87*Main!S90*$B34,0))))))</f>
        <v/>
      </c>
      <c r="R553" s="32" t="str">
        <f>IF($A553="","",IF(R552="","",IF(Main!T$87=0,0,IF(Main!Z$131="","",IF($C$28="PM",Main!Z$131/Main!T$87*Main!T90,ROUND(Main!Z$131/Main!T$87*Main!T90*$B34,0))))))</f>
        <v/>
      </c>
      <c r="S553" s="32" t="str">
        <f>IF($A553="","",IF(S552="","",IF(Main!U$87=0,0,IF(Main!AA$131="","",IF($C$28="PM",Main!AA$131/Main!U$87*Main!U90,ROUND(Main!AA$131/Main!U$87*Main!U90*$B34,0))))))</f>
        <v/>
      </c>
      <c r="T553" s="32" t="str">
        <f>IF($A553="","",IF(T552="","",IF(Main!V$87=0,0,IF(Main!AB$131="","",IF($C$28="PM",Main!AB$131/Main!V$87*Main!V90,ROUND(Main!AB$131/Main!V$87*Main!V90*$B34,0))))))</f>
        <v/>
      </c>
      <c r="U553" s="32" t="str">
        <f>IF($A553="","",IF(U552="","",IF(Main!W$87=0,0,IF(Main!AC$131="","",IF($C$28="PM",Main!AC$131/Main!W$87*Main!W90,ROUND(Main!AC$131/Main!W$87*Main!W90*$B34,0))))))</f>
        <v/>
      </c>
      <c r="V553" s="32" t="str">
        <f>IF($A553="","",IF(V552="","",IF(Main!X$87=0,0,IF(Main!AD$131="","",IF($C$28="PM",Main!AD$131/Main!X$87*Main!X90,ROUND(Main!AD$131/Main!X$87*Main!X90*$B34,0))))))</f>
        <v/>
      </c>
      <c r="W553" s="32" t="str">
        <f>IF($A553="","",IF(W552="","",IF(Main!Y$87=0,0,IF(Main!AE$131="","",IF($C$28="PM",Main!AE$131/Main!Y$87*Main!Y90,ROUND(Main!AE$131/Main!Y$87*Main!Y90*$B34,0))))))</f>
        <v/>
      </c>
      <c r="X553" s="32" t="str">
        <f>IF($A553="","",IF(X552="","",IF(Main!Z$87=0,0,IF(Main!AF$131="","",IF($C$28="PM",Main!AF$131/Main!Z$87*Main!Z90,ROUND(Main!AF$131/Main!Z$87*Main!Z90*$B34,0))))))</f>
        <v/>
      </c>
      <c r="Y553" s="32" t="str">
        <f>IF($A553="","",IF(Y552="","",IF(Main!AA$87=0,0,IF(Main!AG$131="","",IF($C$28="PM",Main!AG$131/Main!AA$87*Main!AA90,ROUND(Main!AG$131/Main!AA$87*Main!AA90*$B34,0))))))</f>
        <v/>
      </c>
      <c r="Z553" s="32" t="str">
        <f>IF($A553="","",IF(Z552="","",IF(Main!AB$87=0,0,IF(Main!AH$131="","",IF($C$28="PM",Main!AH$131/Main!AB$87*Main!AB90,ROUND(Main!AH$131/Main!AB$87*Main!AB90*$B34,0))))))</f>
        <v/>
      </c>
      <c r="AA553" s="50" t="str">
        <f>IF($A553="","",IF(AA552="","",IF(Main!AC$87=0,0,IF(Main!AI$131="","",IF($C$28="PM",Main!AI$131/Main!AC$87*Main!AC90,ROUND(Main!AI$131/Main!AC$87*Main!AC90*$B34,0))))))</f>
        <v/>
      </c>
      <c r="AB553" s="32" t="str">
        <f>IF($A553="","",IF(AB552="","",IF(Main!AD$87=0,0,IF(Main!AJ$131="","",IF($C$28="PM",Main!AJ$131/Main!AD$87*Main!AD90,ROUND(Main!AJ$131/Main!AD$87*Main!AD90*$B34,0))))))</f>
        <v/>
      </c>
      <c r="AC553" s="32" t="str">
        <f>IF($A553="","",IF(AC552="","",IF(Main!AE$87=0,0,IF(Main!AK$131="","",IF($C$28="PM",Main!AK$131/Main!AE$87*Main!AE90,ROUND(Main!AK$131/Main!AE$87*Main!AE90*$B34,0))))))</f>
        <v/>
      </c>
      <c r="AD553" s="32" t="str">
        <f>IF($A553="","",IF(AD552="","",IF(Main!AF$87=0,0,IF(Main!AL$131="","",IF($C$28="PM",Main!AL$131/Main!AF$87*Main!AF90,ROUND(Main!AL$131/Main!AF$87*Main!AF90*$B34,0))))))</f>
        <v/>
      </c>
      <c r="AE553" s="32" t="str">
        <f>IF($A553="","",IF(AE552="","",IF(Main!AG$87=0,0,IF(Main!AM$131="","",IF($C$28="PM",Main!AM$131/Main!AG$87*Main!AG90,ROUND(Main!AM$131/Main!AG$87*Main!AG90*$B34,0))))))</f>
        <v/>
      </c>
      <c r="AF553" s="32" t="str">
        <f>IF($A553="","",IF(AF552="","",IF(Main!AH$87=0,0,IF(Main!AN$131="","",IF($C$28="PM",Main!AN$131/Main!AH$87*Main!AH90,ROUND(Main!AN$131/Main!AH$87*Main!AH90*$B34,0))))))</f>
        <v/>
      </c>
      <c r="AG553" s="32" t="str">
        <f>IF($A553="","",IF(AG552="","",IF(Main!AI$87=0,0,IF(Main!AO$131="","",IF($C$28="PM",Main!AO$131/Main!AI$87*Main!AI90,ROUND(Main!AO$131/Main!AI$87*Main!AI90*$B34,0))))))</f>
        <v/>
      </c>
      <c r="AH553" s="32" t="str">
        <f>IF($A553="","",IF(AH552="","",IF(Main!AJ$87=0,0,IF(Main!AP$131="","",IF($C$28="PM",Main!AP$131/Main!AJ$87*Main!AJ90,ROUND(Main!AP$131/Main!AJ$87*Main!AJ90*$B34,0))))))</f>
        <v/>
      </c>
      <c r="AI553" s="32" t="str">
        <f>IF($A553="","",IF(AI552="","",IF(Main!AK$87=0,0,IF(Main!AQ$131="","",IF($C$28="PM",Main!AQ$131/Main!AK$87*Main!AK90,ROUND(Main!AQ$131/Main!AK$87*Main!AK90*$B34,0))))))</f>
        <v/>
      </c>
      <c r="AJ553" s="32" t="str">
        <f>IF($A553="","",IF(AJ552="","",IF(Main!AL$87=0,0,IF(Main!AR$131="","",IF($C$28="PM",Main!AR$131/Main!AL$87*Main!AL90,ROUND(Main!AR$131/Main!AL$87*Main!AL90*$B34,0))))))</f>
        <v/>
      </c>
      <c r="AK553" s="32" t="str">
        <f>IF($A553="","",IF(AK552="","",IF(Main!AM$87=0,0,IF(Main!AS$131="","",IF($C$28="PM",Main!AS$131/Main!AM$87*Main!AM90,ROUND(Main!AS$131/Main!AM$87*Main!AM90*$B34,0))))))</f>
        <v/>
      </c>
      <c r="AL553" s="51" t="str">
        <f>IF($A553="","",IF(AL552="","",IF(Main!AN$87=0,0,IF(Main!AT$131="","",IF($C$28="PM",Main!AT$131/Main!AN$87*Main!AN90,ROUND(Main!AT$131/Main!AN$87*Main!AN90*$B34,0))))))</f>
        <v/>
      </c>
      <c r="AM553" s="32" t="str">
        <f>IF($A553="","",IF(AM552="","",IF(Main!AO$87=0,0,IF(Main!AU$131="","",IF($C$28="PM",Main!AU$131/Main!AO$87*Main!AO90,ROUND(Main!AU$131/Main!AO$87*Main!AO90*$B34,0))))))</f>
        <v/>
      </c>
      <c r="AN553" s="32" t="str">
        <f>IF($A553="","",IF(AN552="","",IF(Main!AP$87=0,0,IF(Main!AV$131="","",IF($C$28="PM",Main!AV$131/Main!AP$87*Main!AP90,ROUND(Main!AV$131/Main!AP$87*Main!AP90*$B34,0))))))</f>
        <v/>
      </c>
      <c r="AO553" s="32" t="str">
        <f>IF($A553="","",IF(AO552="","",IF(Main!AQ$87=0,0,IF(Main!AW$131="","",IF($C$28="PM",Main!AW$131/Main!AQ$87*Main!AQ90,ROUND(Main!AW$131/Main!AQ$87*Main!AQ90*$B34,0))))))</f>
        <v/>
      </c>
      <c r="AP553" s="32" t="str">
        <f>IF($A553="","",IF(AP552="","",IF(Main!AR$87=0,0,IF(Main!AX$131="","",IF($C$28="PM",Main!AX$131/Main!AR$87*Main!AR90,ROUND(Main!AX$131/Main!AR$87*Main!AR90*$B34,0))))))</f>
        <v/>
      </c>
      <c r="AQ553" s="32" t="str">
        <f>IF($A553="","",IF(AQ552="","",IF(Main!AS$87=0,0,IF(Main!AY$131="","",IF($C$28="PM",Main!AY$131/Main!AS$87*Main!AS90,ROUND(Main!AY$131/Main!AS$87*Main!AS90*$B34,0))))))</f>
        <v/>
      </c>
      <c r="AR553" s="32" t="str">
        <f>IF($A553="","",IF(AR552="","",IF(Main!AT$87=0,0,IF(Main!AZ$131="","",IF($C$28="PM",Main!AZ$131/Main!AT$87*Main!AT90,ROUND(Main!AZ$131/Main!AT$87*Main!AT90*$B34,0))))))</f>
        <v/>
      </c>
      <c r="AS553" s="32" t="str">
        <f>IF($A553="","",IF(AS552="","",IF(Main!AU$87=0,0,IF(Main!BA$131="","",IF($C$28="PM",Main!BA$131/Main!AU$87*Main!AU90,ROUND(Main!BA$131/Main!AU$87*Main!AU90*$B34,0))))))</f>
        <v/>
      </c>
      <c r="AT553" s="32" t="str">
        <f>IF($A553="","",IF(AT552="","",IF(Main!AV$87=0,0,IF(Main!BB$131="","",IF($C$28="PM",Main!BB$131/Main!AV$87*Main!AV90,ROUND(Main!BB$131/Main!AV$87*Main!AV90*$B34,0))))))</f>
        <v/>
      </c>
      <c r="AU553" s="32" t="str">
        <f>IF($A553="","",IF(AU552="","",IF(Main!AW$87=0,0,IF(Main!BC$131="","",IF($C$28="PM",Main!BC$131/Main!AW$87*Main!AW90,ROUND(Main!BC$131/Main!AW$87*Main!AW90*$B34,0))))))</f>
        <v/>
      </c>
      <c r="AV553" s="32" t="str">
        <f>IF($A553="","",IF(AV552="","",IF(Main!AX$87=0,0,IF(Main!BD$131="","",IF($C$28="PM",Main!BD$131/Main!AX$87*Main!AX90,ROUND(Main!BD$131/Main!AX$87*Main!AX90*$B34,0))))))</f>
        <v/>
      </c>
      <c r="AW553" s="32" t="str">
        <f>IF($A553="","",IF(AW552="","",IF(Main!AY$87=0,0,IF(Main!BE$131="","",IF($C$28="PM",Main!BE$131/Main!AY$87*Main!AY90,ROUND(Main!BE$131/Main!AY$87*Main!AY90*$B34,0))))))</f>
        <v/>
      </c>
      <c r="AX553" s="51" t="str">
        <f>IF($A553="","",IF(AX552="","",IF(Main!AZ$87=0,0,IF(Main!BF$131="","",IF($C$28="PM",Main!BF$131/Main!AZ$87*Main!AZ90,ROUND(Main!BF$131/Main!AZ$87*Main!AZ90*$B34,0))))))</f>
        <v/>
      </c>
    </row>
    <row r="554" spans="1:50" x14ac:dyDescent="0.2">
      <c r="A554" s="72" t="str">
        <f>IF(Main!A$35="","",Main!A$35)</f>
        <v/>
      </c>
      <c r="B554" s="75" t="str">
        <f t="shared" si="114"/>
        <v/>
      </c>
      <c r="C554" s="50" t="str">
        <f>IF($A554="","",IF(C553="","",IF(Main!E$87=0,0,IF(Main!K$131="","",IF($C$28="PM",Main!K$131/Main!E$87*Main!E91,ROUND(Main!K$131/Main!E$87*Main!E91*$B35,0))))))</f>
        <v/>
      </c>
      <c r="D554" s="32" t="str">
        <f>IF($A554="","",IF(D553="","",IF(Main!F$87=0,0,IF(Main!L$131="","",IF($C$28="PM",Main!L$131/Main!F$87*Main!F91,ROUND(Main!L$131/Main!F$87*Main!F91*$B35,0))))))</f>
        <v/>
      </c>
      <c r="E554" s="32" t="str">
        <f>IF($A554="","",IF(E553="","",IF(Main!G$87=0,0,IF(Main!M$131="","",IF($C$28="PM",Main!M$131/Main!G$87*Main!G91,ROUND(Main!M$131/Main!G$87*Main!G91*$B35,0))))))</f>
        <v/>
      </c>
      <c r="F554" s="32" t="str">
        <f>IF($A554="","",IF(F553="","",IF(Main!H$87=0,0,IF(Main!N$131="","",IF($C$28="PM",Main!N$131/Main!H$87*Main!H91,ROUND(Main!N$131/Main!H$87*Main!H91*$B35,0))))))</f>
        <v/>
      </c>
      <c r="G554" s="32" t="str">
        <f>IF($A554="","",IF(G553="","",IF(Main!I$87=0,0,IF(Main!O$131="","",IF($C$28="PM",Main!O$131/Main!I$87*Main!I91,ROUND(Main!O$131/Main!I$87*Main!I91*$B35,0))))))</f>
        <v/>
      </c>
      <c r="H554" s="32" t="str">
        <f>IF($A554="","",IF(H553="","",IF(Main!J$87=0,0,IF(Main!P$131="","",IF($C$28="PM",Main!P$131/Main!J$87*Main!J91,ROUND(Main!P$131/Main!J$87*Main!J91*$B35,0))))))</f>
        <v/>
      </c>
      <c r="I554" s="32" t="str">
        <f>IF($A554="","",IF(I553="","",IF(Main!K$87=0,0,IF(Main!Q$131="","",IF($C$28="PM",Main!Q$131/Main!K$87*Main!K91,ROUND(Main!Q$131/Main!K$87*Main!K91*$B35,0))))))</f>
        <v/>
      </c>
      <c r="J554" s="32" t="str">
        <f>IF($A554="","",IF(J553="","",IF(Main!L$87=0,0,IF(Main!R$131="","",IF($C$28="PM",Main!R$131/Main!L$87*Main!L91,ROUND(Main!R$131/Main!L$87*Main!L91*$B35,0))))))</f>
        <v/>
      </c>
      <c r="K554" s="32" t="str">
        <f>IF($A554="","",IF(K553="","",IF(Main!M$87=0,0,IF(Main!S$131="","",IF($C$28="PM",Main!S$131/Main!M$87*Main!M91,ROUND(Main!S$131/Main!M$87*Main!M91*$B35,0))))))</f>
        <v/>
      </c>
      <c r="L554" s="32" t="str">
        <f>IF($A554="","",IF(L553="","",IF(Main!N$87=0,0,IF(Main!T$131="","",IF($C$28="PM",Main!T$131/Main!N$87*Main!N91,ROUND(Main!T$131/Main!N$87*Main!N91*$B35,0))))))</f>
        <v/>
      </c>
      <c r="M554" s="32" t="str">
        <f>IF($A554="","",IF(M553="","",IF(Main!O$87=0,0,IF(Main!U$131="","",IF($C$28="PM",Main!U$131/Main!O$87*Main!O91,ROUND(Main!U$131/Main!O$87*Main!O91*$B35,0))))))</f>
        <v/>
      </c>
      <c r="N554" s="51" t="str">
        <f>IF($A554="","",IF(N553="","",IF(Main!P$87=0,0,IF(Main!V$131="","",IF($C$28="PM",Main!V$131/Main!P$87*Main!P91,ROUND(Main!V$131/Main!P$87*Main!P91*$B35,0))))))</f>
        <v/>
      </c>
      <c r="O554" s="32" t="str">
        <f>IF($A554="","",IF(O553="","",IF(Main!Q$87=0,0,IF(Main!W$131="","",IF($C$28="PM",Main!W$131/Main!Q$87*Main!Q91,ROUND(Main!W$131/Main!Q$87*Main!Q91*$B35,0))))))</f>
        <v/>
      </c>
      <c r="P554" s="32" t="str">
        <f>IF($A554="","",IF(P553="","",IF(Main!R$87=0,0,IF(Main!X$131="","",IF($C$28="PM",Main!X$131/Main!R$87*Main!R91,ROUND(Main!X$131/Main!R$87*Main!R91*$B35,0))))))</f>
        <v/>
      </c>
      <c r="Q554" s="32" t="str">
        <f>IF($A554="","",IF(Q553="","",IF(Main!S$87=0,0,IF(Main!Y$131="","",IF($C$28="PM",Main!Y$131/Main!S$87*Main!S91,ROUND(Main!Y$131/Main!S$87*Main!S91*$B35,0))))))</f>
        <v/>
      </c>
      <c r="R554" s="32" t="str">
        <f>IF($A554="","",IF(R553="","",IF(Main!T$87=0,0,IF(Main!Z$131="","",IF($C$28="PM",Main!Z$131/Main!T$87*Main!T91,ROUND(Main!Z$131/Main!T$87*Main!T91*$B35,0))))))</f>
        <v/>
      </c>
      <c r="S554" s="32" t="str">
        <f>IF($A554="","",IF(S553="","",IF(Main!U$87=0,0,IF(Main!AA$131="","",IF($C$28="PM",Main!AA$131/Main!U$87*Main!U91,ROUND(Main!AA$131/Main!U$87*Main!U91*$B35,0))))))</f>
        <v/>
      </c>
      <c r="T554" s="32" t="str">
        <f>IF($A554="","",IF(T553="","",IF(Main!V$87=0,0,IF(Main!AB$131="","",IF($C$28="PM",Main!AB$131/Main!V$87*Main!V91,ROUND(Main!AB$131/Main!V$87*Main!V91*$B35,0))))))</f>
        <v/>
      </c>
      <c r="U554" s="32" t="str">
        <f>IF($A554="","",IF(U553="","",IF(Main!W$87=0,0,IF(Main!AC$131="","",IF($C$28="PM",Main!AC$131/Main!W$87*Main!W91,ROUND(Main!AC$131/Main!W$87*Main!W91*$B35,0))))))</f>
        <v/>
      </c>
      <c r="V554" s="32" t="str">
        <f>IF($A554="","",IF(V553="","",IF(Main!X$87=0,0,IF(Main!AD$131="","",IF($C$28="PM",Main!AD$131/Main!X$87*Main!X91,ROUND(Main!AD$131/Main!X$87*Main!X91*$B35,0))))))</f>
        <v/>
      </c>
      <c r="W554" s="32" t="str">
        <f>IF($A554="","",IF(W553="","",IF(Main!Y$87=0,0,IF(Main!AE$131="","",IF($C$28="PM",Main!AE$131/Main!Y$87*Main!Y91,ROUND(Main!AE$131/Main!Y$87*Main!Y91*$B35,0))))))</f>
        <v/>
      </c>
      <c r="X554" s="32" t="str">
        <f>IF($A554="","",IF(X553="","",IF(Main!Z$87=0,0,IF(Main!AF$131="","",IF($C$28="PM",Main!AF$131/Main!Z$87*Main!Z91,ROUND(Main!AF$131/Main!Z$87*Main!Z91*$B35,0))))))</f>
        <v/>
      </c>
      <c r="Y554" s="32" t="str">
        <f>IF($A554="","",IF(Y553="","",IF(Main!AA$87=0,0,IF(Main!AG$131="","",IF($C$28="PM",Main!AG$131/Main!AA$87*Main!AA91,ROUND(Main!AG$131/Main!AA$87*Main!AA91*$B35,0))))))</f>
        <v/>
      </c>
      <c r="Z554" s="32" t="str">
        <f>IF($A554="","",IF(Z553="","",IF(Main!AB$87=0,0,IF(Main!AH$131="","",IF($C$28="PM",Main!AH$131/Main!AB$87*Main!AB91,ROUND(Main!AH$131/Main!AB$87*Main!AB91*$B35,0))))))</f>
        <v/>
      </c>
      <c r="AA554" s="50" t="str">
        <f>IF($A554="","",IF(AA553="","",IF(Main!AC$87=0,0,IF(Main!AI$131="","",IF($C$28="PM",Main!AI$131/Main!AC$87*Main!AC91,ROUND(Main!AI$131/Main!AC$87*Main!AC91*$B35,0))))))</f>
        <v/>
      </c>
      <c r="AB554" s="32" t="str">
        <f>IF($A554="","",IF(AB553="","",IF(Main!AD$87=0,0,IF(Main!AJ$131="","",IF($C$28="PM",Main!AJ$131/Main!AD$87*Main!AD91,ROUND(Main!AJ$131/Main!AD$87*Main!AD91*$B35,0))))))</f>
        <v/>
      </c>
      <c r="AC554" s="32" t="str">
        <f>IF($A554="","",IF(AC553="","",IF(Main!AE$87=0,0,IF(Main!AK$131="","",IF($C$28="PM",Main!AK$131/Main!AE$87*Main!AE91,ROUND(Main!AK$131/Main!AE$87*Main!AE91*$B35,0))))))</f>
        <v/>
      </c>
      <c r="AD554" s="32" t="str">
        <f>IF($A554="","",IF(AD553="","",IF(Main!AF$87=0,0,IF(Main!AL$131="","",IF($C$28="PM",Main!AL$131/Main!AF$87*Main!AF91,ROUND(Main!AL$131/Main!AF$87*Main!AF91*$B35,0))))))</f>
        <v/>
      </c>
      <c r="AE554" s="32" t="str">
        <f>IF($A554="","",IF(AE553="","",IF(Main!AG$87=0,0,IF(Main!AM$131="","",IF($C$28="PM",Main!AM$131/Main!AG$87*Main!AG91,ROUND(Main!AM$131/Main!AG$87*Main!AG91*$B35,0))))))</f>
        <v/>
      </c>
      <c r="AF554" s="32" t="str">
        <f>IF($A554="","",IF(AF553="","",IF(Main!AH$87=0,0,IF(Main!AN$131="","",IF($C$28="PM",Main!AN$131/Main!AH$87*Main!AH91,ROUND(Main!AN$131/Main!AH$87*Main!AH91*$B35,0))))))</f>
        <v/>
      </c>
      <c r="AG554" s="32" t="str">
        <f>IF($A554="","",IF(AG553="","",IF(Main!AI$87=0,0,IF(Main!AO$131="","",IF($C$28="PM",Main!AO$131/Main!AI$87*Main!AI91,ROUND(Main!AO$131/Main!AI$87*Main!AI91*$B35,0))))))</f>
        <v/>
      </c>
      <c r="AH554" s="32" t="str">
        <f>IF($A554="","",IF(AH553="","",IF(Main!AJ$87=0,0,IF(Main!AP$131="","",IF($C$28="PM",Main!AP$131/Main!AJ$87*Main!AJ91,ROUND(Main!AP$131/Main!AJ$87*Main!AJ91*$B35,0))))))</f>
        <v/>
      </c>
      <c r="AI554" s="32" t="str">
        <f>IF($A554="","",IF(AI553="","",IF(Main!AK$87=0,0,IF(Main!AQ$131="","",IF($C$28="PM",Main!AQ$131/Main!AK$87*Main!AK91,ROUND(Main!AQ$131/Main!AK$87*Main!AK91*$B35,0))))))</f>
        <v/>
      </c>
      <c r="AJ554" s="32" t="str">
        <f>IF($A554="","",IF(AJ553="","",IF(Main!AL$87=0,0,IF(Main!AR$131="","",IF($C$28="PM",Main!AR$131/Main!AL$87*Main!AL91,ROUND(Main!AR$131/Main!AL$87*Main!AL91*$B35,0))))))</f>
        <v/>
      </c>
      <c r="AK554" s="32" t="str">
        <f>IF($A554="","",IF(AK553="","",IF(Main!AM$87=0,0,IF(Main!AS$131="","",IF($C$28="PM",Main!AS$131/Main!AM$87*Main!AM91,ROUND(Main!AS$131/Main!AM$87*Main!AM91*$B35,0))))))</f>
        <v/>
      </c>
      <c r="AL554" s="51" t="str">
        <f>IF($A554="","",IF(AL553="","",IF(Main!AN$87=0,0,IF(Main!AT$131="","",IF($C$28="PM",Main!AT$131/Main!AN$87*Main!AN91,ROUND(Main!AT$131/Main!AN$87*Main!AN91*$B35,0))))))</f>
        <v/>
      </c>
      <c r="AM554" s="32" t="str">
        <f>IF($A554="","",IF(AM553="","",IF(Main!AO$87=0,0,IF(Main!AU$131="","",IF($C$28="PM",Main!AU$131/Main!AO$87*Main!AO91,ROUND(Main!AU$131/Main!AO$87*Main!AO91*$B35,0))))))</f>
        <v/>
      </c>
      <c r="AN554" s="32" t="str">
        <f>IF($A554="","",IF(AN553="","",IF(Main!AP$87=0,0,IF(Main!AV$131="","",IF($C$28="PM",Main!AV$131/Main!AP$87*Main!AP91,ROUND(Main!AV$131/Main!AP$87*Main!AP91*$B35,0))))))</f>
        <v/>
      </c>
      <c r="AO554" s="32" t="str">
        <f>IF($A554="","",IF(AO553="","",IF(Main!AQ$87=0,0,IF(Main!AW$131="","",IF($C$28="PM",Main!AW$131/Main!AQ$87*Main!AQ91,ROUND(Main!AW$131/Main!AQ$87*Main!AQ91*$B35,0))))))</f>
        <v/>
      </c>
      <c r="AP554" s="32" t="str">
        <f>IF($A554="","",IF(AP553="","",IF(Main!AR$87=0,0,IF(Main!AX$131="","",IF($C$28="PM",Main!AX$131/Main!AR$87*Main!AR91,ROUND(Main!AX$131/Main!AR$87*Main!AR91*$B35,0))))))</f>
        <v/>
      </c>
      <c r="AQ554" s="32" t="str">
        <f>IF($A554="","",IF(AQ553="","",IF(Main!AS$87=0,0,IF(Main!AY$131="","",IF($C$28="PM",Main!AY$131/Main!AS$87*Main!AS91,ROUND(Main!AY$131/Main!AS$87*Main!AS91*$B35,0))))))</f>
        <v/>
      </c>
      <c r="AR554" s="32" t="str">
        <f>IF($A554="","",IF(AR553="","",IF(Main!AT$87=0,0,IF(Main!AZ$131="","",IF($C$28="PM",Main!AZ$131/Main!AT$87*Main!AT91,ROUND(Main!AZ$131/Main!AT$87*Main!AT91*$B35,0))))))</f>
        <v/>
      </c>
      <c r="AS554" s="32" t="str">
        <f>IF($A554="","",IF(AS553="","",IF(Main!AU$87=0,0,IF(Main!BA$131="","",IF($C$28="PM",Main!BA$131/Main!AU$87*Main!AU91,ROUND(Main!BA$131/Main!AU$87*Main!AU91*$B35,0))))))</f>
        <v/>
      </c>
      <c r="AT554" s="32" t="str">
        <f>IF($A554="","",IF(AT553="","",IF(Main!AV$87=0,0,IF(Main!BB$131="","",IF($C$28="PM",Main!BB$131/Main!AV$87*Main!AV91,ROUND(Main!BB$131/Main!AV$87*Main!AV91*$B35,0))))))</f>
        <v/>
      </c>
      <c r="AU554" s="32" t="str">
        <f>IF($A554="","",IF(AU553="","",IF(Main!AW$87=0,0,IF(Main!BC$131="","",IF($C$28="PM",Main!BC$131/Main!AW$87*Main!AW91,ROUND(Main!BC$131/Main!AW$87*Main!AW91*$B35,0))))))</f>
        <v/>
      </c>
      <c r="AV554" s="32" t="str">
        <f>IF($A554="","",IF(AV553="","",IF(Main!AX$87=0,0,IF(Main!BD$131="","",IF($C$28="PM",Main!BD$131/Main!AX$87*Main!AX91,ROUND(Main!BD$131/Main!AX$87*Main!AX91*$B35,0))))))</f>
        <v/>
      </c>
      <c r="AW554" s="32" t="str">
        <f>IF($A554="","",IF(AW553="","",IF(Main!AY$87=0,0,IF(Main!BE$131="","",IF($C$28="PM",Main!BE$131/Main!AY$87*Main!AY91,ROUND(Main!BE$131/Main!AY$87*Main!AY91*$B35,0))))))</f>
        <v/>
      </c>
      <c r="AX554" s="51" t="str">
        <f>IF($A554="","",IF(AX553="","",IF(Main!AZ$87=0,0,IF(Main!BF$131="","",IF($C$28="PM",Main!BF$131/Main!AZ$87*Main!AZ91,ROUND(Main!BF$131/Main!AZ$87*Main!AZ91*$B35,0))))))</f>
        <v/>
      </c>
    </row>
    <row r="555" spans="1:50" x14ac:dyDescent="0.2">
      <c r="A555" s="72" t="str">
        <f>IF(Main!A$36="","",Main!A$36)</f>
        <v/>
      </c>
      <c r="B555" s="75" t="str">
        <f t="shared" si="114"/>
        <v/>
      </c>
      <c r="C555" s="50" t="str">
        <f>IF($A555="","",IF(C554="","",IF(Main!E$87=0,0,IF(Main!K$131="","",IF($C$28="PM",Main!K$131/Main!E$87*Main!E92,ROUND(Main!K$131/Main!E$87*Main!E92*$B36,0))))))</f>
        <v/>
      </c>
      <c r="D555" s="32" t="str">
        <f>IF($A555="","",IF(D554="","",IF(Main!F$87=0,0,IF(Main!L$131="","",IF($C$28="PM",Main!L$131/Main!F$87*Main!F92,ROUND(Main!L$131/Main!F$87*Main!F92*$B36,0))))))</f>
        <v/>
      </c>
      <c r="E555" s="32" t="str">
        <f>IF($A555="","",IF(E554="","",IF(Main!G$87=0,0,IF(Main!M$131="","",IF($C$28="PM",Main!M$131/Main!G$87*Main!G92,ROUND(Main!M$131/Main!G$87*Main!G92*$B36,0))))))</f>
        <v/>
      </c>
      <c r="F555" s="32" t="str">
        <f>IF($A555="","",IF(F554="","",IF(Main!H$87=0,0,IF(Main!N$131="","",IF($C$28="PM",Main!N$131/Main!H$87*Main!H92,ROUND(Main!N$131/Main!H$87*Main!H92*$B36,0))))))</f>
        <v/>
      </c>
      <c r="G555" s="32" t="str">
        <f>IF($A555="","",IF(G554="","",IF(Main!I$87=0,0,IF(Main!O$131="","",IF($C$28="PM",Main!O$131/Main!I$87*Main!I92,ROUND(Main!O$131/Main!I$87*Main!I92*$B36,0))))))</f>
        <v/>
      </c>
      <c r="H555" s="32" t="str">
        <f>IF($A555="","",IF(H554="","",IF(Main!J$87=0,0,IF(Main!P$131="","",IF($C$28="PM",Main!P$131/Main!J$87*Main!J92,ROUND(Main!P$131/Main!J$87*Main!J92*$B36,0))))))</f>
        <v/>
      </c>
      <c r="I555" s="32" t="str">
        <f>IF($A555="","",IF(I554="","",IF(Main!K$87=0,0,IF(Main!Q$131="","",IF($C$28="PM",Main!Q$131/Main!K$87*Main!K92,ROUND(Main!Q$131/Main!K$87*Main!K92*$B36,0))))))</f>
        <v/>
      </c>
      <c r="J555" s="32" t="str">
        <f>IF($A555="","",IF(J554="","",IF(Main!L$87=0,0,IF(Main!R$131="","",IF($C$28="PM",Main!R$131/Main!L$87*Main!L92,ROUND(Main!R$131/Main!L$87*Main!L92*$B36,0))))))</f>
        <v/>
      </c>
      <c r="K555" s="32" t="str">
        <f>IF($A555="","",IF(K554="","",IF(Main!M$87=0,0,IF(Main!S$131="","",IF($C$28="PM",Main!S$131/Main!M$87*Main!M92,ROUND(Main!S$131/Main!M$87*Main!M92*$B36,0))))))</f>
        <v/>
      </c>
      <c r="L555" s="32" t="str">
        <f>IF($A555="","",IF(L554="","",IF(Main!N$87=0,0,IF(Main!T$131="","",IF($C$28="PM",Main!T$131/Main!N$87*Main!N92,ROUND(Main!T$131/Main!N$87*Main!N92*$B36,0))))))</f>
        <v/>
      </c>
      <c r="M555" s="32" t="str">
        <f>IF($A555="","",IF(M554="","",IF(Main!O$87=0,0,IF(Main!U$131="","",IF($C$28="PM",Main!U$131/Main!O$87*Main!O92,ROUND(Main!U$131/Main!O$87*Main!O92*$B36,0))))))</f>
        <v/>
      </c>
      <c r="N555" s="51" t="str">
        <f>IF($A555="","",IF(N554="","",IF(Main!P$87=0,0,IF(Main!V$131="","",IF($C$28="PM",Main!V$131/Main!P$87*Main!P92,ROUND(Main!V$131/Main!P$87*Main!P92*$B36,0))))))</f>
        <v/>
      </c>
      <c r="O555" s="32" t="str">
        <f>IF($A555="","",IF(O554="","",IF(Main!Q$87=0,0,IF(Main!W$131="","",IF($C$28="PM",Main!W$131/Main!Q$87*Main!Q92,ROUND(Main!W$131/Main!Q$87*Main!Q92*$B36,0))))))</f>
        <v/>
      </c>
      <c r="P555" s="32" t="str">
        <f>IF($A555="","",IF(P554="","",IF(Main!R$87=0,0,IF(Main!X$131="","",IF($C$28="PM",Main!X$131/Main!R$87*Main!R92,ROUND(Main!X$131/Main!R$87*Main!R92*$B36,0))))))</f>
        <v/>
      </c>
      <c r="Q555" s="32" t="str">
        <f>IF($A555="","",IF(Q554="","",IF(Main!S$87=0,0,IF(Main!Y$131="","",IF($C$28="PM",Main!Y$131/Main!S$87*Main!S92,ROUND(Main!Y$131/Main!S$87*Main!S92*$B36,0))))))</f>
        <v/>
      </c>
      <c r="R555" s="32" t="str">
        <f>IF($A555="","",IF(R554="","",IF(Main!T$87=0,0,IF(Main!Z$131="","",IF($C$28="PM",Main!Z$131/Main!T$87*Main!T92,ROUND(Main!Z$131/Main!T$87*Main!T92*$B36,0))))))</f>
        <v/>
      </c>
      <c r="S555" s="32" t="str">
        <f>IF($A555="","",IF(S554="","",IF(Main!U$87=0,0,IF(Main!AA$131="","",IF($C$28="PM",Main!AA$131/Main!U$87*Main!U92,ROUND(Main!AA$131/Main!U$87*Main!U92*$B36,0))))))</f>
        <v/>
      </c>
      <c r="T555" s="32" t="str">
        <f>IF($A555="","",IF(T554="","",IF(Main!V$87=0,0,IF(Main!AB$131="","",IF($C$28="PM",Main!AB$131/Main!V$87*Main!V92,ROUND(Main!AB$131/Main!V$87*Main!V92*$B36,0))))))</f>
        <v/>
      </c>
      <c r="U555" s="32" t="str">
        <f>IF($A555="","",IF(U554="","",IF(Main!W$87=0,0,IF(Main!AC$131="","",IF($C$28="PM",Main!AC$131/Main!W$87*Main!W92,ROUND(Main!AC$131/Main!W$87*Main!W92*$B36,0))))))</f>
        <v/>
      </c>
      <c r="V555" s="32" t="str">
        <f>IF($A555="","",IF(V554="","",IF(Main!X$87=0,0,IF(Main!AD$131="","",IF($C$28="PM",Main!AD$131/Main!X$87*Main!X92,ROUND(Main!AD$131/Main!X$87*Main!X92*$B36,0))))))</f>
        <v/>
      </c>
      <c r="W555" s="32" t="str">
        <f>IF($A555="","",IF(W554="","",IF(Main!Y$87=0,0,IF(Main!AE$131="","",IF($C$28="PM",Main!AE$131/Main!Y$87*Main!Y92,ROUND(Main!AE$131/Main!Y$87*Main!Y92*$B36,0))))))</f>
        <v/>
      </c>
      <c r="X555" s="32" t="str">
        <f>IF($A555="","",IF(X554="","",IF(Main!Z$87=0,0,IF(Main!AF$131="","",IF($C$28="PM",Main!AF$131/Main!Z$87*Main!Z92,ROUND(Main!AF$131/Main!Z$87*Main!Z92*$B36,0))))))</f>
        <v/>
      </c>
      <c r="Y555" s="32" t="str">
        <f>IF($A555="","",IF(Y554="","",IF(Main!AA$87=0,0,IF(Main!AG$131="","",IF($C$28="PM",Main!AG$131/Main!AA$87*Main!AA92,ROUND(Main!AG$131/Main!AA$87*Main!AA92*$B36,0))))))</f>
        <v/>
      </c>
      <c r="Z555" s="32" t="str">
        <f>IF($A555="","",IF(Z554="","",IF(Main!AB$87=0,0,IF(Main!AH$131="","",IF($C$28="PM",Main!AH$131/Main!AB$87*Main!AB92,ROUND(Main!AH$131/Main!AB$87*Main!AB92*$B36,0))))))</f>
        <v/>
      </c>
      <c r="AA555" s="50" t="str">
        <f>IF($A555="","",IF(AA554="","",IF(Main!AC$87=0,0,IF(Main!AI$131="","",IF($C$28="PM",Main!AI$131/Main!AC$87*Main!AC92,ROUND(Main!AI$131/Main!AC$87*Main!AC92*$B36,0))))))</f>
        <v/>
      </c>
      <c r="AB555" s="32" t="str">
        <f>IF($A555="","",IF(AB554="","",IF(Main!AD$87=0,0,IF(Main!AJ$131="","",IF($C$28="PM",Main!AJ$131/Main!AD$87*Main!AD92,ROUND(Main!AJ$131/Main!AD$87*Main!AD92*$B36,0))))))</f>
        <v/>
      </c>
      <c r="AC555" s="32" t="str">
        <f>IF($A555="","",IF(AC554="","",IF(Main!AE$87=0,0,IF(Main!AK$131="","",IF($C$28="PM",Main!AK$131/Main!AE$87*Main!AE92,ROUND(Main!AK$131/Main!AE$87*Main!AE92*$B36,0))))))</f>
        <v/>
      </c>
      <c r="AD555" s="32" t="str">
        <f>IF($A555="","",IF(AD554="","",IF(Main!AF$87=0,0,IF(Main!AL$131="","",IF($C$28="PM",Main!AL$131/Main!AF$87*Main!AF92,ROUND(Main!AL$131/Main!AF$87*Main!AF92*$B36,0))))))</f>
        <v/>
      </c>
      <c r="AE555" s="32" t="str">
        <f>IF($A555="","",IF(AE554="","",IF(Main!AG$87=0,0,IF(Main!AM$131="","",IF($C$28="PM",Main!AM$131/Main!AG$87*Main!AG92,ROUND(Main!AM$131/Main!AG$87*Main!AG92*$B36,0))))))</f>
        <v/>
      </c>
      <c r="AF555" s="32" t="str">
        <f>IF($A555="","",IF(AF554="","",IF(Main!AH$87=0,0,IF(Main!AN$131="","",IF($C$28="PM",Main!AN$131/Main!AH$87*Main!AH92,ROUND(Main!AN$131/Main!AH$87*Main!AH92*$B36,0))))))</f>
        <v/>
      </c>
      <c r="AG555" s="32" t="str">
        <f>IF($A555="","",IF(AG554="","",IF(Main!AI$87=0,0,IF(Main!AO$131="","",IF($C$28="PM",Main!AO$131/Main!AI$87*Main!AI92,ROUND(Main!AO$131/Main!AI$87*Main!AI92*$B36,0))))))</f>
        <v/>
      </c>
      <c r="AH555" s="32" t="str">
        <f>IF($A555="","",IF(AH554="","",IF(Main!AJ$87=0,0,IF(Main!AP$131="","",IF($C$28="PM",Main!AP$131/Main!AJ$87*Main!AJ92,ROUND(Main!AP$131/Main!AJ$87*Main!AJ92*$B36,0))))))</f>
        <v/>
      </c>
      <c r="AI555" s="32" t="str">
        <f>IF($A555="","",IF(AI554="","",IF(Main!AK$87=0,0,IF(Main!AQ$131="","",IF($C$28="PM",Main!AQ$131/Main!AK$87*Main!AK92,ROUND(Main!AQ$131/Main!AK$87*Main!AK92*$B36,0))))))</f>
        <v/>
      </c>
      <c r="AJ555" s="32" t="str">
        <f>IF($A555="","",IF(AJ554="","",IF(Main!AL$87=0,0,IF(Main!AR$131="","",IF($C$28="PM",Main!AR$131/Main!AL$87*Main!AL92,ROUND(Main!AR$131/Main!AL$87*Main!AL92*$B36,0))))))</f>
        <v/>
      </c>
      <c r="AK555" s="32" t="str">
        <f>IF($A555="","",IF(AK554="","",IF(Main!AM$87=0,0,IF(Main!AS$131="","",IF($C$28="PM",Main!AS$131/Main!AM$87*Main!AM92,ROUND(Main!AS$131/Main!AM$87*Main!AM92*$B36,0))))))</f>
        <v/>
      </c>
      <c r="AL555" s="51" t="str">
        <f>IF($A555="","",IF(AL554="","",IF(Main!AN$87=0,0,IF(Main!AT$131="","",IF($C$28="PM",Main!AT$131/Main!AN$87*Main!AN92,ROUND(Main!AT$131/Main!AN$87*Main!AN92*$B36,0))))))</f>
        <v/>
      </c>
      <c r="AM555" s="32" t="str">
        <f>IF($A555="","",IF(AM554="","",IF(Main!AO$87=0,0,IF(Main!AU$131="","",IF($C$28="PM",Main!AU$131/Main!AO$87*Main!AO92,ROUND(Main!AU$131/Main!AO$87*Main!AO92*$B36,0))))))</f>
        <v/>
      </c>
      <c r="AN555" s="32" t="str">
        <f>IF($A555="","",IF(AN554="","",IF(Main!AP$87=0,0,IF(Main!AV$131="","",IF($C$28="PM",Main!AV$131/Main!AP$87*Main!AP92,ROUND(Main!AV$131/Main!AP$87*Main!AP92*$B36,0))))))</f>
        <v/>
      </c>
      <c r="AO555" s="32" t="str">
        <f>IF($A555="","",IF(AO554="","",IF(Main!AQ$87=0,0,IF(Main!AW$131="","",IF($C$28="PM",Main!AW$131/Main!AQ$87*Main!AQ92,ROUND(Main!AW$131/Main!AQ$87*Main!AQ92*$B36,0))))))</f>
        <v/>
      </c>
      <c r="AP555" s="32" t="str">
        <f>IF($A555="","",IF(AP554="","",IF(Main!AR$87=0,0,IF(Main!AX$131="","",IF($C$28="PM",Main!AX$131/Main!AR$87*Main!AR92,ROUND(Main!AX$131/Main!AR$87*Main!AR92*$B36,0))))))</f>
        <v/>
      </c>
      <c r="AQ555" s="32" t="str">
        <f>IF($A555="","",IF(AQ554="","",IF(Main!AS$87=0,0,IF(Main!AY$131="","",IF($C$28="PM",Main!AY$131/Main!AS$87*Main!AS92,ROUND(Main!AY$131/Main!AS$87*Main!AS92*$B36,0))))))</f>
        <v/>
      </c>
      <c r="AR555" s="32" t="str">
        <f>IF($A555="","",IF(AR554="","",IF(Main!AT$87=0,0,IF(Main!AZ$131="","",IF($C$28="PM",Main!AZ$131/Main!AT$87*Main!AT92,ROUND(Main!AZ$131/Main!AT$87*Main!AT92*$B36,0))))))</f>
        <v/>
      </c>
      <c r="AS555" s="32" t="str">
        <f>IF($A555="","",IF(AS554="","",IF(Main!AU$87=0,0,IF(Main!BA$131="","",IF($C$28="PM",Main!BA$131/Main!AU$87*Main!AU92,ROUND(Main!BA$131/Main!AU$87*Main!AU92*$B36,0))))))</f>
        <v/>
      </c>
      <c r="AT555" s="32" t="str">
        <f>IF($A555="","",IF(AT554="","",IF(Main!AV$87=0,0,IF(Main!BB$131="","",IF($C$28="PM",Main!BB$131/Main!AV$87*Main!AV92,ROUND(Main!BB$131/Main!AV$87*Main!AV92*$B36,0))))))</f>
        <v/>
      </c>
      <c r="AU555" s="32" t="str">
        <f>IF($A555="","",IF(AU554="","",IF(Main!AW$87=0,0,IF(Main!BC$131="","",IF($C$28="PM",Main!BC$131/Main!AW$87*Main!AW92,ROUND(Main!BC$131/Main!AW$87*Main!AW92*$B36,0))))))</f>
        <v/>
      </c>
      <c r="AV555" s="32" t="str">
        <f>IF($A555="","",IF(AV554="","",IF(Main!AX$87=0,0,IF(Main!BD$131="","",IF($C$28="PM",Main!BD$131/Main!AX$87*Main!AX92,ROUND(Main!BD$131/Main!AX$87*Main!AX92*$B36,0))))))</f>
        <v/>
      </c>
      <c r="AW555" s="32" t="str">
        <f>IF($A555="","",IF(AW554="","",IF(Main!AY$87=0,0,IF(Main!BE$131="","",IF($C$28="PM",Main!BE$131/Main!AY$87*Main!AY92,ROUND(Main!BE$131/Main!AY$87*Main!AY92*$B36,0))))))</f>
        <v/>
      </c>
      <c r="AX555" s="51" t="str">
        <f>IF($A555="","",IF(AX554="","",IF(Main!AZ$87=0,0,IF(Main!BF$131="","",IF($C$28="PM",Main!BF$131/Main!AZ$87*Main!AZ92,ROUND(Main!BF$131/Main!AZ$87*Main!AZ92*$B36,0))))))</f>
        <v/>
      </c>
    </row>
    <row r="556" spans="1:50" x14ac:dyDescent="0.2">
      <c r="A556" s="72" t="str">
        <f>IF(Main!A$37="","",Main!A$37)</f>
        <v/>
      </c>
      <c r="B556" s="75" t="str">
        <f t="shared" si="114"/>
        <v/>
      </c>
      <c r="C556" s="50" t="str">
        <f>IF($A556="","",IF(C555="","",IF(Main!E$87=0,0,IF(Main!K$131="","",IF($C$28="PM",Main!K$131/Main!E$87*Main!E93,ROUND(Main!K$131/Main!E$87*Main!E93*$B37,0))))))</f>
        <v/>
      </c>
      <c r="D556" s="32" t="str">
        <f>IF($A556="","",IF(D555="","",IF(Main!F$87=0,0,IF(Main!L$131="","",IF($C$28="PM",Main!L$131/Main!F$87*Main!F93,ROUND(Main!L$131/Main!F$87*Main!F93*$B37,0))))))</f>
        <v/>
      </c>
      <c r="E556" s="32" t="str">
        <f>IF($A556="","",IF(E555="","",IF(Main!G$87=0,0,IF(Main!M$131="","",IF($C$28="PM",Main!M$131/Main!G$87*Main!G93,ROUND(Main!M$131/Main!G$87*Main!G93*$B37,0))))))</f>
        <v/>
      </c>
      <c r="F556" s="32" t="str">
        <f>IF($A556="","",IF(F555="","",IF(Main!H$87=0,0,IF(Main!N$131="","",IF($C$28="PM",Main!N$131/Main!H$87*Main!H93,ROUND(Main!N$131/Main!H$87*Main!H93*$B37,0))))))</f>
        <v/>
      </c>
      <c r="G556" s="32" t="str">
        <f>IF($A556="","",IF(G555="","",IF(Main!I$87=0,0,IF(Main!O$131="","",IF($C$28="PM",Main!O$131/Main!I$87*Main!I93,ROUND(Main!O$131/Main!I$87*Main!I93*$B37,0))))))</f>
        <v/>
      </c>
      <c r="H556" s="32" t="str">
        <f>IF($A556="","",IF(H555="","",IF(Main!J$87=0,0,IF(Main!P$131="","",IF($C$28="PM",Main!P$131/Main!J$87*Main!J93,ROUND(Main!P$131/Main!J$87*Main!J93*$B37,0))))))</f>
        <v/>
      </c>
      <c r="I556" s="32" t="str">
        <f>IF($A556="","",IF(I555="","",IF(Main!K$87=0,0,IF(Main!Q$131="","",IF($C$28="PM",Main!Q$131/Main!K$87*Main!K93,ROUND(Main!Q$131/Main!K$87*Main!K93*$B37,0))))))</f>
        <v/>
      </c>
      <c r="J556" s="32" t="str">
        <f>IF($A556="","",IF(J555="","",IF(Main!L$87=0,0,IF(Main!R$131="","",IF($C$28="PM",Main!R$131/Main!L$87*Main!L93,ROUND(Main!R$131/Main!L$87*Main!L93*$B37,0))))))</f>
        <v/>
      </c>
      <c r="K556" s="32" t="str">
        <f>IF($A556="","",IF(K555="","",IF(Main!M$87=0,0,IF(Main!S$131="","",IF($C$28="PM",Main!S$131/Main!M$87*Main!M93,ROUND(Main!S$131/Main!M$87*Main!M93*$B37,0))))))</f>
        <v/>
      </c>
      <c r="L556" s="32" t="str">
        <f>IF($A556="","",IF(L555="","",IF(Main!N$87=0,0,IF(Main!T$131="","",IF($C$28="PM",Main!T$131/Main!N$87*Main!N93,ROUND(Main!T$131/Main!N$87*Main!N93*$B37,0))))))</f>
        <v/>
      </c>
      <c r="M556" s="32" t="str">
        <f>IF($A556="","",IF(M555="","",IF(Main!O$87=0,0,IF(Main!U$131="","",IF($C$28="PM",Main!U$131/Main!O$87*Main!O93,ROUND(Main!U$131/Main!O$87*Main!O93*$B37,0))))))</f>
        <v/>
      </c>
      <c r="N556" s="51" t="str">
        <f>IF($A556="","",IF(N555="","",IF(Main!P$87=0,0,IF(Main!V$131="","",IF($C$28="PM",Main!V$131/Main!P$87*Main!P93,ROUND(Main!V$131/Main!P$87*Main!P93*$B37,0))))))</f>
        <v/>
      </c>
      <c r="O556" s="32" t="str">
        <f>IF($A556="","",IF(O555="","",IF(Main!Q$87=0,0,IF(Main!W$131="","",IF($C$28="PM",Main!W$131/Main!Q$87*Main!Q93,ROUND(Main!W$131/Main!Q$87*Main!Q93*$B37,0))))))</f>
        <v/>
      </c>
      <c r="P556" s="32" t="str">
        <f>IF($A556="","",IF(P555="","",IF(Main!R$87=0,0,IF(Main!X$131="","",IF($C$28="PM",Main!X$131/Main!R$87*Main!R93,ROUND(Main!X$131/Main!R$87*Main!R93*$B37,0))))))</f>
        <v/>
      </c>
      <c r="Q556" s="32" t="str">
        <f>IF($A556="","",IF(Q555="","",IF(Main!S$87=0,0,IF(Main!Y$131="","",IF($C$28="PM",Main!Y$131/Main!S$87*Main!S93,ROUND(Main!Y$131/Main!S$87*Main!S93*$B37,0))))))</f>
        <v/>
      </c>
      <c r="R556" s="32" t="str">
        <f>IF($A556="","",IF(R555="","",IF(Main!T$87=0,0,IF(Main!Z$131="","",IF($C$28="PM",Main!Z$131/Main!T$87*Main!T93,ROUND(Main!Z$131/Main!T$87*Main!T93*$B37,0))))))</f>
        <v/>
      </c>
      <c r="S556" s="32" t="str">
        <f>IF($A556="","",IF(S555="","",IF(Main!U$87=0,0,IF(Main!AA$131="","",IF($C$28="PM",Main!AA$131/Main!U$87*Main!U93,ROUND(Main!AA$131/Main!U$87*Main!U93*$B37,0))))))</f>
        <v/>
      </c>
      <c r="T556" s="32" t="str">
        <f>IF($A556="","",IF(T555="","",IF(Main!V$87=0,0,IF(Main!AB$131="","",IF($C$28="PM",Main!AB$131/Main!V$87*Main!V93,ROUND(Main!AB$131/Main!V$87*Main!V93*$B37,0))))))</f>
        <v/>
      </c>
      <c r="U556" s="32" t="str">
        <f>IF($A556="","",IF(U555="","",IF(Main!W$87=0,0,IF(Main!AC$131="","",IF($C$28="PM",Main!AC$131/Main!W$87*Main!W93,ROUND(Main!AC$131/Main!W$87*Main!W93*$B37,0))))))</f>
        <v/>
      </c>
      <c r="V556" s="32" t="str">
        <f>IF($A556="","",IF(V555="","",IF(Main!X$87=0,0,IF(Main!AD$131="","",IF($C$28="PM",Main!AD$131/Main!X$87*Main!X93,ROUND(Main!AD$131/Main!X$87*Main!X93*$B37,0))))))</f>
        <v/>
      </c>
      <c r="W556" s="32" t="str">
        <f>IF($A556="","",IF(W555="","",IF(Main!Y$87=0,0,IF(Main!AE$131="","",IF($C$28="PM",Main!AE$131/Main!Y$87*Main!Y93,ROUND(Main!AE$131/Main!Y$87*Main!Y93*$B37,0))))))</f>
        <v/>
      </c>
      <c r="X556" s="32" t="str">
        <f>IF($A556="","",IF(X555="","",IF(Main!Z$87=0,0,IF(Main!AF$131="","",IF($C$28="PM",Main!AF$131/Main!Z$87*Main!Z93,ROUND(Main!AF$131/Main!Z$87*Main!Z93*$B37,0))))))</f>
        <v/>
      </c>
      <c r="Y556" s="32" t="str">
        <f>IF($A556="","",IF(Y555="","",IF(Main!AA$87=0,0,IF(Main!AG$131="","",IF($C$28="PM",Main!AG$131/Main!AA$87*Main!AA93,ROUND(Main!AG$131/Main!AA$87*Main!AA93*$B37,0))))))</f>
        <v/>
      </c>
      <c r="Z556" s="32" t="str">
        <f>IF($A556="","",IF(Z555="","",IF(Main!AB$87=0,0,IF(Main!AH$131="","",IF($C$28="PM",Main!AH$131/Main!AB$87*Main!AB93,ROUND(Main!AH$131/Main!AB$87*Main!AB93*$B37,0))))))</f>
        <v/>
      </c>
      <c r="AA556" s="50" t="str">
        <f>IF($A556="","",IF(AA555="","",IF(Main!AC$87=0,0,IF(Main!AI$131="","",IF($C$28="PM",Main!AI$131/Main!AC$87*Main!AC93,ROUND(Main!AI$131/Main!AC$87*Main!AC93*$B37,0))))))</f>
        <v/>
      </c>
      <c r="AB556" s="32" t="str">
        <f>IF($A556="","",IF(AB555="","",IF(Main!AD$87=0,0,IF(Main!AJ$131="","",IF($C$28="PM",Main!AJ$131/Main!AD$87*Main!AD93,ROUND(Main!AJ$131/Main!AD$87*Main!AD93*$B37,0))))))</f>
        <v/>
      </c>
      <c r="AC556" s="32" t="str">
        <f>IF($A556="","",IF(AC555="","",IF(Main!AE$87=0,0,IF(Main!AK$131="","",IF($C$28="PM",Main!AK$131/Main!AE$87*Main!AE93,ROUND(Main!AK$131/Main!AE$87*Main!AE93*$B37,0))))))</f>
        <v/>
      </c>
      <c r="AD556" s="32" t="str">
        <f>IF($A556="","",IF(AD555="","",IF(Main!AF$87=0,0,IF(Main!AL$131="","",IF($C$28="PM",Main!AL$131/Main!AF$87*Main!AF93,ROUND(Main!AL$131/Main!AF$87*Main!AF93*$B37,0))))))</f>
        <v/>
      </c>
      <c r="AE556" s="32" t="str">
        <f>IF($A556="","",IF(AE555="","",IF(Main!AG$87=0,0,IF(Main!AM$131="","",IF($C$28="PM",Main!AM$131/Main!AG$87*Main!AG93,ROUND(Main!AM$131/Main!AG$87*Main!AG93*$B37,0))))))</f>
        <v/>
      </c>
      <c r="AF556" s="32" t="str">
        <f>IF($A556="","",IF(AF555="","",IF(Main!AH$87=0,0,IF(Main!AN$131="","",IF($C$28="PM",Main!AN$131/Main!AH$87*Main!AH93,ROUND(Main!AN$131/Main!AH$87*Main!AH93*$B37,0))))))</f>
        <v/>
      </c>
      <c r="AG556" s="32" t="str">
        <f>IF($A556="","",IF(AG555="","",IF(Main!AI$87=0,0,IF(Main!AO$131="","",IF($C$28="PM",Main!AO$131/Main!AI$87*Main!AI93,ROUND(Main!AO$131/Main!AI$87*Main!AI93*$B37,0))))))</f>
        <v/>
      </c>
      <c r="AH556" s="32" t="str">
        <f>IF($A556="","",IF(AH555="","",IF(Main!AJ$87=0,0,IF(Main!AP$131="","",IF($C$28="PM",Main!AP$131/Main!AJ$87*Main!AJ93,ROUND(Main!AP$131/Main!AJ$87*Main!AJ93*$B37,0))))))</f>
        <v/>
      </c>
      <c r="AI556" s="32" t="str">
        <f>IF($A556="","",IF(AI555="","",IF(Main!AK$87=0,0,IF(Main!AQ$131="","",IF($C$28="PM",Main!AQ$131/Main!AK$87*Main!AK93,ROUND(Main!AQ$131/Main!AK$87*Main!AK93*$B37,0))))))</f>
        <v/>
      </c>
      <c r="AJ556" s="32" t="str">
        <f>IF($A556="","",IF(AJ555="","",IF(Main!AL$87=0,0,IF(Main!AR$131="","",IF($C$28="PM",Main!AR$131/Main!AL$87*Main!AL93,ROUND(Main!AR$131/Main!AL$87*Main!AL93*$B37,0))))))</f>
        <v/>
      </c>
      <c r="AK556" s="32" t="str">
        <f>IF($A556="","",IF(AK555="","",IF(Main!AM$87=0,0,IF(Main!AS$131="","",IF($C$28="PM",Main!AS$131/Main!AM$87*Main!AM93,ROUND(Main!AS$131/Main!AM$87*Main!AM93*$B37,0))))))</f>
        <v/>
      </c>
      <c r="AL556" s="51" t="str">
        <f>IF($A556="","",IF(AL555="","",IF(Main!AN$87=0,0,IF(Main!AT$131="","",IF($C$28="PM",Main!AT$131/Main!AN$87*Main!AN93,ROUND(Main!AT$131/Main!AN$87*Main!AN93*$B37,0))))))</f>
        <v/>
      </c>
      <c r="AM556" s="32" t="str">
        <f>IF($A556="","",IF(AM555="","",IF(Main!AO$87=0,0,IF(Main!AU$131="","",IF($C$28="PM",Main!AU$131/Main!AO$87*Main!AO93,ROUND(Main!AU$131/Main!AO$87*Main!AO93*$B37,0))))))</f>
        <v/>
      </c>
      <c r="AN556" s="32" t="str">
        <f>IF($A556="","",IF(AN555="","",IF(Main!AP$87=0,0,IF(Main!AV$131="","",IF($C$28="PM",Main!AV$131/Main!AP$87*Main!AP93,ROUND(Main!AV$131/Main!AP$87*Main!AP93*$B37,0))))))</f>
        <v/>
      </c>
      <c r="AO556" s="32" t="str">
        <f>IF($A556="","",IF(AO555="","",IF(Main!AQ$87=0,0,IF(Main!AW$131="","",IF($C$28="PM",Main!AW$131/Main!AQ$87*Main!AQ93,ROUND(Main!AW$131/Main!AQ$87*Main!AQ93*$B37,0))))))</f>
        <v/>
      </c>
      <c r="AP556" s="32" t="str">
        <f>IF($A556="","",IF(AP555="","",IF(Main!AR$87=0,0,IF(Main!AX$131="","",IF($C$28="PM",Main!AX$131/Main!AR$87*Main!AR93,ROUND(Main!AX$131/Main!AR$87*Main!AR93*$B37,0))))))</f>
        <v/>
      </c>
      <c r="AQ556" s="32" t="str">
        <f>IF($A556="","",IF(AQ555="","",IF(Main!AS$87=0,0,IF(Main!AY$131="","",IF($C$28="PM",Main!AY$131/Main!AS$87*Main!AS93,ROUND(Main!AY$131/Main!AS$87*Main!AS93*$B37,0))))))</f>
        <v/>
      </c>
      <c r="AR556" s="32" t="str">
        <f>IF($A556="","",IF(AR555="","",IF(Main!AT$87=0,0,IF(Main!AZ$131="","",IF($C$28="PM",Main!AZ$131/Main!AT$87*Main!AT93,ROUND(Main!AZ$131/Main!AT$87*Main!AT93*$B37,0))))))</f>
        <v/>
      </c>
      <c r="AS556" s="32" t="str">
        <f>IF($A556="","",IF(AS555="","",IF(Main!AU$87=0,0,IF(Main!BA$131="","",IF($C$28="PM",Main!BA$131/Main!AU$87*Main!AU93,ROUND(Main!BA$131/Main!AU$87*Main!AU93*$B37,0))))))</f>
        <v/>
      </c>
      <c r="AT556" s="32" t="str">
        <f>IF($A556="","",IF(AT555="","",IF(Main!AV$87=0,0,IF(Main!BB$131="","",IF($C$28="PM",Main!BB$131/Main!AV$87*Main!AV93,ROUND(Main!BB$131/Main!AV$87*Main!AV93*$B37,0))))))</f>
        <v/>
      </c>
      <c r="AU556" s="32" t="str">
        <f>IF($A556="","",IF(AU555="","",IF(Main!AW$87=0,0,IF(Main!BC$131="","",IF($C$28="PM",Main!BC$131/Main!AW$87*Main!AW93,ROUND(Main!BC$131/Main!AW$87*Main!AW93*$B37,0))))))</f>
        <v/>
      </c>
      <c r="AV556" s="32" t="str">
        <f>IF($A556="","",IF(AV555="","",IF(Main!AX$87=0,0,IF(Main!BD$131="","",IF($C$28="PM",Main!BD$131/Main!AX$87*Main!AX93,ROUND(Main!BD$131/Main!AX$87*Main!AX93*$B37,0))))))</f>
        <v/>
      </c>
      <c r="AW556" s="32" t="str">
        <f>IF($A556="","",IF(AW555="","",IF(Main!AY$87=0,0,IF(Main!BE$131="","",IF($C$28="PM",Main!BE$131/Main!AY$87*Main!AY93,ROUND(Main!BE$131/Main!AY$87*Main!AY93*$B37,0))))))</f>
        <v/>
      </c>
      <c r="AX556" s="51" t="str">
        <f>IF($A556="","",IF(AX555="","",IF(Main!AZ$87=0,0,IF(Main!BF$131="","",IF($C$28="PM",Main!BF$131/Main!AZ$87*Main!AZ93,ROUND(Main!BF$131/Main!AZ$87*Main!AZ93*$B37,0))))))</f>
        <v/>
      </c>
    </row>
    <row r="557" spans="1:50" x14ac:dyDescent="0.2">
      <c r="A557" s="72" t="str">
        <f>IF(Main!A$38="","",Main!A$38)</f>
        <v/>
      </c>
      <c r="B557" s="75" t="str">
        <f t="shared" si="114"/>
        <v/>
      </c>
      <c r="C557" s="50" t="str">
        <f>IF($A557="","",IF(C556="","",IF(Main!E$87=0,0,IF(Main!K$131="","",IF($C$28="PM",Main!K$131/Main!E$87*Main!E94,ROUND(Main!K$131/Main!E$87*Main!E94*$B38,0))))))</f>
        <v/>
      </c>
      <c r="D557" s="32" t="str">
        <f>IF($A557="","",IF(D556="","",IF(Main!F$87=0,0,IF(Main!L$131="","",IF($C$28="PM",Main!L$131/Main!F$87*Main!F94,ROUND(Main!L$131/Main!F$87*Main!F94*$B38,0))))))</f>
        <v/>
      </c>
      <c r="E557" s="32" t="str">
        <f>IF($A557="","",IF(E556="","",IF(Main!G$87=0,0,IF(Main!M$131="","",IF($C$28="PM",Main!M$131/Main!G$87*Main!G94,ROUND(Main!M$131/Main!G$87*Main!G94*$B38,0))))))</f>
        <v/>
      </c>
      <c r="F557" s="32" t="str">
        <f>IF($A557="","",IF(F556="","",IF(Main!H$87=0,0,IF(Main!N$131="","",IF($C$28="PM",Main!N$131/Main!H$87*Main!H94,ROUND(Main!N$131/Main!H$87*Main!H94*$B38,0))))))</f>
        <v/>
      </c>
      <c r="G557" s="32" t="str">
        <f>IF($A557="","",IF(G556="","",IF(Main!I$87=0,0,IF(Main!O$131="","",IF($C$28="PM",Main!O$131/Main!I$87*Main!I94,ROUND(Main!O$131/Main!I$87*Main!I94*$B38,0))))))</f>
        <v/>
      </c>
      <c r="H557" s="32" t="str">
        <f>IF($A557="","",IF(H556="","",IF(Main!J$87=0,0,IF(Main!P$131="","",IF($C$28="PM",Main!P$131/Main!J$87*Main!J94,ROUND(Main!P$131/Main!J$87*Main!J94*$B38,0))))))</f>
        <v/>
      </c>
      <c r="I557" s="32" t="str">
        <f>IF($A557="","",IF(I556="","",IF(Main!K$87=0,0,IF(Main!Q$131="","",IF($C$28="PM",Main!Q$131/Main!K$87*Main!K94,ROUND(Main!Q$131/Main!K$87*Main!K94*$B38,0))))))</f>
        <v/>
      </c>
      <c r="J557" s="32" t="str">
        <f>IF($A557="","",IF(J556="","",IF(Main!L$87=0,0,IF(Main!R$131="","",IF($C$28="PM",Main!R$131/Main!L$87*Main!L94,ROUND(Main!R$131/Main!L$87*Main!L94*$B38,0))))))</f>
        <v/>
      </c>
      <c r="K557" s="32" t="str">
        <f>IF($A557="","",IF(K556="","",IF(Main!M$87=0,0,IF(Main!S$131="","",IF($C$28="PM",Main!S$131/Main!M$87*Main!M94,ROUND(Main!S$131/Main!M$87*Main!M94*$B38,0))))))</f>
        <v/>
      </c>
      <c r="L557" s="32" t="str">
        <f>IF($A557="","",IF(L556="","",IF(Main!N$87=0,0,IF(Main!T$131="","",IF($C$28="PM",Main!T$131/Main!N$87*Main!N94,ROUND(Main!T$131/Main!N$87*Main!N94*$B38,0))))))</f>
        <v/>
      </c>
      <c r="M557" s="32" t="str">
        <f>IF($A557="","",IF(M556="","",IF(Main!O$87=0,0,IF(Main!U$131="","",IF($C$28="PM",Main!U$131/Main!O$87*Main!O94,ROUND(Main!U$131/Main!O$87*Main!O94*$B38,0))))))</f>
        <v/>
      </c>
      <c r="N557" s="51" t="str">
        <f>IF($A557="","",IF(N556="","",IF(Main!P$87=0,0,IF(Main!V$131="","",IF($C$28="PM",Main!V$131/Main!P$87*Main!P94,ROUND(Main!V$131/Main!P$87*Main!P94*$B38,0))))))</f>
        <v/>
      </c>
      <c r="O557" s="32" t="str">
        <f>IF($A557="","",IF(O556="","",IF(Main!Q$87=0,0,IF(Main!W$131="","",IF($C$28="PM",Main!W$131/Main!Q$87*Main!Q94,ROUND(Main!W$131/Main!Q$87*Main!Q94*$B38,0))))))</f>
        <v/>
      </c>
      <c r="P557" s="32" t="str">
        <f>IF($A557="","",IF(P556="","",IF(Main!R$87=0,0,IF(Main!X$131="","",IF($C$28="PM",Main!X$131/Main!R$87*Main!R94,ROUND(Main!X$131/Main!R$87*Main!R94*$B38,0))))))</f>
        <v/>
      </c>
      <c r="Q557" s="32" t="str">
        <f>IF($A557="","",IF(Q556="","",IF(Main!S$87=0,0,IF(Main!Y$131="","",IF($C$28="PM",Main!Y$131/Main!S$87*Main!S94,ROUND(Main!Y$131/Main!S$87*Main!S94*$B38,0))))))</f>
        <v/>
      </c>
      <c r="R557" s="32" t="str">
        <f>IF($A557="","",IF(R556="","",IF(Main!T$87=0,0,IF(Main!Z$131="","",IF($C$28="PM",Main!Z$131/Main!T$87*Main!T94,ROUND(Main!Z$131/Main!T$87*Main!T94*$B38,0))))))</f>
        <v/>
      </c>
      <c r="S557" s="32" t="str">
        <f>IF($A557="","",IF(S556="","",IF(Main!U$87=0,0,IF(Main!AA$131="","",IF($C$28="PM",Main!AA$131/Main!U$87*Main!U94,ROUND(Main!AA$131/Main!U$87*Main!U94*$B38,0))))))</f>
        <v/>
      </c>
      <c r="T557" s="32" t="str">
        <f>IF($A557="","",IF(T556="","",IF(Main!V$87=0,0,IF(Main!AB$131="","",IF($C$28="PM",Main!AB$131/Main!V$87*Main!V94,ROUND(Main!AB$131/Main!V$87*Main!V94*$B38,0))))))</f>
        <v/>
      </c>
      <c r="U557" s="32" t="str">
        <f>IF($A557="","",IF(U556="","",IF(Main!W$87=0,0,IF(Main!AC$131="","",IF($C$28="PM",Main!AC$131/Main!W$87*Main!W94,ROUND(Main!AC$131/Main!W$87*Main!W94*$B38,0))))))</f>
        <v/>
      </c>
      <c r="V557" s="32" t="str">
        <f>IF($A557="","",IF(V556="","",IF(Main!X$87=0,0,IF(Main!AD$131="","",IF($C$28="PM",Main!AD$131/Main!X$87*Main!X94,ROUND(Main!AD$131/Main!X$87*Main!X94*$B38,0))))))</f>
        <v/>
      </c>
      <c r="W557" s="32" t="str">
        <f>IF($A557="","",IF(W556="","",IF(Main!Y$87=0,0,IF(Main!AE$131="","",IF($C$28="PM",Main!AE$131/Main!Y$87*Main!Y94,ROUND(Main!AE$131/Main!Y$87*Main!Y94*$B38,0))))))</f>
        <v/>
      </c>
      <c r="X557" s="32" t="str">
        <f>IF($A557="","",IF(X556="","",IF(Main!Z$87=0,0,IF(Main!AF$131="","",IF($C$28="PM",Main!AF$131/Main!Z$87*Main!Z94,ROUND(Main!AF$131/Main!Z$87*Main!Z94*$B38,0))))))</f>
        <v/>
      </c>
      <c r="Y557" s="32" t="str">
        <f>IF($A557="","",IF(Y556="","",IF(Main!AA$87=0,0,IF(Main!AG$131="","",IF($C$28="PM",Main!AG$131/Main!AA$87*Main!AA94,ROUND(Main!AG$131/Main!AA$87*Main!AA94*$B38,0))))))</f>
        <v/>
      </c>
      <c r="Z557" s="32" t="str">
        <f>IF($A557="","",IF(Z556="","",IF(Main!AB$87=0,0,IF(Main!AH$131="","",IF($C$28="PM",Main!AH$131/Main!AB$87*Main!AB94,ROUND(Main!AH$131/Main!AB$87*Main!AB94*$B38,0))))))</f>
        <v/>
      </c>
      <c r="AA557" s="50" t="str">
        <f>IF($A557="","",IF(AA556="","",IF(Main!AC$87=0,0,IF(Main!AI$131="","",IF($C$28="PM",Main!AI$131/Main!AC$87*Main!AC94,ROUND(Main!AI$131/Main!AC$87*Main!AC94*$B38,0))))))</f>
        <v/>
      </c>
      <c r="AB557" s="32" t="str">
        <f>IF($A557="","",IF(AB556="","",IF(Main!AD$87=0,0,IF(Main!AJ$131="","",IF($C$28="PM",Main!AJ$131/Main!AD$87*Main!AD94,ROUND(Main!AJ$131/Main!AD$87*Main!AD94*$B38,0))))))</f>
        <v/>
      </c>
      <c r="AC557" s="32" t="str">
        <f>IF($A557="","",IF(AC556="","",IF(Main!AE$87=0,0,IF(Main!AK$131="","",IF($C$28="PM",Main!AK$131/Main!AE$87*Main!AE94,ROUND(Main!AK$131/Main!AE$87*Main!AE94*$B38,0))))))</f>
        <v/>
      </c>
      <c r="AD557" s="32" t="str">
        <f>IF($A557="","",IF(AD556="","",IF(Main!AF$87=0,0,IF(Main!AL$131="","",IF($C$28="PM",Main!AL$131/Main!AF$87*Main!AF94,ROUND(Main!AL$131/Main!AF$87*Main!AF94*$B38,0))))))</f>
        <v/>
      </c>
      <c r="AE557" s="32" t="str">
        <f>IF($A557="","",IF(AE556="","",IF(Main!AG$87=0,0,IF(Main!AM$131="","",IF($C$28="PM",Main!AM$131/Main!AG$87*Main!AG94,ROUND(Main!AM$131/Main!AG$87*Main!AG94*$B38,0))))))</f>
        <v/>
      </c>
      <c r="AF557" s="32" t="str">
        <f>IF($A557="","",IF(AF556="","",IF(Main!AH$87=0,0,IF(Main!AN$131="","",IF($C$28="PM",Main!AN$131/Main!AH$87*Main!AH94,ROUND(Main!AN$131/Main!AH$87*Main!AH94*$B38,0))))))</f>
        <v/>
      </c>
      <c r="AG557" s="32" t="str">
        <f>IF($A557="","",IF(AG556="","",IF(Main!AI$87=0,0,IF(Main!AO$131="","",IF($C$28="PM",Main!AO$131/Main!AI$87*Main!AI94,ROUND(Main!AO$131/Main!AI$87*Main!AI94*$B38,0))))))</f>
        <v/>
      </c>
      <c r="AH557" s="32" t="str">
        <f>IF($A557="","",IF(AH556="","",IF(Main!AJ$87=0,0,IF(Main!AP$131="","",IF($C$28="PM",Main!AP$131/Main!AJ$87*Main!AJ94,ROUND(Main!AP$131/Main!AJ$87*Main!AJ94*$B38,0))))))</f>
        <v/>
      </c>
      <c r="AI557" s="32" t="str">
        <f>IF($A557="","",IF(AI556="","",IF(Main!AK$87=0,0,IF(Main!AQ$131="","",IF($C$28="PM",Main!AQ$131/Main!AK$87*Main!AK94,ROUND(Main!AQ$131/Main!AK$87*Main!AK94*$B38,0))))))</f>
        <v/>
      </c>
      <c r="AJ557" s="32" t="str">
        <f>IF($A557="","",IF(AJ556="","",IF(Main!AL$87=0,0,IF(Main!AR$131="","",IF($C$28="PM",Main!AR$131/Main!AL$87*Main!AL94,ROUND(Main!AR$131/Main!AL$87*Main!AL94*$B38,0))))))</f>
        <v/>
      </c>
      <c r="AK557" s="32" t="str">
        <f>IF($A557="","",IF(AK556="","",IF(Main!AM$87=0,0,IF(Main!AS$131="","",IF($C$28="PM",Main!AS$131/Main!AM$87*Main!AM94,ROUND(Main!AS$131/Main!AM$87*Main!AM94*$B38,0))))))</f>
        <v/>
      </c>
      <c r="AL557" s="51" t="str">
        <f>IF($A557="","",IF(AL556="","",IF(Main!AN$87=0,0,IF(Main!AT$131="","",IF($C$28="PM",Main!AT$131/Main!AN$87*Main!AN94,ROUND(Main!AT$131/Main!AN$87*Main!AN94*$B38,0))))))</f>
        <v/>
      </c>
      <c r="AM557" s="32" t="str">
        <f>IF($A557="","",IF(AM556="","",IF(Main!AO$87=0,0,IF(Main!AU$131="","",IF($C$28="PM",Main!AU$131/Main!AO$87*Main!AO94,ROUND(Main!AU$131/Main!AO$87*Main!AO94*$B38,0))))))</f>
        <v/>
      </c>
      <c r="AN557" s="32" t="str">
        <f>IF($A557="","",IF(AN556="","",IF(Main!AP$87=0,0,IF(Main!AV$131="","",IF($C$28="PM",Main!AV$131/Main!AP$87*Main!AP94,ROUND(Main!AV$131/Main!AP$87*Main!AP94*$B38,0))))))</f>
        <v/>
      </c>
      <c r="AO557" s="32" t="str">
        <f>IF($A557="","",IF(AO556="","",IF(Main!AQ$87=0,0,IF(Main!AW$131="","",IF($C$28="PM",Main!AW$131/Main!AQ$87*Main!AQ94,ROUND(Main!AW$131/Main!AQ$87*Main!AQ94*$B38,0))))))</f>
        <v/>
      </c>
      <c r="AP557" s="32" t="str">
        <f>IF($A557="","",IF(AP556="","",IF(Main!AR$87=0,0,IF(Main!AX$131="","",IF($C$28="PM",Main!AX$131/Main!AR$87*Main!AR94,ROUND(Main!AX$131/Main!AR$87*Main!AR94*$B38,0))))))</f>
        <v/>
      </c>
      <c r="AQ557" s="32" t="str">
        <f>IF($A557="","",IF(AQ556="","",IF(Main!AS$87=0,0,IF(Main!AY$131="","",IF($C$28="PM",Main!AY$131/Main!AS$87*Main!AS94,ROUND(Main!AY$131/Main!AS$87*Main!AS94*$B38,0))))))</f>
        <v/>
      </c>
      <c r="AR557" s="32" t="str">
        <f>IF($A557="","",IF(AR556="","",IF(Main!AT$87=0,0,IF(Main!AZ$131="","",IF($C$28="PM",Main!AZ$131/Main!AT$87*Main!AT94,ROUND(Main!AZ$131/Main!AT$87*Main!AT94*$B38,0))))))</f>
        <v/>
      </c>
      <c r="AS557" s="32" t="str">
        <f>IF($A557="","",IF(AS556="","",IF(Main!AU$87=0,0,IF(Main!BA$131="","",IF($C$28="PM",Main!BA$131/Main!AU$87*Main!AU94,ROUND(Main!BA$131/Main!AU$87*Main!AU94*$B38,0))))))</f>
        <v/>
      </c>
      <c r="AT557" s="32" t="str">
        <f>IF($A557="","",IF(AT556="","",IF(Main!AV$87=0,0,IF(Main!BB$131="","",IF($C$28="PM",Main!BB$131/Main!AV$87*Main!AV94,ROUND(Main!BB$131/Main!AV$87*Main!AV94*$B38,0))))))</f>
        <v/>
      </c>
      <c r="AU557" s="32" t="str">
        <f>IF($A557="","",IF(AU556="","",IF(Main!AW$87=0,0,IF(Main!BC$131="","",IF($C$28="PM",Main!BC$131/Main!AW$87*Main!AW94,ROUND(Main!BC$131/Main!AW$87*Main!AW94*$B38,0))))))</f>
        <v/>
      </c>
      <c r="AV557" s="32" t="str">
        <f>IF($A557="","",IF(AV556="","",IF(Main!AX$87=0,0,IF(Main!BD$131="","",IF($C$28="PM",Main!BD$131/Main!AX$87*Main!AX94,ROUND(Main!BD$131/Main!AX$87*Main!AX94*$B38,0))))))</f>
        <v/>
      </c>
      <c r="AW557" s="32" t="str">
        <f>IF($A557="","",IF(AW556="","",IF(Main!AY$87=0,0,IF(Main!BE$131="","",IF($C$28="PM",Main!BE$131/Main!AY$87*Main!AY94,ROUND(Main!BE$131/Main!AY$87*Main!AY94*$B38,0))))))</f>
        <v/>
      </c>
      <c r="AX557" s="51" t="str">
        <f>IF($A557="","",IF(AX556="","",IF(Main!AZ$87=0,0,IF(Main!BF$131="","",IF($C$28="PM",Main!BF$131/Main!AZ$87*Main!AZ94,ROUND(Main!BF$131/Main!AZ$87*Main!AZ94*$B38,0))))))</f>
        <v/>
      </c>
    </row>
    <row r="558" spans="1:50" x14ac:dyDescent="0.2">
      <c r="A558" s="72" t="str">
        <f>IF(Main!A$39="","",Main!A$39)</f>
        <v/>
      </c>
      <c r="B558" s="75" t="str">
        <f t="shared" si="114"/>
        <v/>
      </c>
      <c r="C558" s="50" t="str">
        <f>IF($A558="","",IF(C557="","",IF(Main!E$87=0,0,IF(Main!K$131="","",IF($C$28="PM",Main!K$131/Main!E$87*Main!E95,ROUND(Main!K$131/Main!E$87*Main!E95*$B39,0))))))</f>
        <v/>
      </c>
      <c r="D558" s="32" t="str">
        <f>IF($A558="","",IF(D557="","",IF(Main!F$87=0,0,IF(Main!L$131="","",IF($C$28="PM",Main!L$131/Main!F$87*Main!F95,ROUND(Main!L$131/Main!F$87*Main!F95*$B39,0))))))</f>
        <v/>
      </c>
      <c r="E558" s="32" t="str">
        <f>IF($A558="","",IF(E557="","",IF(Main!G$87=0,0,IF(Main!M$131="","",IF($C$28="PM",Main!M$131/Main!G$87*Main!G95,ROUND(Main!M$131/Main!G$87*Main!G95*$B39,0))))))</f>
        <v/>
      </c>
      <c r="F558" s="32" t="str">
        <f>IF($A558="","",IF(F557="","",IF(Main!H$87=0,0,IF(Main!N$131="","",IF($C$28="PM",Main!N$131/Main!H$87*Main!H95,ROUND(Main!N$131/Main!H$87*Main!H95*$B39,0))))))</f>
        <v/>
      </c>
      <c r="G558" s="32" t="str">
        <f>IF($A558="","",IF(G557="","",IF(Main!I$87=0,0,IF(Main!O$131="","",IF($C$28="PM",Main!O$131/Main!I$87*Main!I95,ROUND(Main!O$131/Main!I$87*Main!I95*$B39,0))))))</f>
        <v/>
      </c>
      <c r="H558" s="32" t="str">
        <f>IF($A558="","",IF(H557="","",IF(Main!J$87=0,0,IF(Main!P$131="","",IF($C$28="PM",Main!P$131/Main!J$87*Main!J95,ROUND(Main!P$131/Main!J$87*Main!J95*$B39,0))))))</f>
        <v/>
      </c>
      <c r="I558" s="32" t="str">
        <f>IF($A558="","",IF(I557="","",IF(Main!K$87=0,0,IF(Main!Q$131="","",IF($C$28="PM",Main!Q$131/Main!K$87*Main!K95,ROUND(Main!Q$131/Main!K$87*Main!K95*$B39,0))))))</f>
        <v/>
      </c>
      <c r="J558" s="32" t="str">
        <f>IF($A558="","",IF(J557="","",IF(Main!L$87=0,0,IF(Main!R$131="","",IF($C$28="PM",Main!R$131/Main!L$87*Main!L95,ROUND(Main!R$131/Main!L$87*Main!L95*$B39,0))))))</f>
        <v/>
      </c>
      <c r="K558" s="32" t="str">
        <f>IF($A558="","",IF(K557="","",IF(Main!M$87=0,0,IF(Main!S$131="","",IF($C$28="PM",Main!S$131/Main!M$87*Main!M95,ROUND(Main!S$131/Main!M$87*Main!M95*$B39,0))))))</f>
        <v/>
      </c>
      <c r="L558" s="32" t="str">
        <f>IF($A558="","",IF(L557="","",IF(Main!N$87=0,0,IF(Main!T$131="","",IF($C$28="PM",Main!T$131/Main!N$87*Main!N95,ROUND(Main!T$131/Main!N$87*Main!N95*$B39,0))))))</f>
        <v/>
      </c>
      <c r="M558" s="32" t="str">
        <f>IF($A558="","",IF(M557="","",IF(Main!O$87=0,0,IF(Main!U$131="","",IF($C$28="PM",Main!U$131/Main!O$87*Main!O95,ROUND(Main!U$131/Main!O$87*Main!O95*$B39,0))))))</f>
        <v/>
      </c>
      <c r="N558" s="51" t="str">
        <f>IF($A558="","",IF(N557="","",IF(Main!P$87=0,0,IF(Main!V$131="","",IF($C$28="PM",Main!V$131/Main!P$87*Main!P95,ROUND(Main!V$131/Main!P$87*Main!P95*$B39,0))))))</f>
        <v/>
      </c>
      <c r="O558" s="32" t="str">
        <f>IF($A558="","",IF(O557="","",IF(Main!Q$87=0,0,IF(Main!W$131="","",IF($C$28="PM",Main!W$131/Main!Q$87*Main!Q95,ROUND(Main!W$131/Main!Q$87*Main!Q95*$B39,0))))))</f>
        <v/>
      </c>
      <c r="P558" s="32" t="str">
        <f>IF($A558="","",IF(P557="","",IF(Main!R$87=0,0,IF(Main!X$131="","",IF($C$28="PM",Main!X$131/Main!R$87*Main!R95,ROUND(Main!X$131/Main!R$87*Main!R95*$B39,0))))))</f>
        <v/>
      </c>
      <c r="Q558" s="32" t="str">
        <f>IF($A558="","",IF(Q557="","",IF(Main!S$87=0,0,IF(Main!Y$131="","",IF($C$28="PM",Main!Y$131/Main!S$87*Main!S95,ROUND(Main!Y$131/Main!S$87*Main!S95*$B39,0))))))</f>
        <v/>
      </c>
      <c r="R558" s="32" t="str">
        <f>IF($A558="","",IF(R557="","",IF(Main!T$87=0,0,IF(Main!Z$131="","",IF($C$28="PM",Main!Z$131/Main!T$87*Main!T95,ROUND(Main!Z$131/Main!T$87*Main!T95*$B39,0))))))</f>
        <v/>
      </c>
      <c r="S558" s="32" t="str">
        <f>IF($A558="","",IF(S557="","",IF(Main!U$87=0,0,IF(Main!AA$131="","",IF($C$28="PM",Main!AA$131/Main!U$87*Main!U95,ROUND(Main!AA$131/Main!U$87*Main!U95*$B39,0))))))</f>
        <v/>
      </c>
      <c r="T558" s="32" t="str">
        <f>IF($A558="","",IF(T557="","",IF(Main!V$87=0,0,IF(Main!AB$131="","",IF($C$28="PM",Main!AB$131/Main!V$87*Main!V95,ROUND(Main!AB$131/Main!V$87*Main!V95*$B39,0))))))</f>
        <v/>
      </c>
      <c r="U558" s="32" t="str">
        <f>IF($A558="","",IF(U557="","",IF(Main!W$87=0,0,IF(Main!AC$131="","",IF($C$28="PM",Main!AC$131/Main!W$87*Main!W95,ROUND(Main!AC$131/Main!W$87*Main!W95*$B39,0))))))</f>
        <v/>
      </c>
      <c r="V558" s="32" t="str">
        <f>IF($A558="","",IF(V557="","",IF(Main!X$87=0,0,IF(Main!AD$131="","",IF($C$28="PM",Main!AD$131/Main!X$87*Main!X95,ROUND(Main!AD$131/Main!X$87*Main!X95*$B39,0))))))</f>
        <v/>
      </c>
      <c r="W558" s="32" t="str">
        <f>IF($A558="","",IF(W557="","",IF(Main!Y$87=0,0,IF(Main!AE$131="","",IF($C$28="PM",Main!AE$131/Main!Y$87*Main!Y95,ROUND(Main!AE$131/Main!Y$87*Main!Y95*$B39,0))))))</f>
        <v/>
      </c>
      <c r="X558" s="32" t="str">
        <f>IF($A558="","",IF(X557="","",IF(Main!Z$87=0,0,IF(Main!AF$131="","",IF($C$28="PM",Main!AF$131/Main!Z$87*Main!Z95,ROUND(Main!AF$131/Main!Z$87*Main!Z95*$B39,0))))))</f>
        <v/>
      </c>
      <c r="Y558" s="32" t="str">
        <f>IF($A558="","",IF(Y557="","",IF(Main!AA$87=0,0,IF(Main!AG$131="","",IF($C$28="PM",Main!AG$131/Main!AA$87*Main!AA95,ROUND(Main!AG$131/Main!AA$87*Main!AA95*$B39,0))))))</f>
        <v/>
      </c>
      <c r="Z558" s="32" t="str">
        <f>IF($A558="","",IF(Z557="","",IF(Main!AB$87=0,0,IF(Main!AH$131="","",IF($C$28="PM",Main!AH$131/Main!AB$87*Main!AB95,ROUND(Main!AH$131/Main!AB$87*Main!AB95*$B39,0))))))</f>
        <v/>
      </c>
      <c r="AA558" s="50" t="str">
        <f>IF($A558="","",IF(AA557="","",IF(Main!AC$87=0,0,IF(Main!AI$131="","",IF($C$28="PM",Main!AI$131/Main!AC$87*Main!AC95,ROUND(Main!AI$131/Main!AC$87*Main!AC95*$B39,0))))))</f>
        <v/>
      </c>
      <c r="AB558" s="32" t="str">
        <f>IF($A558="","",IF(AB557="","",IF(Main!AD$87=0,0,IF(Main!AJ$131="","",IF($C$28="PM",Main!AJ$131/Main!AD$87*Main!AD95,ROUND(Main!AJ$131/Main!AD$87*Main!AD95*$B39,0))))))</f>
        <v/>
      </c>
      <c r="AC558" s="32" t="str">
        <f>IF($A558="","",IF(AC557="","",IF(Main!AE$87=0,0,IF(Main!AK$131="","",IF($C$28="PM",Main!AK$131/Main!AE$87*Main!AE95,ROUND(Main!AK$131/Main!AE$87*Main!AE95*$B39,0))))))</f>
        <v/>
      </c>
      <c r="AD558" s="32" t="str">
        <f>IF($A558="","",IF(AD557="","",IF(Main!AF$87=0,0,IF(Main!AL$131="","",IF($C$28="PM",Main!AL$131/Main!AF$87*Main!AF95,ROUND(Main!AL$131/Main!AF$87*Main!AF95*$B39,0))))))</f>
        <v/>
      </c>
      <c r="AE558" s="32" t="str">
        <f>IF($A558="","",IF(AE557="","",IF(Main!AG$87=0,0,IF(Main!AM$131="","",IF($C$28="PM",Main!AM$131/Main!AG$87*Main!AG95,ROUND(Main!AM$131/Main!AG$87*Main!AG95*$B39,0))))))</f>
        <v/>
      </c>
      <c r="AF558" s="32" t="str">
        <f>IF($A558="","",IF(AF557="","",IF(Main!AH$87=0,0,IF(Main!AN$131="","",IF($C$28="PM",Main!AN$131/Main!AH$87*Main!AH95,ROUND(Main!AN$131/Main!AH$87*Main!AH95*$B39,0))))))</f>
        <v/>
      </c>
      <c r="AG558" s="32" t="str">
        <f>IF($A558="","",IF(AG557="","",IF(Main!AI$87=0,0,IF(Main!AO$131="","",IF($C$28="PM",Main!AO$131/Main!AI$87*Main!AI95,ROUND(Main!AO$131/Main!AI$87*Main!AI95*$B39,0))))))</f>
        <v/>
      </c>
      <c r="AH558" s="32" t="str">
        <f>IF($A558="","",IF(AH557="","",IF(Main!AJ$87=0,0,IF(Main!AP$131="","",IF($C$28="PM",Main!AP$131/Main!AJ$87*Main!AJ95,ROUND(Main!AP$131/Main!AJ$87*Main!AJ95*$B39,0))))))</f>
        <v/>
      </c>
      <c r="AI558" s="32" t="str">
        <f>IF($A558="","",IF(AI557="","",IF(Main!AK$87=0,0,IF(Main!AQ$131="","",IF($C$28="PM",Main!AQ$131/Main!AK$87*Main!AK95,ROUND(Main!AQ$131/Main!AK$87*Main!AK95*$B39,0))))))</f>
        <v/>
      </c>
      <c r="AJ558" s="32" t="str">
        <f>IF($A558="","",IF(AJ557="","",IF(Main!AL$87=0,0,IF(Main!AR$131="","",IF($C$28="PM",Main!AR$131/Main!AL$87*Main!AL95,ROUND(Main!AR$131/Main!AL$87*Main!AL95*$B39,0))))))</f>
        <v/>
      </c>
      <c r="AK558" s="32" t="str">
        <f>IF($A558="","",IF(AK557="","",IF(Main!AM$87=0,0,IF(Main!AS$131="","",IF($C$28="PM",Main!AS$131/Main!AM$87*Main!AM95,ROUND(Main!AS$131/Main!AM$87*Main!AM95*$B39,0))))))</f>
        <v/>
      </c>
      <c r="AL558" s="51" t="str">
        <f>IF($A558="","",IF(AL557="","",IF(Main!AN$87=0,0,IF(Main!AT$131="","",IF($C$28="PM",Main!AT$131/Main!AN$87*Main!AN95,ROUND(Main!AT$131/Main!AN$87*Main!AN95*$B39,0))))))</f>
        <v/>
      </c>
      <c r="AM558" s="32" t="str">
        <f>IF($A558="","",IF(AM557="","",IF(Main!AO$87=0,0,IF(Main!AU$131="","",IF($C$28="PM",Main!AU$131/Main!AO$87*Main!AO95,ROUND(Main!AU$131/Main!AO$87*Main!AO95*$B39,0))))))</f>
        <v/>
      </c>
      <c r="AN558" s="32" t="str">
        <f>IF($A558="","",IF(AN557="","",IF(Main!AP$87=0,0,IF(Main!AV$131="","",IF($C$28="PM",Main!AV$131/Main!AP$87*Main!AP95,ROUND(Main!AV$131/Main!AP$87*Main!AP95*$B39,0))))))</f>
        <v/>
      </c>
      <c r="AO558" s="32" t="str">
        <f>IF($A558="","",IF(AO557="","",IF(Main!AQ$87=0,0,IF(Main!AW$131="","",IF($C$28="PM",Main!AW$131/Main!AQ$87*Main!AQ95,ROUND(Main!AW$131/Main!AQ$87*Main!AQ95*$B39,0))))))</f>
        <v/>
      </c>
      <c r="AP558" s="32" t="str">
        <f>IF($A558="","",IF(AP557="","",IF(Main!AR$87=0,0,IF(Main!AX$131="","",IF($C$28="PM",Main!AX$131/Main!AR$87*Main!AR95,ROUND(Main!AX$131/Main!AR$87*Main!AR95*$B39,0))))))</f>
        <v/>
      </c>
      <c r="AQ558" s="32" t="str">
        <f>IF($A558="","",IF(AQ557="","",IF(Main!AS$87=0,0,IF(Main!AY$131="","",IF($C$28="PM",Main!AY$131/Main!AS$87*Main!AS95,ROUND(Main!AY$131/Main!AS$87*Main!AS95*$B39,0))))))</f>
        <v/>
      </c>
      <c r="AR558" s="32" t="str">
        <f>IF($A558="","",IF(AR557="","",IF(Main!AT$87=0,0,IF(Main!AZ$131="","",IF($C$28="PM",Main!AZ$131/Main!AT$87*Main!AT95,ROUND(Main!AZ$131/Main!AT$87*Main!AT95*$B39,0))))))</f>
        <v/>
      </c>
      <c r="AS558" s="32" t="str">
        <f>IF($A558="","",IF(AS557="","",IF(Main!AU$87=0,0,IF(Main!BA$131="","",IF($C$28="PM",Main!BA$131/Main!AU$87*Main!AU95,ROUND(Main!BA$131/Main!AU$87*Main!AU95*$B39,0))))))</f>
        <v/>
      </c>
      <c r="AT558" s="32" t="str">
        <f>IF($A558="","",IF(AT557="","",IF(Main!AV$87=0,0,IF(Main!BB$131="","",IF($C$28="PM",Main!BB$131/Main!AV$87*Main!AV95,ROUND(Main!BB$131/Main!AV$87*Main!AV95*$B39,0))))))</f>
        <v/>
      </c>
      <c r="AU558" s="32" t="str">
        <f>IF($A558="","",IF(AU557="","",IF(Main!AW$87=0,0,IF(Main!BC$131="","",IF($C$28="PM",Main!BC$131/Main!AW$87*Main!AW95,ROUND(Main!BC$131/Main!AW$87*Main!AW95*$B39,0))))))</f>
        <v/>
      </c>
      <c r="AV558" s="32" t="str">
        <f>IF($A558="","",IF(AV557="","",IF(Main!AX$87=0,0,IF(Main!BD$131="","",IF($C$28="PM",Main!BD$131/Main!AX$87*Main!AX95,ROUND(Main!BD$131/Main!AX$87*Main!AX95*$B39,0))))))</f>
        <v/>
      </c>
      <c r="AW558" s="32" t="str">
        <f>IF($A558="","",IF(AW557="","",IF(Main!AY$87=0,0,IF(Main!BE$131="","",IF($C$28="PM",Main!BE$131/Main!AY$87*Main!AY95,ROUND(Main!BE$131/Main!AY$87*Main!AY95*$B39,0))))))</f>
        <v/>
      </c>
      <c r="AX558" s="51" t="str">
        <f>IF($A558="","",IF(AX557="","",IF(Main!AZ$87=0,0,IF(Main!BF$131="","",IF($C$28="PM",Main!BF$131/Main!AZ$87*Main!AZ95,ROUND(Main!BF$131/Main!AZ$87*Main!AZ95*$B39,0))))))</f>
        <v/>
      </c>
    </row>
    <row r="559" spans="1:50" x14ac:dyDescent="0.2">
      <c r="A559" s="72" t="str">
        <f>IF(Main!A$40="","",Main!A$40)</f>
        <v/>
      </c>
      <c r="B559" s="75" t="str">
        <f t="shared" si="114"/>
        <v/>
      </c>
      <c r="C559" s="50" t="str">
        <f>IF($A559="","",IF(C558="","",IF(Main!E$87=0,0,IF(Main!K$131="","",IF($C$28="PM",Main!K$131/Main!E$87*Main!E96,ROUND(Main!K$131/Main!E$87*Main!E96*$B40,0))))))</f>
        <v/>
      </c>
      <c r="D559" s="32" t="str">
        <f>IF($A559="","",IF(D558="","",IF(Main!F$87=0,0,IF(Main!L$131="","",IF($C$28="PM",Main!L$131/Main!F$87*Main!F96,ROUND(Main!L$131/Main!F$87*Main!F96*$B40,0))))))</f>
        <v/>
      </c>
      <c r="E559" s="32" t="str">
        <f>IF($A559="","",IF(E558="","",IF(Main!G$87=0,0,IF(Main!M$131="","",IF($C$28="PM",Main!M$131/Main!G$87*Main!G96,ROUND(Main!M$131/Main!G$87*Main!G96*$B40,0))))))</f>
        <v/>
      </c>
      <c r="F559" s="32" t="str">
        <f>IF($A559="","",IF(F558="","",IF(Main!H$87=0,0,IF(Main!N$131="","",IF($C$28="PM",Main!N$131/Main!H$87*Main!H96,ROUND(Main!N$131/Main!H$87*Main!H96*$B40,0))))))</f>
        <v/>
      </c>
      <c r="G559" s="32" t="str">
        <f>IF($A559="","",IF(G558="","",IF(Main!I$87=0,0,IF(Main!O$131="","",IF($C$28="PM",Main!O$131/Main!I$87*Main!I96,ROUND(Main!O$131/Main!I$87*Main!I96*$B40,0))))))</f>
        <v/>
      </c>
      <c r="H559" s="32" t="str">
        <f>IF($A559="","",IF(H558="","",IF(Main!J$87=0,0,IF(Main!P$131="","",IF($C$28="PM",Main!P$131/Main!J$87*Main!J96,ROUND(Main!P$131/Main!J$87*Main!J96*$B40,0))))))</f>
        <v/>
      </c>
      <c r="I559" s="32" t="str">
        <f>IF($A559="","",IF(I558="","",IF(Main!K$87=0,0,IF(Main!Q$131="","",IF($C$28="PM",Main!Q$131/Main!K$87*Main!K96,ROUND(Main!Q$131/Main!K$87*Main!K96*$B40,0))))))</f>
        <v/>
      </c>
      <c r="J559" s="32" t="str">
        <f>IF($A559="","",IF(J558="","",IF(Main!L$87=0,0,IF(Main!R$131="","",IF($C$28="PM",Main!R$131/Main!L$87*Main!L96,ROUND(Main!R$131/Main!L$87*Main!L96*$B40,0))))))</f>
        <v/>
      </c>
      <c r="K559" s="32" t="str">
        <f>IF($A559="","",IF(K558="","",IF(Main!M$87=0,0,IF(Main!S$131="","",IF($C$28="PM",Main!S$131/Main!M$87*Main!M96,ROUND(Main!S$131/Main!M$87*Main!M96*$B40,0))))))</f>
        <v/>
      </c>
      <c r="L559" s="32" t="str">
        <f>IF($A559="","",IF(L558="","",IF(Main!N$87=0,0,IF(Main!T$131="","",IF($C$28="PM",Main!T$131/Main!N$87*Main!N96,ROUND(Main!T$131/Main!N$87*Main!N96*$B40,0))))))</f>
        <v/>
      </c>
      <c r="M559" s="32" t="str">
        <f>IF($A559="","",IF(M558="","",IF(Main!O$87=0,0,IF(Main!U$131="","",IF($C$28="PM",Main!U$131/Main!O$87*Main!O96,ROUND(Main!U$131/Main!O$87*Main!O96*$B40,0))))))</f>
        <v/>
      </c>
      <c r="N559" s="51" t="str">
        <f>IF($A559="","",IF(N558="","",IF(Main!P$87=0,0,IF(Main!V$131="","",IF($C$28="PM",Main!V$131/Main!P$87*Main!P96,ROUND(Main!V$131/Main!P$87*Main!P96*$B40,0))))))</f>
        <v/>
      </c>
      <c r="O559" s="32" t="str">
        <f>IF($A559="","",IF(O558="","",IF(Main!Q$87=0,0,IF(Main!W$131="","",IF($C$28="PM",Main!W$131/Main!Q$87*Main!Q96,ROUND(Main!W$131/Main!Q$87*Main!Q96*$B40,0))))))</f>
        <v/>
      </c>
      <c r="P559" s="32" t="str">
        <f>IF($A559="","",IF(P558="","",IF(Main!R$87=0,0,IF(Main!X$131="","",IF($C$28="PM",Main!X$131/Main!R$87*Main!R96,ROUND(Main!X$131/Main!R$87*Main!R96*$B40,0))))))</f>
        <v/>
      </c>
      <c r="Q559" s="32" t="str">
        <f>IF($A559="","",IF(Q558="","",IF(Main!S$87=0,0,IF(Main!Y$131="","",IF($C$28="PM",Main!Y$131/Main!S$87*Main!S96,ROUND(Main!Y$131/Main!S$87*Main!S96*$B40,0))))))</f>
        <v/>
      </c>
      <c r="R559" s="32" t="str">
        <f>IF($A559="","",IF(R558="","",IF(Main!T$87=0,0,IF(Main!Z$131="","",IF($C$28="PM",Main!Z$131/Main!T$87*Main!T96,ROUND(Main!Z$131/Main!T$87*Main!T96*$B40,0))))))</f>
        <v/>
      </c>
      <c r="S559" s="32" t="str">
        <f>IF($A559="","",IF(S558="","",IF(Main!U$87=0,0,IF(Main!AA$131="","",IF($C$28="PM",Main!AA$131/Main!U$87*Main!U96,ROUND(Main!AA$131/Main!U$87*Main!U96*$B40,0))))))</f>
        <v/>
      </c>
      <c r="T559" s="32" t="str">
        <f>IF($A559="","",IF(T558="","",IF(Main!V$87=0,0,IF(Main!AB$131="","",IF($C$28="PM",Main!AB$131/Main!V$87*Main!V96,ROUND(Main!AB$131/Main!V$87*Main!V96*$B40,0))))))</f>
        <v/>
      </c>
      <c r="U559" s="32" t="str">
        <f>IF($A559="","",IF(U558="","",IF(Main!W$87=0,0,IF(Main!AC$131="","",IF($C$28="PM",Main!AC$131/Main!W$87*Main!W96,ROUND(Main!AC$131/Main!W$87*Main!W96*$B40,0))))))</f>
        <v/>
      </c>
      <c r="V559" s="32" t="str">
        <f>IF($A559="","",IF(V558="","",IF(Main!X$87=0,0,IF(Main!AD$131="","",IF($C$28="PM",Main!AD$131/Main!X$87*Main!X96,ROUND(Main!AD$131/Main!X$87*Main!X96*$B40,0))))))</f>
        <v/>
      </c>
      <c r="W559" s="32" t="str">
        <f>IF($A559="","",IF(W558="","",IF(Main!Y$87=0,0,IF(Main!AE$131="","",IF($C$28="PM",Main!AE$131/Main!Y$87*Main!Y96,ROUND(Main!AE$131/Main!Y$87*Main!Y96*$B40,0))))))</f>
        <v/>
      </c>
      <c r="X559" s="32" t="str">
        <f>IF($A559="","",IF(X558="","",IF(Main!Z$87=0,0,IF(Main!AF$131="","",IF($C$28="PM",Main!AF$131/Main!Z$87*Main!Z96,ROUND(Main!AF$131/Main!Z$87*Main!Z96*$B40,0))))))</f>
        <v/>
      </c>
      <c r="Y559" s="32" t="str">
        <f>IF($A559="","",IF(Y558="","",IF(Main!AA$87=0,0,IF(Main!AG$131="","",IF($C$28="PM",Main!AG$131/Main!AA$87*Main!AA96,ROUND(Main!AG$131/Main!AA$87*Main!AA96*$B40,0))))))</f>
        <v/>
      </c>
      <c r="Z559" s="32" t="str">
        <f>IF($A559="","",IF(Z558="","",IF(Main!AB$87=0,0,IF(Main!AH$131="","",IF($C$28="PM",Main!AH$131/Main!AB$87*Main!AB96,ROUND(Main!AH$131/Main!AB$87*Main!AB96*$B40,0))))))</f>
        <v/>
      </c>
      <c r="AA559" s="50" t="str">
        <f>IF($A559="","",IF(AA558="","",IF(Main!AC$87=0,0,IF(Main!AI$131="","",IF($C$28="PM",Main!AI$131/Main!AC$87*Main!AC96,ROUND(Main!AI$131/Main!AC$87*Main!AC96*$B40,0))))))</f>
        <v/>
      </c>
      <c r="AB559" s="32" t="str">
        <f>IF($A559="","",IF(AB558="","",IF(Main!AD$87=0,0,IF(Main!AJ$131="","",IF($C$28="PM",Main!AJ$131/Main!AD$87*Main!AD96,ROUND(Main!AJ$131/Main!AD$87*Main!AD96*$B40,0))))))</f>
        <v/>
      </c>
      <c r="AC559" s="32" t="str">
        <f>IF($A559="","",IF(AC558="","",IF(Main!AE$87=0,0,IF(Main!AK$131="","",IF($C$28="PM",Main!AK$131/Main!AE$87*Main!AE96,ROUND(Main!AK$131/Main!AE$87*Main!AE96*$B40,0))))))</f>
        <v/>
      </c>
      <c r="AD559" s="32" t="str">
        <f>IF($A559="","",IF(AD558="","",IF(Main!AF$87=0,0,IF(Main!AL$131="","",IF($C$28="PM",Main!AL$131/Main!AF$87*Main!AF96,ROUND(Main!AL$131/Main!AF$87*Main!AF96*$B40,0))))))</f>
        <v/>
      </c>
      <c r="AE559" s="32" t="str">
        <f>IF($A559="","",IF(AE558="","",IF(Main!AG$87=0,0,IF(Main!AM$131="","",IF($C$28="PM",Main!AM$131/Main!AG$87*Main!AG96,ROUND(Main!AM$131/Main!AG$87*Main!AG96*$B40,0))))))</f>
        <v/>
      </c>
      <c r="AF559" s="32" t="str">
        <f>IF($A559="","",IF(AF558="","",IF(Main!AH$87=0,0,IF(Main!AN$131="","",IF($C$28="PM",Main!AN$131/Main!AH$87*Main!AH96,ROUND(Main!AN$131/Main!AH$87*Main!AH96*$B40,0))))))</f>
        <v/>
      </c>
      <c r="AG559" s="32" t="str">
        <f>IF($A559="","",IF(AG558="","",IF(Main!AI$87=0,0,IF(Main!AO$131="","",IF($C$28="PM",Main!AO$131/Main!AI$87*Main!AI96,ROUND(Main!AO$131/Main!AI$87*Main!AI96*$B40,0))))))</f>
        <v/>
      </c>
      <c r="AH559" s="32" t="str">
        <f>IF($A559="","",IF(AH558="","",IF(Main!AJ$87=0,0,IF(Main!AP$131="","",IF($C$28="PM",Main!AP$131/Main!AJ$87*Main!AJ96,ROUND(Main!AP$131/Main!AJ$87*Main!AJ96*$B40,0))))))</f>
        <v/>
      </c>
      <c r="AI559" s="32" t="str">
        <f>IF($A559="","",IF(AI558="","",IF(Main!AK$87=0,0,IF(Main!AQ$131="","",IF($C$28="PM",Main!AQ$131/Main!AK$87*Main!AK96,ROUND(Main!AQ$131/Main!AK$87*Main!AK96*$B40,0))))))</f>
        <v/>
      </c>
      <c r="AJ559" s="32" t="str">
        <f>IF($A559="","",IF(AJ558="","",IF(Main!AL$87=0,0,IF(Main!AR$131="","",IF($C$28="PM",Main!AR$131/Main!AL$87*Main!AL96,ROUND(Main!AR$131/Main!AL$87*Main!AL96*$B40,0))))))</f>
        <v/>
      </c>
      <c r="AK559" s="32" t="str">
        <f>IF($A559="","",IF(AK558="","",IF(Main!AM$87=0,0,IF(Main!AS$131="","",IF($C$28="PM",Main!AS$131/Main!AM$87*Main!AM96,ROUND(Main!AS$131/Main!AM$87*Main!AM96*$B40,0))))))</f>
        <v/>
      </c>
      <c r="AL559" s="51" t="str">
        <f>IF($A559="","",IF(AL558="","",IF(Main!AN$87=0,0,IF(Main!AT$131="","",IF($C$28="PM",Main!AT$131/Main!AN$87*Main!AN96,ROUND(Main!AT$131/Main!AN$87*Main!AN96*$B40,0))))))</f>
        <v/>
      </c>
      <c r="AM559" s="32" t="str">
        <f>IF($A559="","",IF(AM558="","",IF(Main!AO$87=0,0,IF(Main!AU$131="","",IF($C$28="PM",Main!AU$131/Main!AO$87*Main!AO96,ROUND(Main!AU$131/Main!AO$87*Main!AO96*$B40,0))))))</f>
        <v/>
      </c>
      <c r="AN559" s="32" t="str">
        <f>IF($A559="","",IF(AN558="","",IF(Main!AP$87=0,0,IF(Main!AV$131="","",IF($C$28="PM",Main!AV$131/Main!AP$87*Main!AP96,ROUND(Main!AV$131/Main!AP$87*Main!AP96*$B40,0))))))</f>
        <v/>
      </c>
      <c r="AO559" s="32" t="str">
        <f>IF($A559="","",IF(AO558="","",IF(Main!AQ$87=0,0,IF(Main!AW$131="","",IF($C$28="PM",Main!AW$131/Main!AQ$87*Main!AQ96,ROUND(Main!AW$131/Main!AQ$87*Main!AQ96*$B40,0))))))</f>
        <v/>
      </c>
      <c r="AP559" s="32" t="str">
        <f>IF($A559="","",IF(AP558="","",IF(Main!AR$87=0,0,IF(Main!AX$131="","",IF($C$28="PM",Main!AX$131/Main!AR$87*Main!AR96,ROUND(Main!AX$131/Main!AR$87*Main!AR96*$B40,0))))))</f>
        <v/>
      </c>
      <c r="AQ559" s="32" t="str">
        <f>IF($A559="","",IF(AQ558="","",IF(Main!AS$87=0,0,IF(Main!AY$131="","",IF($C$28="PM",Main!AY$131/Main!AS$87*Main!AS96,ROUND(Main!AY$131/Main!AS$87*Main!AS96*$B40,0))))))</f>
        <v/>
      </c>
      <c r="AR559" s="32" t="str">
        <f>IF($A559="","",IF(AR558="","",IF(Main!AT$87=0,0,IF(Main!AZ$131="","",IF($C$28="PM",Main!AZ$131/Main!AT$87*Main!AT96,ROUND(Main!AZ$131/Main!AT$87*Main!AT96*$B40,0))))))</f>
        <v/>
      </c>
      <c r="AS559" s="32" t="str">
        <f>IF($A559="","",IF(AS558="","",IF(Main!AU$87=0,0,IF(Main!BA$131="","",IF($C$28="PM",Main!BA$131/Main!AU$87*Main!AU96,ROUND(Main!BA$131/Main!AU$87*Main!AU96*$B40,0))))))</f>
        <v/>
      </c>
      <c r="AT559" s="32" t="str">
        <f>IF($A559="","",IF(AT558="","",IF(Main!AV$87=0,0,IF(Main!BB$131="","",IF($C$28="PM",Main!BB$131/Main!AV$87*Main!AV96,ROUND(Main!BB$131/Main!AV$87*Main!AV96*$B40,0))))))</f>
        <v/>
      </c>
      <c r="AU559" s="32" t="str">
        <f>IF($A559="","",IF(AU558="","",IF(Main!AW$87=0,0,IF(Main!BC$131="","",IF($C$28="PM",Main!BC$131/Main!AW$87*Main!AW96,ROUND(Main!BC$131/Main!AW$87*Main!AW96*$B40,0))))))</f>
        <v/>
      </c>
      <c r="AV559" s="32" t="str">
        <f>IF($A559="","",IF(AV558="","",IF(Main!AX$87=0,0,IF(Main!BD$131="","",IF($C$28="PM",Main!BD$131/Main!AX$87*Main!AX96,ROUND(Main!BD$131/Main!AX$87*Main!AX96*$B40,0))))))</f>
        <v/>
      </c>
      <c r="AW559" s="32" t="str">
        <f>IF($A559="","",IF(AW558="","",IF(Main!AY$87=0,0,IF(Main!BE$131="","",IF($C$28="PM",Main!BE$131/Main!AY$87*Main!AY96,ROUND(Main!BE$131/Main!AY$87*Main!AY96*$B40,0))))))</f>
        <v/>
      </c>
      <c r="AX559" s="51" t="str">
        <f>IF($A559="","",IF(AX558="","",IF(Main!AZ$87=0,0,IF(Main!BF$131="","",IF($C$28="PM",Main!BF$131/Main!AZ$87*Main!AZ96,ROUND(Main!BF$131/Main!AZ$87*Main!AZ96*$B40,0))))))</f>
        <v/>
      </c>
    </row>
    <row r="560" spans="1:50" x14ac:dyDescent="0.2">
      <c r="A560" s="72" t="str">
        <f>IF(Main!A$41="","",Main!A$41)</f>
        <v/>
      </c>
      <c r="B560" s="75" t="str">
        <f t="shared" si="114"/>
        <v/>
      </c>
      <c r="C560" s="50" t="str">
        <f>IF($A560="","",IF(C559="","",IF(Main!E$87=0,0,IF(Main!K$131="","",IF($C$28="PM",Main!K$131/Main!E$87*Main!E97,ROUND(Main!K$131/Main!E$87*Main!E97*$B41,0))))))</f>
        <v/>
      </c>
      <c r="D560" s="32" t="str">
        <f>IF($A560="","",IF(D559="","",IF(Main!F$87=0,0,IF(Main!L$131="","",IF($C$28="PM",Main!L$131/Main!F$87*Main!F97,ROUND(Main!L$131/Main!F$87*Main!F97*$B41,0))))))</f>
        <v/>
      </c>
      <c r="E560" s="32" t="str">
        <f>IF($A560="","",IF(E559="","",IF(Main!G$87=0,0,IF(Main!M$131="","",IF($C$28="PM",Main!M$131/Main!G$87*Main!G97,ROUND(Main!M$131/Main!G$87*Main!G97*$B41,0))))))</f>
        <v/>
      </c>
      <c r="F560" s="32" t="str">
        <f>IF($A560="","",IF(F559="","",IF(Main!H$87=0,0,IF(Main!N$131="","",IF($C$28="PM",Main!N$131/Main!H$87*Main!H97,ROUND(Main!N$131/Main!H$87*Main!H97*$B41,0))))))</f>
        <v/>
      </c>
      <c r="G560" s="32" t="str">
        <f>IF($A560="","",IF(G559="","",IF(Main!I$87=0,0,IF(Main!O$131="","",IF($C$28="PM",Main!O$131/Main!I$87*Main!I97,ROUND(Main!O$131/Main!I$87*Main!I97*$B41,0))))))</f>
        <v/>
      </c>
      <c r="H560" s="32" t="str">
        <f>IF($A560="","",IF(H559="","",IF(Main!J$87=0,0,IF(Main!P$131="","",IF($C$28="PM",Main!P$131/Main!J$87*Main!J97,ROUND(Main!P$131/Main!J$87*Main!J97*$B41,0))))))</f>
        <v/>
      </c>
      <c r="I560" s="32" t="str">
        <f>IF($A560="","",IF(I559="","",IF(Main!K$87=0,0,IF(Main!Q$131="","",IF($C$28="PM",Main!Q$131/Main!K$87*Main!K97,ROUND(Main!Q$131/Main!K$87*Main!K97*$B41,0))))))</f>
        <v/>
      </c>
      <c r="J560" s="32" t="str">
        <f>IF($A560="","",IF(J559="","",IF(Main!L$87=0,0,IF(Main!R$131="","",IF($C$28="PM",Main!R$131/Main!L$87*Main!L97,ROUND(Main!R$131/Main!L$87*Main!L97*$B41,0))))))</f>
        <v/>
      </c>
      <c r="K560" s="32" t="str">
        <f>IF($A560="","",IF(K559="","",IF(Main!M$87=0,0,IF(Main!S$131="","",IF($C$28="PM",Main!S$131/Main!M$87*Main!M97,ROUND(Main!S$131/Main!M$87*Main!M97*$B41,0))))))</f>
        <v/>
      </c>
      <c r="L560" s="32" t="str">
        <f>IF($A560="","",IF(L559="","",IF(Main!N$87=0,0,IF(Main!T$131="","",IF($C$28="PM",Main!T$131/Main!N$87*Main!N97,ROUND(Main!T$131/Main!N$87*Main!N97*$B41,0))))))</f>
        <v/>
      </c>
      <c r="M560" s="32" t="str">
        <f>IF($A560="","",IF(M559="","",IF(Main!O$87=0,0,IF(Main!U$131="","",IF($C$28="PM",Main!U$131/Main!O$87*Main!O97,ROUND(Main!U$131/Main!O$87*Main!O97*$B41,0))))))</f>
        <v/>
      </c>
      <c r="N560" s="51" t="str">
        <f>IF($A560="","",IF(N559="","",IF(Main!P$87=0,0,IF(Main!V$131="","",IF($C$28="PM",Main!V$131/Main!P$87*Main!P97,ROUND(Main!V$131/Main!P$87*Main!P97*$B41,0))))))</f>
        <v/>
      </c>
      <c r="O560" s="32" t="str">
        <f>IF($A560="","",IF(O559="","",IF(Main!Q$87=0,0,IF(Main!W$131="","",IF($C$28="PM",Main!W$131/Main!Q$87*Main!Q97,ROUND(Main!W$131/Main!Q$87*Main!Q97*$B41,0))))))</f>
        <v/>
      </c>
      <c r="P560" s="32" t="str">
        <f>IF($A560="","",IF(P559="","",IF(Main!R$87=0,0,IF(Main!X$131="","",IF($C$28="PM",Main!X$131/Main!R$87*Main!R97,ROUND(Main!X$131/Main!R$87*Main!R97*$B41,0))))))</f>
        <v/>
      </c>
      <c r="Q560" s="32" t="str">
        <f>IF($A560="","",IF(Q559="","",IF(Main!S$87=0,0,IF(Main!Y$131="","",IF($C$28="PM",Main!Y$131/Main!S$87*Main!S97,ROUND(Main!Y$131/Main!S$87*Main!S97*$B41,0))))))</f>
        <v/>
      </c>
      <c r="R560" s="32" t="str">
        <f>IF($A560="","",IF(R559="","",IF(Main!T$87=0,0,IF(Main!Z$131="","",IF($C$28="PM",Main!Z$131/Main!T$87*Main!T97,ROUND(Main!Z$131/Main!T$87*Main!T97*$B41,0))))))</f>
        <v/>
      </c>
      <c r="S560" s="32" t="str">
        <f>IF($A560="","",IF(S559="","",IF(Main!U$87=0,0,IF(Main!AA$131="","",IF($C$28="PM",Main!AA$131/Main!U$87*Main!U97,ROUND(Main!AA$131/Main!U$87*Main!U97*$B41,0))))))</f>
        <v/>
      </c>
      <c r="T560" s="32" t="str">
        <f>IF($A560="","",IF(T559="","",IF(Main!V$87=0,0,IF(Main!AB$131="","",IF($C$28="PM",Main!AB$131/Main!V$87*Main!V97,ROUND(Main!AB$131/Main!V$87*Main!V97*$B41,0))))))</f>
        <v/>
      </c>
      <c r="U560" s="32" t="str">
        <f>IF($A560="","",IF(U559="","",IF(Main!W$87=0,0,IF(Main!AC$131="","",IF($C$28="PM",Main!AC$131/Main!W$87*Main!W97,ROUND(Main!AC$131/Main!W$87*Main!W97*$B41,0))))))</f>
        <v/>
      </c>
      <c r="V560" s="32" t="str">
        <f>IF($A560="","",IF(V559="","",IF(Main!X$87=0,0,IF(Main!AD$131="","",IF($C$28="PM",Main!AD$131/Main!X$87*Main!X97,ROUND(Main!AD$131/Main!X$87*Main!X97*$B41,0))))))</f>
        <v/>
      </c>
      <c r="W560" s="32" t="str">
        <f>IF($A560="","",IF(W559="","",IF(Main!Y$87=0,0,IF(Main!AE$131="","",IF($C$28="PM",Main!AE$131/Main!Y$87*Main!Y97,ROUND(Main!AE$131/Main!Y$87*Main!Y97*$B41,0))))))</f>
        <v/>
      </c>
      <c r="X560" s="32" t="str">
        <f>IF($A560="","",IF(X559="","",IF(Main!Z$87=0,0,IF(Main!AF$131="","",IF($C$28="PM",Main!AF$131/Main!Z$87*Main!Z97,ROUND(Main!AF$131/Main!Z$87*Main!Z97*$B41,0))))))</f>
        <v/>
      </c>
      <c r="Y560" s="32" t="str">
        <f>IF($A560="","",IF(Y559="","",IF(Main!AA$87=0,0,IF(Main!AG$131="","",IF($C$28="PM",Main!AG$131/Main!AA$87*Main!AA97,ROUND(Main!AG$131/Main!AA$87*Main!AA97*$B41,0))))))</f>
        <v/>
      </c>
      <c r="Z560" s="32" t="str">
        <f>IF($A560="","",IF(Z559="","",IF(Main!AB$87=0,0,IF(Main!AH$131="","",IF($C$28="PM",Main!AH$131/Main!AB$87*Main!AB97,ROUND(Main!AH$131/Main!AB$87*Main!AB97*$B41,0))))))</f>
        <v/>
      </c>
      <c r="AA560" s="50" t="str">
        <f>IF($A560="","",IF(AA559="","",IF(Main!AC$87=0,0,IF(Main!AI$131="","",IF($C$28="PM",Main!AI$131/Main!AC$87*Main!AC97,ROUND(Main!AI$131/Main!AC$87*Main!AC97*$B41,0))))))</f>
        <v/>
      </c>
      <c r="AB560" s="32" t="str">
        <f>IF($A560="","",IF(AB559="","",IF(Main!AD$87=0,0,IF(Main!AJ$131="","",IF($C$28="PM",Main!AJ$131/Main!AD$87*Main!AD97,ROUND(Main!AJ$131/Main!AD$87*Main!AD97*$B41,0))))))</f>
        <v/>
      </c>
      <c r="AC560" s="32" t="str">
        <f>IF($A560="","",IF(AC559="","",IF(Main!AE$87=0,0,IF(Main!AK$131="","",IF($C$28="PM",Main!AK$131/Main!AE$87*Main!AE97,ROUND(Main!AK$131/Main!AE$87*Main!AE97*$B41,0))))))</f>
        <v/>
      </c>
      <c r="AD560" s="32" t="str">
        <f>IF($A560="","",IF(AD559="","",IF(Main!AF$87=0,0,IF(Main!AL$131="","",IF($C$28="PM",Main!AL$131/Main!AF$87*Main!AF97,ROUND(Main!AL$131/Main!AF$87*Main!AF97*$B41,0))))))</f>
        <v/>
      </c>
      <c r="AE560" s="32" t="str">
        <f>IF($A560="","",IF(AE559="","",IF(Main!AG$87=0,0,IF(Main!AM$131="","",IF($C$28="PM",Main!AM$131/Main!AG$87*Main!AG97,ROUND(Main!AM$131/Main!AG$87*Main!AG97*$B41,0))))))</f>
        <v/>
      </c>
      <c r="AF560" s="32" t="str">
        <f>IF($A560="","",IF(AF559="","",IF(Main!AH$87=0,0,IF(Main!AN$131="","",IF($C$28="PM",Main!AN$131/Main!AH$87*Main!AH97,ROUND(Main!AN$131/Main!AH$87*Main!AH97*$B41,0))))))</f>
        <v/>
      </c>
      <c r="AG560" s="32" t="str">
        <f>IF($A560="","",IF(AG559="","",IF(Main!AI$87=0,0,IF(Main!AO$131="","",IF($C$28="PM",Main!AO$131/Main!AI$87*Main!AI97,ROUND(Main!AO$131/Main!AI$87*Main!AI97*$B41,0))))))</f>
        <v/>
      </c>
      <c r="AH560" s="32" t="str">
        <f>IF($A560="","",IF(AH559="","",IF(Main!AJ$87=0,0,IF(Main!AP$131="","",IF($C$28="PM",Main!AP$131/Main!AJ$87*Main!AJ97,ROUND(Main!AP$131/Main!AJ$87*Main!AJ97*$B41,0))))))</f>
        <v/>
      </c>
      <c r="AI560" s="32" t="str">
        <f>IF($A560="","",IF(AI559="","",IF(Main!AK$87=0,0,IF(Main!AQ$131="","",IF($C$28="PM",Main!AQ$131/Main!AK$87*Main!AK97,ROUND(Main!AQ$131/Main!AK$87*Main!AK97*$B41,0))))))</f>
        <v/>
      </c>
      <c r="AJ560" s="32" t="str">
        <f>IF($A560="","",IF(AJ559="","",IF(Main!AL$87=0,0,IF(Main!AR$131="","",IF($C$28="PM",Main!AR$131/Main!AL$87*Main!AL97,ROUND(Main!AR$131/Main!AL$87*Main!AL97*$B41,0))))))</f>
        <v/>
      </c>
      <c r="AK560" s="32" t="str">
        <f>IF($A560="","",IF(AK559="","",IF(Main!AM$87=0,0,IF(Main!AS$131="","",IF($C$28="PM",Main!AS$131/Main!AM$87*Main!AM97,ROUND(Main!AS$131/Main!AM$87*Main!AM97*$B41,0))))))</f>
        <v/>
      </c>
      <c r="AL560" s="51" t="str">
        <f>IF($A560="","",IF(AL559="","",IF(Main!AN$87=0,0,IF(Main!AT$131="","",IF($C$28="PM",Main!AT$131/Main!AN$87*Main!AN97,ROUND(Main!AT$131/Main!AN$87*Main!AN97*$B41,0))))))</f>
        <v/>
      </c>
      <c r="AM560" s="32" t="str">
        <f>IF($A560="","",IF(AM559="","",IF(Main!AO$87=0,0,IF(Main!AU$131="","",IF($C$28="PM",Main!AU$131/Main!AO$87*Main!AO97,ROUND(Main!AU$131/Main!AO$87*Main!AO97*$B41,0))))))</f>
        <v/>
      </c>
      <c r="AN560" s="32" t="str">
        <f>IF($A560="","",IF(AN559="","",IF(Main!AP$87=0,0,IF(Main!AV$131="","",IF($C$28="PM",Main!AV$131/Main!AP$87*Main!AP97,ROUND(Main!AV$131/Main!AP$87*Main!AP97*$B41,0))))))</f>
        <v/>
      </c>
      <c r="AO560" s="32" t="str">
        <f>IF($A560="","",IF(AO559="","",IF(Main!AQ$87=0,0,IF(Main!AW$131="","",IF($C$28="PM",Main!AW$131/Main!AQ$87*Main!AQ97,ROUND(Main!AW$131/Main!AQ$87*Main!AQ97*$B41,0))))))</f>
        <v/>
      </c>
      <c r="AP560" s="32" t="str">
        <f>IF($A560="","",IF(AP559="","",IF(Main!AR$87=0,0,IF(Main!AX$131="","",IF($C$28="PM",Main!AX$131/Main!AR$87*Main!AR97,ROUND(Main!AX$131/Main!AR$87*Main!AR97*$B41,0))))))</f>
        <v/>
      </c>
      <c r="AQ560" s="32" t="str">
        <f>IF($A560="","",IF(AQ559="","",IF(Main!AS$87=0,0,IF(Main!AY$131="","",IF($C$28="PM",Main!AY$131/Main!AS$87*Main!AS97,ROUND(Main!AY$131/Main!AS$87*Main!AS97*$B41,0))))))</f>
        <v/>
      </c>
      <c r="AR560" s="32" t="str">
        <f>IF($A560="","",IF(AR559="","",IF(Main!AT$87=0,0,IF(Main!AZ$131="","",IF($C$28="PM",Main!AZ$131/Main!AT$87*Main!AT97,ROUND(Main!AZ$131/Main!AT$87*Main!AT97*$B41,0))))))</f>
        <v/>
      </c>
      <c r="AS560" s="32" t="str">
        <f>IF($A560="","",IF(AS559="","",IF(Main!AU$87=0,0,IF(Main!BA$131="","",IF($C$28="PM",Main!BA$131/Main!AU$87*Main!AU97,ROUND(Main!BA$131/Main!AU$87*Main!AU97*$B41,0))))))</f>
        <v/>
      </c>
      <c r="AT560" s="32" t="str">
        <f>IF($A560="","",IF(AT559="","",IF(Main!AV$87=0,0,IF(Main!BB$131="","",IF($C$28="PM",Main!BB$131/Main!AV$87*Main!AV97,ROUND(Main!BB$131/Main!AV$87*Main!AV97*$B41,0))))))</f>
        <v/>
      </c>
      <c r="AU560" s="32" t="str">
        <f>IF($A560="","",IF(AU559="","",IF(Main!AW$87=0,0,IF(Main!BC$131="","",IF($C$28="PM",Main!BC$131/Main!AW$87*Main!AW97,ROUND(Main!BC$131/Main!AW$87*Main!AW97*$B41,0))))))</f>
        <v/>
      </c>
      <c r="AV560" s="32" t="str">
        <f>IF($A560="","",IF(AV559="","",IF(Main!AX$87=0,0,IF(Main!BD$131="","",IF($C$28="PM",Main!BD$131/Main!AX$87*Main!AX97,ROUND(Main!BD$131/Main!AX$87*Main!AX97*$B41,0))))))</f>
        <v/>
      </c>
      <c r="AW560" s="32" t="str">
        <f>IF($A560="","",IF(AW559="","",IF(Main!AY$87=0,0,IF(Main!BE$131="","",IF($C$28="PM",Main!BE$131/Main!AY$87*Main!AY97,ROUND(Main!BE$131/Main!AY$87*Main!AY97*$B41,0))))))</f>
        <v/>
      </c>
      <c r="AX560" s="51" t="str">
        <f>IF($A560="","",IF(AX559="","",IF(Main!AZ$87=0,0,IF(Main!BF$131="","",IF($C$28="PM",Main!BF$131/Main!AZ$87*Main!AZ97,ROUND(Main!BF$131/Main!AZ$87*Main!AZ97*$B41,0))))))</f>
        <v/>
      </c>
    </row>
    <row r="561" spans="1:50" x14ac:dyDescent="0.2">
      <c r="A561" s="72" t="str">
        <f>IF(Main!A$42="","",Main!A$42)</f>
        <v/>
      </c>
      <c r="B561" s="75" t="str">
        <f t="shared" si="114"/>
        <v/>
      </c>
      <c r="C561" s="50" t="str">
        <f>IF($A561="","",IF(C560="","",IF(Main!E$87=0,0,IF(Main!K$131="","",IF($C$28="PM",Main!K$131/Main!E$87*Main!E98,ROUND(Main!K$131/Main!E$87*Main!E98*$B42,0))))))</f>
        <v/>
      </c>
      <c r="D561" s="32" t="str">
        <f>IF($A561="","",IF(D560="","",IF(Main!F$87=0,0,IF(Main!L$131="","",IF($C$28="PM",Main!L$131/Main!F$87*Main!F98,ROUND(Main!L$131/Main!F$87*Main!F98*$B42,0))))))</f>
        <v/>
      </c>
      <c r="E561" s="32" t="str">
        <f>IF($A561="","",IF(E560="","",IF(Main!G$87=0,0,IF(Main!M$131="","",IF($C$28="PM",Main!M$131/Main!G$87*Main!G98,ROUND(Main!M$131/Main!G$87*Main!G98*$B42,0))))))</f>
        <v/>
      </c>
      <c r="F561" s="32" t="str">
        <f>IF($A561="","",IF(F560="","",IF(Main!H$87=0,0,IF(Main!N$131="","",IF($C$28="PM",Main!N$131/Main!H$87*Main!H98,ROUND(Main!N$131/Main!H$87*Main!H98*$B42,0))))))</f>
        <v/>
      </c>
      <c r="G561" s="32" t="str">
        <f>IF($A561="","",IF(G560="","",IF(Main!I$87=0,0,IF(Main!O$131="","",IF($C$28="PM",Main!O$131/Main!I$87*Main!I98,ROUND(Main!O$131/Main!I$87*Main!I98*$B42,0))))))</f>
        <v/>
      </c>
      <c r="H561" s="32" t="str">
        <f>IF($A561="","",IF(H560="","",IF(Main!J$87=0,0,IF(Main!P$131="","",IF($C$28="PM",Main!P$131/Main!J$87*Main!J98,ROUND(Main!P$131/Main!J$87*Main!J98*$B42,0))))))</f>
        <v/>
      </c>
      <c r="I561" s="32" t="str">
        <f>IF($A561="","",IF(I560="","",IF(Main!K$87=0,0,IF(Main!Q$131="","",IF($C$28="PM",Main!Q$131/Main!K$87*Main!K98,ROUND(Main!Q$131/Main!K$87*Main!K98*$B42,0))))))</f>
        <v/>
      </c>
      <c r="J561" s="32" t="str">
        <f>IF($A561="","",IF(J560="","",IF(Main!L$87=0,0,IF(Main!R$131="","",IF($C$28="PM",Main!R$131/Main!L$87*Main!L98,ROUND(Main!R$131/Main!L$87*Main!L98*$B42,0))))))</f>
        <v/>
      </c>
      <c r="K561" s="32" t="str">
        <f>IF($A561="","",IF(K560="","",IF(Main!M$87=0,0,IF(Main!S$131="","",IF($C$28="PM",Main!S$131/Main!M$87*Main!M98,ROUND(Main!S$131/Main!M$87*Main!M98*$B42,0))))))</f>
        <v/>
      </c>
      <c r="L561" s="32" t="str">
        <f>IF($A561="","",IF(L560="","",IF(Main!N$87=0,0,IF(Main!T$131="","",IF($C$28="PM",Main!T$131/Main!N$87*Main!N98,ROUND(Main!T$131/Main!N$87*Main!N98*$B42,0))))))</f>
        <v/>
      </c>
      <c r="M561" s="32" t="str">
        <f>IF($A561="","",IF(M560="","",IF(Main!O$87=0,0,IF(Main!U$131="","",IF($C$28="PM",Main!U$131/Main!O$87*Main!O98,ROUND(Main!U$131/Main!O$87*Main!O98*$B42,0))))))</f>
        <v/>
      </c>
      <c r="N561" s="51" t="str">
        <f>IF($A561="","",IF(N560="","",IF(Main!P$87=0,0,IF(Main!V$131="","",IF($C$28="PM",Main!V$131/Main!P$87*Main!P98,ROUND(Main!V$131/Main!P$87*Main!P98*$B42,0))))))</f>
        <v/>
      </c>
      <c r="O561" s="32" t="str">
        <f>IF($A561="","",IF(O560="","",IF(Main!Q$87=0,0,IF(Main!W$131="","",IF($C$28="PM",Main!W$131/Main!Q$87*Main!Q98,ROUND(Main!W$131/Main!Q$87*Main!Q98*$B42,0))))))</f>
        <v/>
      </c>
      <c r="P561" s="32" t="str">
        <f>IF($A561="","",IF(P560="","",IF(Main!R$87=0,0,IF(Main!X$131="","",IF($C$28="PM",Main!X$131/Main!R$87*Main!R98,ROUND(Main!X$131/Main!R$87*Main!R98*$B42,0))))))</f>
        <v/>
      </c>
      <c r="Q561" s="32" t="str">
        <f>IF($A561="","",IF(Q560="","",IF(Main!S$87=0,0,IF(Main!Y$131="","",IF($C$28="PM",Main!Y$131/Main!S$87*Main!S98,ROUND(Main!Y$131/Main!S$87*Main!S98*$B42,0))))))</f>
        <v/>
      </c>
      <c r="R561" s="32" t="str">
        <f>IF($A561="","",IF(R560="","",IF(Main!T$87=0,0,IF(Main!Z$131="","",IF($C$28="PM",Main!Z$131/Main!T$87*Main!T98,ROUND(Main!Z$131/Main!T$87*Main!T98*$B42,0))))))</f>
        <v/>
      </c>
      <c r="S561" s="32" t="str">
        <f>IF($A561="","",IF(S560="","",IF(Main!U$87=0,0,IF(Main!AA$131="","",IF($C$28="PM",Main!AA$131/Main!U$87*Main!U98,ROUND(Main!AA$131/Main!U$87*Main!U98*$B42,0))))))</f>
        <v/>
      </c>
      <c r="T561" s="32" t="str">
        <f>IF($A561="","",IF(T560="","",IF(Main!V$87=0,0,IF(Main!AB$131="","",IF($C$28="PM",Main!AB$131/Main!V$87*Main!V98,ROUND(Main!AB$131/Main!V$87*Main!V98*$B42,0))))))</f>
        <v/>
      </c>
      <c r="U561" s="32" t="str">
        <f>IF($A561="","",IF(U560="","",IF(Main!W$87=0,0,IF(Main!AC$131="","",IF($C$28="PM",Main!AC$131/Main!W$87*Main!W98,ROUND(Main!AC$131/Main!W$87*Main!W98*$B42,0))))))</f>
        <v/>
      </c>
      <c r="V561" s="32" t="str">
        <f>IF($A561="","",IF(V560="","",IF(Main!X$87=0,0,IF(Main!AD$131="","",IF($C$28="PM",Main!AD$131/Main!X$87*Main!X98,ROUND(Main!AD$131/Main!X$87*Main!X98*$B42,0))))))</f>
        <v/>
      </c>
      <c r="W561" s="32" t="str">
        <f>IF($A561="","",IF(W560="","",IF(Main!Y$87=0,0,IF(Main!AE$131="","",IF($C$28="PM",Main!AE$131/Main!Y$87*Main!Y98,ROUND(Main!AE$131/Main!Y$87*Main!Y98*$B42,0))))))</f>
        <v/>
      </c>
      <c r="X561" s="32" t="str">
        <f>IF($A561="","",IF(X560="","",IF(Main!Z$87=0,0,IF(Main!AF$131="","",IF($C$28="PM",Main!AF$131/Main!Z$87*Main!Z98,ROUND(Main!AF$131/Main!Z$87*Main!Z98*$B42,0))))))</f>
        <v/>
      </c>
      <c r="Y561" s="32" t="str">
        <f>IF($A561="","",IF(Y560="","",IF(Main!AA$87=0,0,IF(Main!AG$131="","",IF($C$28="PM",Main!AG$131/Main!AA$87*Main!AA98,ROUND(Main!AG$131/Main!AA$87*Main!AA98*$B42,0))))))</f>
        <v/>
      </c>
      <c r="Z561" s="32" t="str">
        <f>IF($A561="","",IF(Z560="","",IF(Main!AB$87=0,0,IF(Main!AH$131="","",IF($C$28="PM",Main!AH$131/Main!AB$87*Main!AB98,ROUND(Main!AH$131/Main!AB$87*Main!AB98*$B42,0))))))</f>
        <v/>
      </c>
      <c r="AA561" s="50" t="str">
        <f>IF($A561="","",IF(AA560="","",IF(Main!AC$87=0,0,IF(Main!AI$131="","",IF($C$28="PM",Main!AI$131/Main!AC$87*Main!AC98,ROUND(Main!AI$131/Main!AC$87*Main!AC98*$B42,0))))))</f>
        <v/>
      </c>
      <c r="AB561" s="32" t="str">
        <f>IF($A561="","",IF(AB560="","",IF(Main!AD$87=0,0,IF(Main!AJ$131="","",IF($C$28="PM",Main!AJ$131/Main!AD$87*Main!AD98,ROUND(Main!AJ$131/Main!AD$87*Main!AD98*$B42,0))))))</f>
        <v/>
      </c>
      <c r="AC561" s="32" t="str">
        <f>IF($A561="","",IF(AC560="","",IF(Main!AE$87=0,0,IF(Main!AK$131="","",IF($C$28="PM",Main!AK$131/Main!AE$87*Main!AE98,ROUND(Main!AK$131/Main!AE$87*Main!AE98*$B42,0))))))</f>
        <v/>
      </c>
      <c r="AD561" s="32" t="str">
        <f>IF($A561="","",IF(AD560="","",IF(Main!AF$87=0,0,IF(Main!AL$131="","",IF($C$28="PM",Main!AL$131/Main!AF$87*Main!AF98,ROUND(Main!AL$131/Main!AF$87*Main!AF98*$B42,0))))))</f>
        <v/>
      </c>
      <c r="AE561" s="32" t="str">
        <f>IF($A561="","",IF(AE560="","",IF(Main!AG$87=0,0,IF(Main!AM$131="","",IF($C$28="PM",Main!AM$131/Main!AG$87*Main!AG98,ROUND(Main!AM$131/Main!AG$87*Main!AG98*$B42,0))))))</f>
        <v/>
      </c>
      <c r="AF561" s="32" t="str">
        <f>IF($A561="","",IF(AF560="","",IF(Main!AH$87=0,0,IF(Main!AN$131="","",IF($C$28="PM",Main!AN$131/Main!AH$87*Main!AH98,ROUND(Main!AN$131/Main!AH$87*Main!AH98*$B42,0))))))</f>
        <v/>
      </c>
      <c r="AG561" s="32" t="str">
        <f>IF($A561="","",IF(AG560="","",IF(Main!AI$87=0,0,IF(Main!AO$131="","",IF($C$28="PM",Main!AO$131/Main!AI$87*Main!AI98,ROUND(Main!AO$131/Main!AI$87*Main!AI98*$B42,0))))))</f>
        <v/>
      </c>
      <c r="AH561" s="32" t="str">
        <f>IF($A561="","",IF(AH560="","",IF(Main!AJ$87=0,0,IF(Main!AP$131="","",IF($C$28="PM",Main!AP$131/Main!AJ$87*Main!AJ98,ROUND(Main!AP$131/Main!AJ$87*Main!AJ98*$B42,0))))))</f>
        <v/>
      </c>
      <c r="AI561" s="32" t="str">
        <f>IF($A561="","",IF(AI560="","",IF(Main!AK$87=0,0,IF(Main!AQ$131="","",IF($C$28="PM",Main!AQ$131/Main!AK$87*Main!AK98,ROUND(Main!AQ$131/Main!AK$87*Main!AK98*$B42,0))))))</f>
        <v/>
      </c>
      <c r="AJ561" s="32" t="str">
        <f>IF($A561="","",IF(AJ560="","",IF(Main!AL$87=0,0,IF(Main!AR$131="","",IF($C$28="PM",Main!AR$131/Main!AL$87*Main!AL98,ROUND(Main!AR$131/Main!AL$87*Main!AL98*$B42,0))))))</f>
        <v/>
      </c>
      <c r="AK561" s="32" t="str">
        <f>IF($A561="","",IF(AK560="","",IF(Main!AM$87=0,0,IF(Main!AS$131="","",IF($C$28="PM",Main!AS$131/Main!AM$87*Main!AM98,ROUND(Main!AS$131/Main!AM$87*Main!AM98*$B42,0))))))</f>
        <v/>
      </c>
      <c r="AL561" s="51" t="str">
        <f>IF($A561="","",IF(AL560="","",IF(Main!AN$87=0,0,IF(Main!AT$131="","",IF($C$28="PM",Main!AT$131/Main!AN$87*Main!AN98,ROUND(Main!AT$131/Main!AN$87*Main!AN98*$B42,0))))))</f>
        <v/>
      </c>
      <c r="AM561" s="32" t="str">
        <f>IF($A561="","",IF(AM560="","",IF(Main!AO$87=0,0,IF(Main!AU$131="","",IF($C$28="PM",Main!AU$131/Main!AO$87*Main!AO98,ROUND(Main!AU$131/Main!AO$87*Main!AO98*$B42,0))))))</f>
        <v/>
      </c>
      <c r="AN561" s="32" t="str">
        <f>IF($A561="","",IF(AN560="","",IF(Main!AP$87=0,0,IF(Main!AV$131="","",IF($C$28="PM",Main!AV$131/Main!AP$87*Main!AP98,ROUND(Main!AV$131/Main!AP$87*Main!AP98*$B42,0))))))</f>
        <v/>
      </c>
      <c r="AO561" s="32" t="str">
        <f>IF($A561="","",IF(AO560="","",IF(Main!AQ$87=0,0,IF(Main!AW$131="","",IF($C$28="PM",Main!AW$131/Main!AQ$87*Main!AQ98,ROUND(Main!AW$131/Main!AQ$87*Main!AQ98*$B42,0))))))</f>
        <v/>
      </c>
      <c r="AP561" s="32" t="str">
        <f>IF($A561="","",IF(AP560="","",IF(Main!AR$87=0,0,IF(Main!AX$131="","",IF($C$28="PM",Main!AX$131/Main!AR$87*Main!AR98,ROUND(Main!AX$131/Main!AR$87*Main!AR98*$B42,0))))))</f>
        <v/>
      </c>
      <c r="AQ561" s="32" t="str">
        <f>IF($A561="","",IF(AQ560="","",IF(Main!AS$87=0,0,IF(Main!AY$131="","",IF($C$28="PM",Main!AY$131/Main!AS$87*Main!AS98,ROUND(Main!AY$131/Main!AS$87*Main!AS98*$B42,0))))))</f>
        <v/>
      </c>
      <c r="AR561" s="32" t="str">
        <f>IF($A561="","",IF(AR560="","",IF(Main!AT$87=0,0,IF(Main!AZ$131="","",IF($C$28="PM",Main!AZ$131/Main!AT$87*Main!AT98,ROUND(Main!AZ$131/Main!AT$87*Main!AT98*$B42,0))))))</f>
        <v/>
      </c>
      <c r="AS561" s="32" t="str">
        <f>IF($A561="","",IF(AS560="","",IF(Main!AU$87=0,0,IF(Main!BA$131="","",IF($C$28="PM",Main!BA$131/Main!AU$87*Main!AU98,ROUND(Main!BA$131/Main!AU$87*Main!AU98*$B42,0))))))</f>
        <v/>
      </c>
      <c r="AT561" s="32" t="str">
        <f>IF($A561="","",IF(AT560="","",IF(Main!AV$87=0,0,IF(Main!BB$131="","",IF($C$28="PM",Main!BB$131/Main!AV$87*Main!AV98,ROUND(Main!BB$131/Main!AV$87*Main!AV98*$B42,0))))))</f>
        <v/>
      </c>
      <c r="AU561" s="32" t="str">
        <f>IF($A561="","",IF(AU560="","",IF(Main!AW$87=0,0,IF(Main!BC$131="","",IF($C$28="PM",Main!BC$131/Main!AW$87*Main!AW98,ROUND(Main!BC$131/Main!AW$87*Main!AW98*$B42,0))))))</f>
        <v/>
      </c>
      <c r="AV561" s="32" t="str">
        <f>IF($A561="","",IF(AV560="","",IF(Main!AX$87=0,0,IF(Main!BD$131="","",IF($C$28="PM",Main!BD$131/Main!AX$87*Main!AX98,ROUND(Main!BD$131/Main!AX$87*Main!AX98*$B42,0))))))</f>
        <v/>
      </c>
      <c r="AW561" s="32" t="str">
        <f>IF($A561="","",IF(AW560="","",IF(Main!AY$87=0,0,IF(Main!BE$131="","",IF($C$28="PM",Main!BE$131/Main!AY$87*Main!AY98,ROUND(Main!BE$131/Main!AY$87*Main!AY98*$B42,0))))))</f>
        <v/>
      </c>
      <c r="AX561" s="51" t="str">
        <f>IF($A561="","",IF(AX560="","",IF(Main!AZ$87=0,0,IF(Main!BF$131="","",IF($C$28="PM",Main!BF$131/Main!AZ$87*Main!AZ98,ROUND(Main!BF$131/Main!AZ$87*Main!AZ98*$B42,0))))))</f>
        <v/>
      </c>
    </row>
    <row r="562" spans="1:50" x14ac:dyDescent="0.2">
      <c r="A562" s="72" t="str">
        <f>IF(Main!A$43="","",Main!A$43)</f>
        <v/>
      </c>
      <c r="B562" s="75" t="str">
        <f t="shared" si="114"/>
        <v/>
      </c>
      <c r="C562" s="50" t="str">
        <f>IF($A562="","",IF(C561="","",IF(Main!E$87=0,0,IF(Main!K$131="","",IF($C$28="PM",Main!K$131/Main!E$87*Main!E99,ROUND(Main!K$131/Main!E$87*Main!E99*$B43,0))))))</f>
        <v/>
      </c>
      <c r="D562" s="32" t="str">
        <f>IF($A562="","",IF(D561="","",IF(Main!F$87=0,0,IF(Main!L$131="","",IF($C$28="PM",Main!L$131/Main!F$87*Main!F99,ROUND(Main!L$131/Main!F$87*Main!F99*$B43,0))))))</f>
        <v/>
      </c>
      <c r="E562" s="32" t="str">
        <f>IF($A562="","",IF(E561="","",IF(Main!G$87=0,0,IF(Main!M$131="","",IF($C$28="PM",Main!M$131/Main!G$87*Main!G99,ROUND(Main!M$131/Main!G$87*Main!G99*$B43,0))))))</f>
        <v/>
      </c>
      <c r="F562" s="32" t="str">
        <f>IF($A562="","",IF(F561="","",IF(Main!H$87=0,0,IF(Main!N$131="","",IF($C$28="PM",Main!N$131/Main!H$87*Main!H99,ROUND(Main!N$131/Main!H$87*Main!H99*$B43,0))))))</f>
        <v/>
      </c>
      <c r="G562" s="32" t="str">
        <f>IF($A562="","",IF(G561="","",IF(Main!I$87=0,0,IF(Main!O$131="","",IF($C$28="PM",Main!O$131/Main!I$87*Main!I99,ROUND(Main!O$131/Main!I$87*Main!I99*$B43,0))))))</f>
        <v/>
      </c>
      <c r="H562" s="32" t="str">
        <f>IF($A562="","",IF(H561="","",IF(Main!J$87=0,0,IF(Main!P$131="","",IF($C$28="PM",Main!P$131/Main!J$87*Main!J99,ROUND(Main!P$131/Main!J$87*Main!J99*$B43,0))))))</f>
        <v/>
      </c>
      <c r="I562" s="32" t="str">
        <f>IF($A562="","",IF(I561="","",IF(Main!K$87=0,0,IF(Main!Q$131="","",IF($C$28="PM",Main!Q$131/Main!K$87*Main!K99,ROUND(Main!Q$131/Main!K$87*Main!K99*$B43,0))))))</f>
        <v/>
      </c>
      <c r="J562" s="32" t="str">
        <f>IF($A562="","",IF(J561="","",IF(Main!L$87=0,0,IF(Main!R$131="","",IF($C$28="PM",Main!R$131/Main!L$87*Main!L99,ROUND(Main!R$131/Main!L$87*Main!L99*$B43,0))))))</f>
        <v/>
      </c>
      <c r="K562" s="32" t="str">
        <f>IF($A562="","",IF(K561="","",IF(Main!M$87=0,0,IF(Main!S$131="","",IF($C$28="PM",Main!S$131/Main!M$87*Main!M99,ROUND(Main!S$131/Main!M$87*Main!M99*$B43,0))))))</f>
        <v/>
      </c>
      <c r="L562" s="32" t="str">
        <f>IF($A562="","",IF(L561="","",IF(Main!N$87=0,0,IF(Main!T$131="","",IF($C$28="PM",Main!T$131/Main!N$87*Main!N99,ROUND(Main!T$131/Main!N$87*Main!N99*$B43,0))))))</f>
        <v/>
      </c>
      <c r="M562" s="32" t="str">
        <f>IF($A562="","",IF(M561="","",IF(Main!O$87=0,0,IF(Main!U$131="","",IF($C$28="PM",Main!U$131/Main!O$87*Main!O99,ROUND(Main!U$131/Main!O$87*Main!O99*$B43,0))))))</f>
        <v/>
      </c>
      <c r="N562" s="51" t="str">
        <f>IF($A562="","",IF(N561="","",IF(Main!P$87=0,0,IF(Main!V$131="","",IF($C$28="PM",Main!V$131/Main!P$87*Main!P99,ROUND(Main!V$131/Main!P$87*Main!P99*$B43,0))))))</f>
        <v/>
      </c>
      <c r="O562" s="32" t="str">
        <f>IF($A562="","",IF(O561="","",IF(Main!Q$87=0,0,IF(Main!W$131="","",IF($C$28="PM",Main!W$131/Main!Q$87*Main!Q99,ROUND(Main!W$131/Main!Q$87*Main!Q99*$B43,0))))))</f>
        <v/>
      </c>
      <c r="P562" s="32" t="str">
        <f>IF($A562="","",IF(P561="","",IF(Main!R$87=0,0,IF(Main!X$131="","",IF($C$28="PM",Main!X$131/Main!R$87*Main!R99,ROUND(Main!X$131/Main!R$87*Main!R99*$B43,0))))))</f>
        <v/>
      </c>
      <c r="Q562" s="32" t="str">
        <f>IF($A562="","",IF(Q561="","",IF(Main!S$87=0,0,IF(Main!Y$131="","",IF($C$28="PM",Main!Y$131/Main!S$87*Main!S99,ROUND(Main!Y$131/Main!S$87*Main!S99*$B43,0))))))</f>
        <v/>
      </c>
      <c r="R562" s="32" t="str">
        <f>IF($A562="","",IF(R561="","",IF(Main!T$87=0,0,IF(Main!Z$131="","",IF($C$28="PM",Main!Z$131/Main!T$87*Main!T99,ROUND(Main!Z$131/Main!T$87*Main!T99*$B43,0))))))</f>
        <v/>
      </c>
      <c r="S562" s="32" t="str">
        <f>IF($A562="","",IF(S561="","",IF(Main!U$87=0,0,IF(Main!AA$131="","",IF($C$28="PM",Main!AA$131/Main!U$87*Main!U99,ROUND(Main!AA$131/Main!U$87*Main!U99*$B43,0))))))</f>
        <v/>
      </c>
      <c r="T562" s="32" t="str">
        <f>IF($A562="","",IF(T561="","",IF(Main!V$87=0,0,IF(Main!AB$131="","",IF($C$28="PM",Main!AB$131/Main!V$87*Main!V99,ROUND(Main!AB$131/Main!V$87*Main!V99*$B43,0))))))</f>
        <v/>
      </c>
      <c r="U562" s="32" t="str">
        <f>IF($A562="","",IF(U561="","",IF(Main!W$87=0,0,IF(Main!AC$131="","",IF($C$28="PM",Main!AC$131/Main!W$87*Main!W99,ROUND(Main!AC$131/Main!W$87*Main!W99*$B43,0))))))</f>
        <v/>
      </c>
      <c r="V562" s="32" t="str">
        <f>IF($A562="","",IF(V561="","",IF(Main!X$87=0,0,IF(Main!AD$131="","",IF($C$28="PM",Main!AD$131/Main!X$87*Main!X99,ROUND(Main!AD$131/Main!X$87*Main!X99*$B43,0))))))</f>
        <v/>
      </c>
      <c r="W562" s="32" t="str">
        <f>IF($A562="","",IF(W561="","",IF(Main!Y$87=0,0,IF(Main!AE$131="","",IF($C$28="PM",Main!AE$131/Main!Y$87*Main!Y99,ROUND(Main!AE$131/Main!Y$87*Main!Y99*$B43,0))))))</f>
        <v/>
      </c>
      <c r="X562" s="32" t="str">
        <f>IF($A562="","",IF(X561="","",IF(Main!Z$87=0,0,IF(Main!AF$131="","",IF($C$28="PM",Main!AF$131/Main!Z$87*Main!Z99,ROUND(Main!AF$131/Main!Z$87*Main!Z99*$B43,0))))))</f>
        <v/>
      </c>
      <c r="Y562" s="32" t="str">
        <f>IF($A562="","",IF(Y561="","",IF(Main!AA$87=0,0,IF(Main!AG$131="","",IF($C$28="PM",Main!AG$131/Main!AA$87*Main!AA99,ROUND(Main!AG$131/Main!AA$87*Main!AA99*$B43,0))))))</f>
        <v/>
      </c>
      <c r="Z562" s="32" t="str">
        <f>IF($A562="","",IF(Z561="","",IF(Main!AB$87=0,0,IF(Main!AH$131="","",IF($C$28="PM",Main!AH$131/Main!AB$87*Main!AB99,ROUND(Main!AH$131/Main!AB$87*Main!AB99*$B43,0))))))</f>
        <v/>
      </c>
      <c r="AA562" s="50" t="str">
        <f>IF($A562="","",IF(AA561="","",IF(Main!AC$87=0,0,IF(Main!AI$131="","",IF($C$28="PM",Main!AI$131/Main!AC$87*Main!AC99,ROUND(Main!AI$131/Main!AC$87*Main!AC99*$B43,0))))))</f>
        <v/>
      </c>
      <c r="AB562" s="32" t="str">
        <f>IF($A562="","",IF(AB561="","",IF(Main!AD$87=0,0,IF(Main!AJ$131="","",IF($C$28="PM",Main!AJ$131/Main!AD$87*Main!AD99,ROUND(Main!AJ$131/Main!AD$87*Main!AD99*$B43,0))))))</f>
        <v/>
      </c>
      <c r="AC562" s="32" t="str">
        <f>IF($A562="","",IF(AC561="","",IF(Main!AE$87=0,0,IF(Main!AK$131="","",IF($C$28="PM",Main!AK$131/Main!AE$87*Main!AE99,ROUND(Main!AK$131/Main!AE$87*Main!AE99*$B43,0))))))</f>
        <v/>
      </c>
      <c r="AD562" s="32" t="str">
        <f>IF($A562="","",IF(AD561="","",IF(Main!AF$87=0,0,IF(Main!AL$131="","",IF($C$28="PM",Main!AL$131/Main!AF$87*Main!AF99,ROUND(Main!AL$131/Main!AF$87*Main!AF99*$B43,0))))))</f>
        <v/>
      </c>
      <c r="AE562" s="32" t="str">
        <f>IF($A562="","",IF(AE561="","",IF(Main!AG$87=0,0,IF(Main!AM$131="","",IF($C$28="PM",Main!AM$131/Main!AG$87*Main!AG99,ROUND(Main!AM$131/Main!AG$87*Main!AG99*$B43,0))))))</f>
        <v/>
      </c>
      <c r="AF562" s="32" t="str">
        <f>IF($A562="","",IF(AF561="","",IF(Main!AH$87=0,0,IF(Main!AN$131="","",IF($C$28="PM",Main!AN$131/Main!AH$87*Main!AH99,ROUND(Main!AN$131/Main!AH$87*Main!AH99*$B43,0))))))</f>
        <v/>
      </c>
      <c r="AG562" s="32" t="str">
        <f>IF($A562="","",IF(AG561="","",IF(Main!AI$87=0,0,IF(Main!AO$131="","",IF($C$28="PM",Main!AO$131/Main!AI$87*Main!AI99,ROUND(Main!AO$131/Main!AI$87*Main!AI99*$B43,0))))))</f>
        <v/>
      </c>
      <c r="AH562" s="32" t="str">
        <f>IF($A562="","",IF(AH561="","",IF(Main!AJ$87=0,0,IF(Main!AP$131="","",IF($C$28="PM",Main!AP$131/Main!AJ$87*Main!AJ99,ROUND(Main!AP$131/Main!AJ$87*Main!AJ99*$B43,0))))))</f>
        <v/>
      </c>
      <c r="AI562" s="32" t="str">
        <f>IF($A562="","",IF(AI561="","",IF(Main!AK$87=0,0,IF(Main!AQ$131="","",IF($C$28="PM",Main!AQ$131/Main!AK$87*Main!AK99,ROUND(Main!AQ$131/Main!AK$87*Main!AK99*$B43,0))))))</f>
        <v/>
      </c>
      <c r="AJ562" s="32" t="str">
        <f>IF($A562="","",IF(AJ561="","",IF(Main!AL$87=0,0,IF(Main!AR$131="","",IF($C$28="PM",Main!AR$131/Main!AL$87*Main!AL99,ROUND(Main!AR$131/Main!AL$87*Main!AL99*$B43,0))))))</f>
        <v/>
      </c>
      <c r="AK562" s="32" t="str">
        <f>IF($A562="","",IF(AK561="","",IF(Main!AM$87=0,0,IF(Main!AS$131="","",IF($C$28="PM",Main!AS$131/Main!AM$87*Main!AM99,ROUND(Main!AS$131/Main!AM$87*Main!AM99*$B43,0))))))</f>
        <v/>
      </c>
      <c r="AL562" s="51" t="str">
        <f>IF($A562="","",IF(AL561="","",IF(Main!AN$87=0,0,IF(Main!AT$131="","",IF($C$28="PM",Main!AT$131/Main!AN$87*Main!AN99,ROUND(Main!AT$131/Main!AN$87*Main!AN99*$B43,0))))))</f>
        <v/>
      </c>
      <c r="AM562" s="32" t="str">
        <f>IF($A562="","",IF(AM561="","",IF(Main!AO$87=0,0,IF(Main!AU$131="","",IF($C$28="PM",Main!AU$131/Main!AO$87*Main!AO99,ROUND(Main!AU$131/Main!AO$87*Main!AO99*$B43,0))))))</f>
        <v/>
      </c>
      <c r="AN562" s="32" t="str">
        <f>IF($A562="","",IF(AN561="","",IF(Main!AP$87=0,0,IF(Main!AV$131="","",IF($C$28="PM",Main!AV$131/Main!AP$87*Main!AP99,ROUND(Main!AV$131/Main!AP$87*Main!AP99*$B43,0))))))</f>
        <v/>
      </c>
      <c r="AO562" s="32" t="str">
        <f>IF($A562="","",IF(AO561="","",IF(Main!AQ$87=0,0,IF(Main!AW$131="","",IF($C$28="PM",Main!AW$131/Main!AQ$87*Main!AQ99,ROUND(Main!AW$131/Main!AQ$87*Main!AQ99*$B43,0))))))</f>
        <v/>
      </c>
      <c r="AP562" s="32" t="str">
        <f>IF($A562="","",IF(AP561="","",IF(Main!AR$87=0,0,IF(Main!AX$131="","",IF($C$28="PM",Main!AX$131/Main!AR$87*Main!AR99,ROUND(Main!AX$131/Main!AR$87*Main!AR99*$B43,0))))))</f>
        <v/>
      </c>
      <c r="AQ562" s="32" t="str">
        <f>IF($A562="","",IF(AQ561="","",IF(Main!AS$87=0,0,IF(Main!AY$131="","",IF($C$28="PM",Main!AY$131/Main!AS$87*Main!AS99,ROUND(Main!AY$131/Main!AS$87*Main!AS99*$B43,0))))))</f>
        <v/>
      </c>
      <c r="AR562" s="32" t="str">
        <f>IF($A562="","",IF(AR561="","",IF(Main!AT$87=0,0,IF(Main!AZ$131="","",IF($C$28="PM",Main!AZ$131/Main!AT$87*Main!AT99,ROUND(Main!AZ$131/Main!AT$87*Main!AT99*$B43,0))))))</f>
        <v/>
      </c>
      <c r="AS562" s="32" t="str">
        <f>IF($A562="","",IF(AS561="","",IF(Main!AU$87=0,0,IF(Main!BA$131="","",IF($C$28="PM",Main!BA$131/Main!AU$87*Main!AU99,ROUND(Main!BA$131/Main!AU$87*Main!AU99*$B43,0))))))</f>
        <v/>
      </c>
      <c r="AT562" s="32" t="str">
        <f>IF($A562="","",IF(AT561="","",IF(Main!AV$87=0,0,IF(Main!BB$131="","",IF($C$28="PM",Main!BB$131/Main!AV$87*Main!AV99,ROUND(Main!BB$131/Main!AV$87*Main!AV99*$B43,0))))))</f>
        <v/>
      </c>
      <c r="AU562" s="32" t="str">
        <f>IF($A562="","",IF(AU561="","",IF(Main!AW$87=0,0,IF(Main!BC$131="","",IF($C$28="PM",Main!BC$131/Main!AW$87*Main!AW99,ROUND(Main!BC$131/Main!AW$87*Main!AW99*$B43,0))))))</f>
        <v/>
      </c>
      <c r="AV562" s="32" t="str">
        <f>IF($A562="","",IF(AV561="","",IF(Main!AX$87=0,0,IF(Main!BD$131="","",IF($C$28="PM",Main!BD$131/Main!AX$87*Main!AX99,ROUND(Main!BD$131/Main!AX$87*Main!AX99*$B43,0))))))</f>
        <v/>
      </c>
      <c r="AW562" s="32" t="str">
        <f>IF($A562="","",IF(AW561="","",IF(Main!AY$87=0,0,IF(Main!BE$131="","",IF($C$28="PM",Main!BE$131/Main!AY$87*Main!AY99,ROUND(Main!BE$131/Main!AY$87*Main!AY99*$B43,0))))))</f>
        <v/>
      </c>
      <c r="AX562" s="51" t="str">
        <f>IF($A562="","",IF(AX561="","",IF(Main!AZ$87=0,0,IF(Main!BF$131="","",IF($C$28="PM",Main!BF$131/Main!AZ$87*Main!AZ99,ROUND(Main!BF$131/Main!AZ$87*Main!AZ99*$B43,0))))))</f>
        <v/>
      </c>
    </row>
    <row r="563" spans="1:50" x14ac:dyDescent="0.2">
      <c r="A563" s="72" t="str">
        <f>IF(Main!A$44="","",Main!A$44)</f>
        <v/>
      </c>
      <c r="B563" s="75" t="str">
        <f t="shared" si="114"/>
        <v/>
      </c>
      <c r="C563" s="50" t="str">
        <f>IF($A563="","",IF(C562="","",IF(Main!E$87=0,0,IF(Main!K$131="","",IF($C$28="PM",Main!K$131/Main!E$87*Main!E100,ROUND(Main!K$131/Main!E$87*Main!E100*$B44,0))))))</f>
        <v/>
      </c>
      <c r="D563" s="32" t="str">
        <f>IF($A563="","",IF(D562="","",IF(Main!F$87=0,0,IF(Main!L$131="","",IF($C$28="PM",Main!L$131/Main!F$87*Main!F100,ROUND(Main!L$131/Main!F$87*Main!F100*$B44,0))))))</f>
        <v/>
      </c>
      <c r="E563" s="32" t="str">
        <f>IF($A563="","",IF(E562="","",IF(Main!G$87=0,0,IF(Main!M$131="","",IF($C$28="PM",Main!M$131/Main!G$87*Main!G100,ROUND(Main!M$131/Main!G$87*Main!G100*$B44,0))))))</f>
        <v/>
      </c>
      <c r="F563" s="32" t="str">
        <f>IF($A563="","",IF(F562="","",IF(Main!H$87=0,0,IF(Main!N$131="","",IF($C$28="PM",Main!N$131/Main!H$87*Main!H100,ROUND(Main!N$131/Main!H$87*Main!H100*$B44,0))))))</f>
        <v/>
      </c>
      <c r="G563" s="32" t="str">
        <f>IF($A563="","",IF(G562="","",IF(Main!I$87=0,0,IF(Main!O$131="","",IF($C$28="PM",Main!O$131/Main!I$87*Main!I100,ROUND(Main!O$131/Main!I$87*Main!I100*$B44,0))))))</f>
        <v/>
      </c>
      <c r="H563" s="32" t="str">
        <f>IF($A563="","",IF(H562="","",IF(Main!J$87=0,0,IF(Main!P$131="","",IF($C$28="PM",Main!P$131/Main!J$87*Main!J100,ROUND(Main!P$131/Main!J$87*Main!J100*$B44,0))))))</f>
        <v/>
      </c>
      <c r="I563" s="32" t="str">
        <f>IF($A563="","",IF(I562="","",IF(Main!K$87=0,0,IF(Main!Q$131="","",IF($C$28="PM",Main!Q$131/Main!K$87*Main!K100,ROUND(Main!Q$131/Main!K$87*Main!K100*$B44,0))))))</f>
        <v/>
      </c>
      <c r="J563" s="32" t="str">
        <f>IF($A563="","",IF(J562="","",IF(Main!L$87=0,0,IF(Main!R$131="","",IF($C$28="PM",Main!R$131/Main!L$87*Main!L100,ROUND(Main!R$131/Main!L$87*Main!L100*$B44,0))))))</f>
        <v/>
      </c>
      <c r="K563" s="32" t="str">
        <f>IF($A563="","",IF(K562="","",IF(Main!M$87=0,0,IF(Main!S$131="","",IF($C$28="PM",Main!S$131/Main!M$87*Main!M100,ROUND(Main!S$131/Main!M$87*Main!M100*$B44,0))))))</f>
        <v/>
      </c>
      <c r="L563" s="32" t="str">
        <f>IF($A563="","",IF(L562="","",IF(Main!N$87=0,0,IF(Main!T$131="","",IF($C$28="PM",Main!T$131/Main!N$87*Main!N100,ROUND(Main!T$131/Main!N$87*Main!N100*$B44,0))))))</f>
        <v/>
      </c>
      <c r="M563" s="32" t="str">
        <f>IF($A563="","",IF(M562="","",IF(Main!O$87=0,0,IF(Main!U$131="","",IF($C$28="PM",Main!U$131/Main!O$87*Main!O100,ROUND(Main!U$131/Main!O$87*Main!O100*$B44,0))))))</f>
        <v/>
      </c>
      <c r="N563" s="51" t="str">
        <f>IF($A563="","",IF(N562="","",IF(Main!P$87=0,0,IF(Main!V$131="","",IF($C$28="PM",Main!V$131/Main!P$87*Main!P100,ROUND(Main!V$131/Main!P$87*Main!P100*$B44,0))))))</f>
        <v/>
      </c>
      <c r="O563" s="32" t="str">
        <f>IF($A563="","",IF(O562="","",IF(Main!Q$87=0,0,IF(Main!W$131="","",IF($C$28="PM",Main!W$131/Main!Q$87*Main!Q100,ROUND(Main!W$131/Main!Q$87*Main!Q100*$B44,0))))))</f>
        <v/>
      </c>
      <c r="P563" s="32" t="str">
        <f>IF($A563="","",IF(P562="","",IF(Main!R$87=0,0,IF(Main!X$131="","",IF($C$28="PM",Main!X$131/Main!R$87*Main!R100,ROUND(Main!X$131/Main!R$87*Main!R100*$B44,0))))))</f>
        <v/>
      </c>
      <c r="Q563" s="32" t="str">
        <f>IF($A563="","",IF(Q562="","",IF(Main!S$87=0,0,IF(Main!Y$131="","",IF($C$28="PM",Main!Y$131/Main!S$87*Main!S100,ROUND(Main!Y$131/Main!S$87*Main!S100*$B44,0))))))</f>
        <v/>
      </c>
      <c r="R563" s="32" t="str">
        <f>IF($A563="","",IF(R562="","",IF(Main!T$87=0,0,IF(Main!Z$131="","",IF($C$28="PM",Main!Z$131/Main!T$87*Main!T100,ROUND(Main!Z$131/Main!T$87*Main!T100*$B44,0))))))</f>
        <v/>
      </c>
      <c r="S563" s="32" t="str">
        <f>IF($A563="","",IF(S562="","",IF(Main!U$87=0,0,IF(Main!AA$131="","",IF($C$28="PM",Main!AA$131/Main!U$87*Main!U100,ROUND(Main!AA$131/Main!U$87*Main!U100*$B44,0))))))</f>
        <v/>
      </c>
      <c r="T563" s="32" t="str">
        <f>IF($A563="","",IF(T562="","",IF(Main!V$87=0,0,IF(Main!AB$131="","",IF($C$28="PM",Main!AB$131/Main!V$87*Main!V100,ROUND(Main!AB$131/Main!V$87*Main!V100*$B44,0))))))</f>
        <v/>
      </c>
      <c r="U563" s="32" t="str">
        <f>IF($A563="","",IF(U562="","",IF(Main!W$87=0,0,IF(Main!AC$131="","",IF($C$28="PM",Main!AC$131/Main!W$87*Main!W100,ROUND(Main!AC$131/Main!W$87*Main!W100*$B44,0))))))</f>
        <v/>
      </c>
      <c r="V563" s="32" t="str">
        <f>IF($A563="","",IF(V562="","",IF(Main!X$87=0,0,IF(Main!AD$131="","",IF($C$28="PM",Main!AD$131/Main!X$87*Main!X100,ROUND(Main!AD$131/Main!X$87*Main!X100*$B44,0))))))</f>
        <v/>
      </c>
      <c r="W563" s="32" t="str">
        <f>IF($A563="","",IF(W562="","",IF(Main!Y$87=0,0,IF(Main!AE$131="","",IF($C$28="PM",Main!AE$131/Main!Y$87*Main!Y100,ROUND(Main!AE$131/Main!Y$87*Main!Y100*$B44,0))))))</f>
        <v/>
      </c>
      <c r="X563" s="32" t="str">
        <f>IF($A563="","",IF(X562="","",IF(Main!Z$87=0,0,IF(Main!AF$131="","",IF($C$28="PM",Main!AF$131/Main!Z$87*Main!Z100,ROUND(Main!AF$131/Main!Z$87*Main!Z100*$B44,0))))))</f>
        <v/>
      </c>
      <c r="Y563" s="32" t="str">
        <f>IF($A563="","",IF(Y562="","",IF(Main!AA$87=0,0,IF(Main!AG$131="","",IF($C$28="PM",Main!AG$131/Main!AA$87*Main!AA100,ROUND(Main!AG$131/Main!AA$87*Main!AA100*$B44,0))))))</f>
        <v/>
      </c>
      <c r="Z563" s="32" t="str">
        <f>IF($A563="","",IF(Z562="","",IF(Main!AB$87=0,0,IF(Main!AH$131="","",IF($C$28="PM",Main!AH$131/Main!AB$87*Main!AB100,ROUND(Main!AH$131/Main!AB$87*Main!AB100*$B44,0))))))</f>
        <v/>
      </c>
      <c r="AA563" s="50" t="str">
        <f>IF($A563="","",IF(AA562="","",IF(Main!AC$87=0,0,IF(Main!AI$131="","",IF($C$28="PM",Main!AI$131/Main!AC$87*Main!AC100,ROUND(Main!AI$131/Main!AC$87*Main!AC100*$B44,0))))))</f>
        <v/>
      </c>
      <c r="AB563" s="32" t="str">
        <f>IF($A563="","",IF(AB562="","",IF(Main!AD$87=0,0,IF(Main!AJ$131="","",IF($C$28="PM",Main!AJ$131/Main!AD$87*Main!AD100,ROUND(Main!AJ$131/Main!AD$87*Main!AD100*$B44,0))))))</f>
        <v/>
      </c>
      <c r="AC563" s="32" t="str">
        <f>IF($A563="","",IF(AC562="","",IF(Main!AE$87=0,0,IF(Main!AK$131="","",IF($C$28="PM",Main!AK$131/Main!AE$87*Main!AE100,ROUND(Main!AK$131/Main!AE$87*Main!AE100*$B44,0))))))</f>
        <v/>
      </c>
      <c r="AD563" s="32" t="str">
        <f>IF($A563="","",IF(AD562="","",IF(Main!AF$87=0,0,IF(Main!AL$131="","",IF($C$28="PM",Main!AL$131/Main!AF$87*Main!AF100,ROUND(Main!AL$131/Main!AF$87*Main!AF100*$B44,0))))))</f>
        <v/>
      </c>
      <c r="AE563" s="32" t="str">
        <f>IF($A563="","",IF(AE562="","",IF(Main!AG$87=0,0,IF(Main!AM$131="","",IF($C$28="PM",Main!AM$131/Main!AG$87*Main!AG100,ROUND(Main!AM$131/Main!AG$87*Main!AG100*$B44,0))))))</f>
        <v/>
      </c>
      <c r="AF563" s="32" t="str">
        <f>IF($A563="","",IF(AF562="","",IF(Main!AH$87=0,0,IF(Main!AN$131="","",IF($C$28="PM",Main!AN$131/Main!AH$87*Main!AH100,ROUND(Main!AN$131/Main!AH$87*Main!AH100*$B44,0))))))</f>
        <v/>
      </c>
      <c r="AG563" s="32" t="str">
        <f>IF($A563="","",IF(AG562="","",IF(Main!AI$87=0,0,IF(Main!AO$131="","",IF($C$28="PM",Main!AO$131/Main!AI$87*Main!AI100,ROUND(Main!AO$131/Main!AI$87*Main!AI100*$B44,0))))))</f>
        <v/>
      </c>
      <c r="AH563" s="32" t="str">
        <f>IF($A563="","",IF(AH562="","",IF(Main!AJ$87=0,0,IF(Main!AP$131="","",IF($C$28="PM",Main!AP$131/Main!AJ$87*Main!AJ100,ROUND(Main!AP$131/Main!AJ$87*Main!AJ100*$B44,0))))))</f>
        <v/>
      </c>
      <c r="AI563" s="32" t="str">
        <f>IF($A563="","",IF(AI562="","",IF(Main!AK$87=0,0,IF(Main!AQ$131="","",IF($C$28="PM",Main!AQ$131/Main!AK$87*Main!AK100,ROUND(Main!AQ$131/Main!AK$87*Main!AK100*$B44,0))))))</f>
        <v/>
      </c>
      <c r="AJ563" s="32" t="str">
        <f>IF($A563="","",IF(AJ562="","",IF(Main!AL$87=0,0,IF(Main!AR$131="","",IF($C$28="PM",Main!AR$131/Main!AL$87*Main!AL100,ROUND(Main!AR$131/Main!AL$87*Main!AL100*$B44,0))))))</f>
        <v/>
      </c>
      <c r="AK563" s="32" t="str">
        <f>IF($A563="","",IF(AK562="","",IF(Main!AM$87=0,0,IF(Main!AS$131="","",IF($C$28="PM",Main!AS$131/Main!AM$87*Main!AM100,ROUND(Main!AS$131/Main!AM$87*Main!AM100*$B44,0))))))</f>
        <v/>
      </c>
      <c r="AL563" s="51" t="str">
        <f>IF($A563="","",IF(AL562="","",IF(Main!AN$87=0,0,IF(Main!AT$131="","",IF($C$28="PM",Main!AT$131/Main!AN$87*Main!AN100,ROUND(Main!AT$131/Main!AN$87*Main!AN100*$B44,0))))))</f>
        <v/>
      </c>
      <c r="AM563" s="32" t="str">
        <f>IF($A563="","",IF(AM562="","",IF(Main!AO$87=0,0,IF(Main!AU$131="","",IF($C$28="PM",Main!AU$131/Main!AO$87*Main!AO100,ROUND(Main!AU$131/Main!AO$87*Main!AO100*$B44,0))))))</f>
        <v/>
      </c>
      <c r="AN563" s="32" t="str">
        <f>IF($A563="","",IF(AN562="","",IF(Main!AP$87=0,0,IF(Main!AV$131="","",IF($C$28="PM",Main!AV$131/Main!AP$87*Main!AP100,ROUND(Main!AV$131/Main!AP$87*Main!AP100*$B44,0))))))</f>
        <v/>
      </c>
      <c r="AO563" s="32" t="str">
        <f>IF($A563="","",IF(AO562="","",IF(Main!AQ$87=0,0,IF(Main!AW$131="","",IF($C$28="PM",Main!AW$131/Main!AQ$87*Main!AQ100,ROUND(Main!AW$131/Main!AQ$87*Main!AQ100*$B44,0))))))</f>
        <v/>
      </c>
      <c r="AP563" s="32" t="str">
        <f>IF($A563="","",IF(AP562="","",IF(Main!AR$87=0,0,IF(Main!AX$131="","",IF($C$28="PM",Main!AX$131/Main!AR$87*Main!AR100,ROUND(Main!AX$131/Main!AR$87*Main!AR100*$B44,0))))))</f>
        <v/>
      </c>
      <c r="AQ563" s="32" t="str">
        <f>IF($A563="","",IF(AQ562="","",IF(Main!AS$87=0,0,IF(Main!AY$131="","",IF($C$28="PM",Main!AY$131/Main!AS$87*Main!AS100,ROUND(Main!AY$131/Main!AS$87*Main!AS100*$B44,0))))))</f>
        <v/>
      </c>
      <c r="AR563" s="32" t="str">
        <f>IF($A563="","",IF(AR562="","",IF(Main!AT$87=0,0,IF(Main!AZ$131="","",IF($C$28="PM",Main!AZ$131/Main!AT$87*Main!AT100,ROUND(Main!AZ$131/Main!AT$87*Main!AT100*$B44,0))))))</f>
        <v/>
      </c>
      <c r="AS563" s="32" t="str">
        <f>IF($A563="","",IF(AS562="","",IF(Main!AU$87=0,0,IF(Main!BA$131="","",IF($C$28="PM",Main!BA$131/Main!AU$87*Main!AU100,ROUND(Main!BA$131/Main!AU$87*Main!AU100*$B44,0))))))</f>
        <v/>
      </c>
      <c r="AT563" s="32" t="str">
        <f>IF($A563="","",IF(AT562="","",IF(Main!AV$87=0,0,IF(Main!BB$131="","",IF($C$28="PM",Main!BB$131/Main!AV$87*Main!AV100,ROUND(Main!BB$131/Main!AV$87*Main!AV100*$B44,0))))))</f>
        <v/>
      </c>
      <c r="AU563" s="32" t="str">
        <f>IF($A563="","",IF(AU562="","",IF(Main!AW$87=0,0,IF(Main!BC$131="","",IF($C$28="PM",Main!BC$131/Main!AW$87*Main!AW100,ROUND(Main!BC$131/Main!AW$87*Main!AW100*$B44,0))))))</f>
        <v/>
      </c>
      <c r="AV563" s="32" t="str">
        <f>IF($A563="","",IF(AV562="","",IF(Main!AX$87=0,0,IF(Main!BD$131="","",IF($C$28="PM",Main!BD$131/Main!AX$87*Main!AX100,ROUND(Main!BD$131/Main!AX$87*Main!AX100*$B44,0))))))</f>
        <v/>
      </c>
      <c r="AW563" s="32" t="str">
        <f>IF($A563="","",IF(AW562="","",IF(Main!AY$87=0,0,IF(Main!BE$131="","",IF($C$28="PM",Main!BE$131/Main!AY$87*Main!AY100,ROUND(Main!BE$131/Main!AY$87*Main!AY100*$B44,0))))))</f>
        <v/>
      </c>
      <c r="AX563" s="51" t="str">
        <f>IF($A563="","",IF(AX562="","",IF(Main!AZ$87=0,0,IF(Main!BF$131="","",IF($C$28="PM",Main!BF$131/Main!AZ$87*Main!AZ100,ROUND(Main!BF$131/Main!AZ$87*Main!AZ100*$B44,0))))))</f>
        <v/>
      </c>
    </row>
    <row r="564" spans="1:50" x14ac:dyDescent="0.2">
      <c r="A564" s="72" t="str">
        <f>IF(Main!A$45="","",Main!A$45)</f>
        <v/>
      </c>
      <c r="B564" s="75" t="str">
        <f t="shared" si="114"/>
        <v/>
      </c>
      <c r="C564" s="50" t="str">
        <f>IF($A564="","",IF(C563="","",IF(Main!E$87=0,0,IF(Main!K$131="","",IF($C$28="PM",Main!K$131/Main!E$87*Main!E101,ROUND(Main!K$131/Main!E$87*Main!E101*$B45,0))))))</f>
        <v/>
      </c>
      <c r="D564" s="32" t="str">
        <f>IF($A564="","",IF(D563="","",IF(Main!F$87=0,0,IF(Main!L$131="","",IF($C$28="PM",Main!L$131/Main!F$87*Main!F101,ROUND(Main!L$131/Main!F$87*Main!F101*$B45,0))))))</f>
        <v/>
      </c>
      <c r="E564" s="32" t="str">
        <f>IF($A564="","",IF(E563="","",IF(Main!G$87=0,0,IF(Main!M$131="","",IF($C$28="PM",Main!M$131/Main!G$87*Main!G101,ROUND(Main!M$131/Main!G$87*Main!G101*$B45,0))))))</f>
        <v/>
      </c>
      <c r="F564" s="32" t="str">
        <f>IF($A564="","",IF(F563="","",IF(Main!H$87=0,0,IF(Main!N$131="","",IF($C$28="PM",Main!N$131/Main!H$87*Main!H101,ROUND(Main!N$131/Main!H$87*Main!H101*$B45,0))))))</f>
        <v/>
      </c>
      <c r="G564" s="32" t="str">
        <f>IF($A564="","",IF(G563="","",IF(Main!I$87=0,0,IF(Main!O$131="","",IF($C$28="PM",Main!O$131/Main!I$87*Main!I101,ROUND(Main!O$131/Main!I$87*Main!I101*$B45,0))))))</f>
        <v/>
      </c>
      <c r="H564" s="32" t="str">
        <f>IF($A564="","",IF(H563="","",IF(Main!J$87=0,0,IF(Main!P$131="","",IF($C$28="PM",Main!P$131/Main!J$87*Main!J101,ROUND(Main!P$131/Main!J$87*Main!J101*$B45,0))))))</f>
        <v/>
      </c>
      <c r="I564" s="32" t="str">
        <f>IF($A564="","",IF(I563="","",IF(Main!K$87=0,0,IF(Main!Q$131="","",IF($C$28="PM",Main!Q$131/Main!K$87*Main!K101,ROUND(Main!Q$131/Main!K$87*Main!K101*$B45,0))))))</f>
        <v/>
      </c>
      <c r="J564" s="32" t="str">
        <f>IF($A564="","",IF(J563="","",IF(Main!L$87=0,0,IF(Main!R$131="","",IF($C$28="PM",Main!R$131/Main!L$87*Main!L101,ROUND(Main!R$131/Main!L$87*Main!L101*$B45,0))))))</f>
        <v/>
      </c>
      <c r="K564" s="32" t="str">
        <f>IF($A564="","",IF(K563="","",IF(Main!M$87=0,0,IF(Main!S$131="","",IF($C$28="PM",Main!S$131/Main!M$87*Main!M101,ROUND(Main!S$131/Main!M$87*Main!M101*$B45,0))))))</f>
        <v/>
      </c>
      <c r="L564" s="32" t="str">
        <f>IF($A564="","",IF(L563="","",IF(Main!N$87=0,0,IF(Main!T$131="","",IF($C$28="PM",Main!T$131/Main!N$87*Main!N101,ROUND(Main!T$131/Main!N$87*Main!N101*$B45,0))))))</f>
        <v/>
      </c>
      <c r="M564" s="32" t="str">
        <f>IF($A564="","",IF(M563="","",IF(Main!O$87=0,0,IF(Main!U$131="","",IF($C$28="PM",Main!U$131/Main!O$87*Main!O101,ROUND(Main!U$131/Main!O$87*Main!O101*$B45,0))))))</f>
        <v/>
      </c>
      <c r="N564" s="51" t="str">
        <f>IF($A564="","",IF(N563="","",IF(Main!P$87=0,0,IF(Main!V$131="","",IF($C$28="PM",Main!V$131/Main!P$87*Main!P101,ROUND(Main!V$131/Main!P$87*Main!P101*$B45,0))))))</f>
        <v/>
      </c>
      <c r="O564" s="32" t="str">
        <f>IF($A564="","",IF(O563="","",IF(Main!Q$87=0,0,IF(Main!W$131="","",IF($C$28="PM",Main!W$131/Main!Q$87*Main!Q101,ROUND(Main!W$131/Main!Q$87*Main!Q101*$B45,0))))))</f>
        <v/>
      </c>
      <c r="P564" s="32" t="str">
        <f>IF($A564="","",IF(P563="","",IF(Main!R$87=0,0,IF(Main!X$131="","",IF($C$28="PM",Main!X$131/Main!R$87*Main!R101,ROUND(Main!X$131/Main!R$87*Main!R101*$B45,0))))))</f>
        <v/>
      </c>
      <c r="Q564" s="32" t="str">
        <f>IF($A564="","",IF(Q563="","",IF(Main!S$87=0,0,IF(Main!Y$131="","",IF($C$28="PM",Main!Y$131/Main!S$87*Main!S101,ROUND(Main!Y$131/Main!S$87*Main!S101*$B45,0))))))</f>
        <v/>
      </c>
      <c r="R564" s="32" t="str">
        <f>IF($A564="","",IF(R563="","",IF(Main!T$87=0,0,IF(Main!Z$131="","",IF($C$28="PM",Main!Z$131/Main!T$87*Main!T101,ROUND(Main!Z$131/Main!T$87*Main!T101*$B45,0))))))</f>
        <v/>
      </c>
      <c r="S564" s="32" t="str">
        <f>IF($A564="","",IF(S563="","",IF(Main!U$87=0,0,IF(Main!AA$131="","",IF($C$28="PM",Main!AA$131/Main!U$87*Main!U101,ROUND(Main!AA$131/Main!U$87*Main!U101*$B45,0))))))</f>
        <v/>
      </c>
      <c r="T564" s="32" t="str">
        <f>IF($A564="","",IF(T563="","",IF(Main!V$87=0,0,IF(Main!AB$131="","",IF($C$28="PM",Main!AB$131/Main!V$87*Main!V101,ROUND(Main!AB$131/Main!V$87*Main!V101*$B45,0))))))</f>
        <v/>
      </c>
      <c r="U564" s="32" t="str">
        <f>IF($A564="","",IF(U563="","",IF(Main!W$87=0,0,IF(Main!AC$131="","",IF($C$28="PM",Main!AC$131/Main!W$87*Main!W101,ROUND(Main!AC$131/Main!W$87*Main!W101*$B45,0))))))</f>
        <v/>
      </c>
      <c r="V564" s="32" t="str">
        <f>IF($A564="","",IF(V563="","",IF(Main!X$87=0,0,IF(Main!AD$131="","",IF($C$28="PM",Main!AD$131/Main!X$87*Main!X101,ROUND(Main!AD$131/Main!X$87*Main!X101*$B45,0))))))</f>
        <v/>
      </c>
      <c r="W564" s="32" t="str">
        <f>IF($A564="","",IF(W563="","",IF(Main!Y$87=0,0,IF(Main!AE$131="","",IF($C$28="PM",Main!AE$131/Main!Y$87*Main!Y101,ROUND(Main!AE$131/Main!Y$87*Main!Y101*$B45,0))))))</f>
        <v/>
      </c>
      <c r="X564" s="32" t="str">
        <f>IF($A564="","",IF(X563="","",IF(Main!Z$87=0,0,IF(Main!AF$131="","",IF($C$28="PM",Main!AF$131/Main!Z$87*Main!Z101,ROUND(Main!AF$131/Main!Z$87*Main!Z101*$B45,0))))))</f>
        <v/>
      </c>
      <c r="Y564" s="32" t="str">
        <f>IF($A564="","",IF(Y563="","",IF(Main!AA$87=0,0,IF(Main!AG$131="","",IF($C$28="PM",Main!AG$131/Main!AA$87*Main!AA101,ROUND(Main!AG$131/Main!AA$87*Main!AA101*$B45,0))))))</f>
        <v/>
      </c>
      <c r="Z564" s="32" t="str">
        <f>IF($A564="","",IF(Z563="","",IF(Main!AB$87=0,0,IF(Main!AH$131="","",IF($C$28="PM",Main!AH$131/Main!AB$87*Main!AB101,ROUND(Main!AH$131/Main!AB$87*Main!AB101*$B45,0))))))</f>
        <v/>
      </c>
      <c r="AA564" s="50" t="str">
        <f>IF($A564="","",IF(AA563="","",IF(Main!AC$87=0,0,IF(Main!AI$131="","",IF($C$28="PM",Main!AI$131/Main!AC$87*Main!AC101,ROUND(Main!AI$131/Main!AC$87*Main!AC101*$B45,0))))))</f>
        <v/>
      </c>
      <c r="AB564" s="32" t="str">
        <f>IF($A564="","",IF(AB563="","",IF(Main!AD$87=0,0,IF(Main!AJ$131="","",IF($C$28="PM",Main!AJ$131/Main!AD$87*Main!AD101,ROUND(Main!AJ$131/Main!AD$87*Main!AD101*$B45,0))))))</f>
        <v/>
      </c>
      <c r="AC564" s="32" t="str">
        <f>IF($A564="","",IF(AC563="","",IF(Main!AE$87=0,0,IF(Main!AK$131="","",IF($C$28="PM",Main!AK$131/Main!AE$87*Main!AE101,ROUND(Main!AK$131/Main!AE$87*Main!AE101*$B45,0))))))</f>
        <v/>
      </c>
      <c r="AD564" s="32" t="str">
        <f>IF($A564="","",IF(AD563="","",IF(Main!AF$87=0,0,IF(Main!AL$131="","",IF($C$28="PM",Main!AL$131/Main!AF$87*Main!AF101,ROUND(Main!AL$131/Main!AF$87*Main!AF101*$B45,0))))))</f>
        <v/>
      </c>
      <c r="AE564" s="32" t="str">
        <f>IF($A564="","",IF(AE563="","",IF(Main!AG$87=0,0,IF(Main!AM$131="","",IF($C$28="PM",Main!AM$131/Main!AG$87*Main!AG101,ROUND(Main!AM$131/Main!AG$87*Main!AG101*$B45,0))))))</f>
        <v/>
      </c>
      <c r="AF564" s="32" t="str">
        <f>IF($A564="","",IF(AF563="","",IF(Main!AH$87=0,0,IF(Main!AN$131="","",IF($C$28="PM",Main!AN$131/Main!AH$87*Main!AH101,ROUND(Main!AN$131/Main!AH$87*Main!AH101*$B45,0))))))</f>
        <v/>
      </c>
      <c r="AG564" s="32" t="str">
        <f>IF($A564="","",IF(AG563="","",IF(Main!AI$87=0,0,IF(Main!AO$131="","",IF($C$28="PM",Main!AO$131/Main!AI$87*Main!AI101,ROUND(Main!AO$131/Main!AI$87*Main!AI101*$B45,0))))))</f>
        <v/>
      </c>
      <c r="AH564" s="32" t="str">
        <f>IF($A564="","",IF(AH563="","",IF(Main!AJ$87=0,0,IF(Main!AP$131="","",IF($C$28="PM",Main!AP$131/Main!AJ$87*Main!AJ101,ROUND(Main!AP$131/Main!AJ$87*Main!AJ101*$B45,0))))))</f>
        <v/>
      </c>
      <c r="AI564" s="32" t="str">
        <f>IF($A564="","",IF(AI563="","",IF(Main!AK$87=0,0,IF(Main!AQ$131="","",IF($C$28="PM",Main!AQ$131/Main!AK$87*Main!AK101,ROUND(Main!AQ$131/Main!AK$87*Main!AK101*$B45,0))))))</f>
        <v/>
      </c>
      <c r="AJ564" s="32" t="str">
        <f>IF($A564="","",IF(AJ563="","",IF(Main!AL$87=0,0,IF(Main!AR$131="","",IF($C$28="PM",Main!AR$131/Main!AL$87*Main!AL101,ROUND(Main!AR$131/Main!AL$87*Main!AL101*$B45,0))))))</f>
        <v/>
      </c>
      <c r="AK564" s="32" t="str">
        <f>IF($A564="","",IF(AK563="","",IF(Main!AM$87=0,0,IF(Main!AS$131="","",IF($C$28="PM",Main!AS$131/Main!AM$87*Main!AM101,ROUND(Main!AS$131/Main!AM$87*Main!AM101*$B45,0))))))</f>
        <v/>
      </c>
      <c r="AL564" s="51" t="str">
        <f>IF($A564="","",IF(AL563="","",IF(Main!AN$87=0,0,IF(Main!AT$131="","",IF($C$28="PM",Main!AT$131/Main!AN$87*Main!AN101,ROUND(Main!AT$131/Main!AN$87*Main!AN101*$B45,0))))))</f>
        <v/>
      </c>
      <c r="AM564" s="32" t="str">
        <f>IF($A564="","",IF(AM563="","",IF(Main!AO$87=0,0,IF(Main!AU$131="","",IF($C$28="PM",Main!AU$131/Main!AO$87*Main!AO101,ROUND(Main!AU$131/Main!AO$87*Main!AO101*$B45,0))))))</f>
        <v/>
      </c>
      <c r="AN564" s="32" t="str">
        <f>IF($A564="","",IF(AN563="","",IF(Main!AP$87=0,0,IF(Main!AV$131="","",IF($C$28="PM",Main!AV$131/Main!AP$87*Main!AP101,ROUND(Main!AV$131/Main!AP$87*Main!AP101*$B45,0))))))</f>
        <v/>
      </c>
      <c r="AO564" s="32" t="str">
        <f>IF($A564="","",IF(AO563="","",IF(Main!AQ$87=0,0,IF(Main!AW$131="","",IF($C$28="PM",Main!AW$131/Main!AQ$87*Main!AQ101,ROUND(Main!AW$131/Main!AQ$87*Main!AQ101*$B45,0))))))</f>
        <v/>
      </c>
      <c r="AP564" s="32" t="str">
        <f>IF($A564="","",IF(AP563="","",IF(Main!AR$87=0,0,IF(Main!AX$131="","",IF($C$28="PM",Main!AX$131/Main!AR$87*Main!AR101,ROUND(Main!AX$131/Main!AR$87*Main!AR101*$B45,0))))))</f>
        <v/>
      </c>
      <c r="AQ564" s="32" t="str">
        <f>IF($A564="","",IF(AQ563="","",IF(Main!AS$87=0,0,IF(Main!AY$131="","",IF($C$28="PM",Main!AY$131/Main!AS$87*Main!AS101,ROUND(Main!AY$131/Main!AS$87*Main!AS101*$B45,0))))))</f>
        <v/>
      </c>
      <c r="AR564" s="32" t="str">
        <f>IF($A564="","",IF(AR563="","",IF(Main!AT$87=0,0,IF(Main!AZ$131="","",IF($C$28="PM",Main!AZ$131/Main!AT$87*Main!AT101,ROUND(Main!AZ$131/Main!AT$87*Main!AT101*$B45,0))))))</f>
        <v/>
      </c>
      <c r="AS564" s="32" t="str">
        <f>IF($A564="","",IF(AS563="","",IF(Main!AU$87=0,0,IF(Main!BA$131="","",IF($C$28="PM",Main!BA$131/Main!AU$87*Main!AU101,ROUND(Main!BA$131/Main!AU$87*Main!AU101*$B45,0))))))</f>
        <v/>
      </c>
      <c r="AT564" s="32" t="str">
        <f>IF($A564="","",IF(AT563="","",IF(Main!AV$87=0,0,IF(Main!BB$131="","",IF($C$28="PM",Main!BB$131/Main!AV$87*Main!AV101,ROUND(Main!BB$131/Main!AV$87*Main!AV101*$B45,0))))))</f>
        <v/>
      </c>
      <c r="AU564" s="32" t="str">
        <f>IF($A564="","",IF(AU563="","",IF(Main!AW$87=0,0,IF(Main!BC$131="","",IF($C$28="PM",Main!BC$131/Main!AW$87*Main!AW101,ROUND(Main!BC$131/Main!AW$87*Main!AW101*$B45,0))))))</f>
        <v/>
      </c>
      <c r="AV564" s="32" t="str">
        <f>IF($A564="","",IF(AV563="","",IF(Main!AX$87=0,0,IF(Main!BD$131="","",IF($C$28="PM",Main!BD$131/Main!AX$87*Main!AX101,ROUND(Main!BD$131/Main!AX$87*Main!AX101*$B45,0))))))</f>
        <v/>
      </c>
      <c r="AW564" s="32" t="str">
        <f>IF($A564="","",IF(AW563="","",IF(Main!AY$87=0,0,IF(Main!BE$131="","",IF($C$28="PM",Main!BE$131/Main!AY$87*Main!AY101,ROUND(Main!BE$131/Main!AY$87*Main!AY101*$B45,0))))))</f>
        <v/>
      </c>
      <c r="AX564" s="51" t="str">
        <f>IF($A564="","",IF(AX563="","",IF(Main!AZ$87=0,0,IF(Main!BF$131="","",IF($C$28="PM",Main!BF$131/Main!AZ$87*Main!AZ101,ROUND(Main!BF$131/Main!AZ$87*Main!AZ101*$B45,0))))))</f>
        <v/>
      </c>
    </row>
    <row r="565" spans="1:50" x14ac:dyDescent="0.2">
      <c r="A565" s="72" t="str">
        <f>IF(Main!A$46="","",Main!A$46)</f>
        <v/>
      </c>
      <c r="B565" s="75" t="str">
        <f t="shared" si="114"/>
        <v/>
      </c>
      <c r="C565" s="50" t="str">
        <f>IF($A565="","",IF(C564="","",IF(Main!E$87=0,0,IF(Main!K$131="","",IF($C$28="PM",Main!K$131/Main!E$87*Main!E102,ROUND(Main!K$131/Main!E$87*Main!E102*$B46,0))))))</f>
        <v/>
      </c>
      <c r="D565" s="32" t="str">
        <f>IF($A565="","",IF(D564="","",IF(Main!F$87=0,0,IF(Main!L$131="","",IF($C$28="PM",Main!L$131/Main!F$87*Main!F102,ROUND(Main!L$131/Main!F$87*Main!F102*$B46,0))))))</f>
        <v/>
      </c>
      <c r="E565" s="32" t="str">
        <f>IF($A565="","",IF(E564="","",IF(Main!G$87=0,0,IF(Main!M$131="","",IF($C$28="PM",Main!M$131/Main!G$87*Main!G102,ROUND(Main!M$131/Main!G$87*Main!G102*$B46,0))))))</f>
        <v/>
      </c>
      <c r="F565" s="32" t="str">
        <f>IF($A565="","",IF(F564="","",IF(Main!H$87=0,0,IF(Main!N$131="","",IF($C$28="PM",Main!N$131/Main!H$87*Main!H102,ROUND(Main!N$131/Main!H$87*Main!H102*$B46,0))))))</f>
        <v/>
      </c>
      <c r="G565" s="32" t="str">
        <f>IF($A565="","",IF(G564="","",IF(Main!I$87=0,0,IF(Main!O$131="","",IF($C$28="PM",Main!O$131/Main!I$87*Main!I102,ROUND(Main!O$131/Main!I$87*Main!I102*$B46,0))))))</f>
        <v/>
      </c>
      <c r="H565" s="32" t="str">
        <f>IF($A565="","",IF(H564="","",IF(Main!J$87=0,0,IF(Main!P$131="","",IF($C$28="PM",Main!P$131/Main!J$87*Main!J102,ROUND(Main!P$131/Main!J$87*Main!J102*$B46,0))))))</f>
        <v/>
      </c>
      <c r="I565" s="32" t="str">
        <f>IF($A565="","",IF(I564="","",IF(Main!K$87=0,0,IF(Main!Q$131="","",IF($C$28="PM",Main!Q$131/Main!K$87*Main!K102,ROUND(Main!Q$131/Main!K$87*Main!K102*$B46,0))))))</f>
        <v/>
      </c>
      <c r="J565" s="32" t="str">
        <f>IF($A565="","",IF(J564="","",IF(Main!L$87=0,0,IF(Main!R$131="","",IF($C$28="PM",Main!R$131/Main!L$87*Main!L102,ROUND(Main!R$131/Main!L$87*Main!L102*$B46,0))))))</f>
        <v/>
      </c>
      <c r="K565" s="32" t="str">
        <f>IF($A565="","",IF(K564="","",IF(Main!M$87=0,0,IF(Main!S$131="","",IF($C$28="PM",Main!S$131/Main!M$87*Main!M102,ROUND(Main!S$131/Main!M$87*Main!M102*$B46,0))))))</f>
        <v/>
      </c>
      <c r="L565" s="32" t="str">
        <f>IF($A565="","",IF(L564="","",IF(Main!N$87=0,0,IF(Main!T$131="","",IF($C$28="PM",Main!T$131/Main!N$87*Main!N102,ROUND(Main!T$131/Main!N$87*Main!N102*$B46,0))))))</f>
        <v/>
      </c>
      <c r="M565" s="32" t="str">
        <f>IF($A565="","",IF(M564="","",IF(Main!O$87=0,0,IF(Main!U$131="","",IF($C$28="PM",Main!U$131/Main!O$87*Main!O102,ROUND(Main!U$131/Main!O$87*Main!O102*$B46,0))))))</f>
        <v/>
      </c>
      <c r="N565" s="51" t="str">
        <f>IF($A565="","",IF(N564="","",IF(Main!P$87=0,0,IF(Main!V$131="","",IF($C$28="PM",Main!V$131/Main!P$87*Main!P102,ROUND(Main!V$131/Main!P$87*Main!P102*$B46,0))))))</f>
        <v/>
      </c>
      <c r="O565" s="32" t="str">
        <f>IF($A565="","",IF(O564="","",IF(Main!Q$87=0,0,IF(Main!W$131="","",IF($C$28="PM",Main!W$131/Main!Q$87*Main!Q102,ROUND(Main!W$131/Main!Q$87*Main!Q102*$B46,0))))))</f>
        <v/>
      </c>
      <c r="P565" s="32" t="str">
        <f>IF($A565="","",IF(P564="","",IF(Main!R$87=0,0,IF(Main!X$131="","",IF($C$28="PM",Main!X$131/Main!R$87*Main!R102,ROUND(Main!X$131/Main!R$87*Main!R102*$B46,0))))))</f>
        <v/>
      </c>
      <c r="Q565" s="32" t="str">
        <f>IF($A565="","",IF(Q564="","",IF(Main!S$87=0,0,IF(Main!Y$131="","",IF($C$28="PM",Main!Y$131/Main!S$87*Main!S102,ROUND(Main!Y$131/Main!S$87*Main!S102*$B46,0))))))</f>
        <v/>
      </c>
      <c r="R565" s="32" t="str">
        <f>IF($A565="","",IF(R564="","",IF(Main!T$87=0,0,IF(Main!Z$131="","",IF($C$28="PM",Main!Z$131/Main!T$87*Main!T102,ROUND(Main!Z$131/Main!T$87*Main!T102*$B46,0))))))</f>
        <v/>
      </c>
      <c r="S565" s="32" t="str">
        <f>IF($A565="","",IF(S564="","",IF(Main!U$87=0,0,IF(Main!AA$131="","",IF($C$28="PM",Main!AA$131/Main!U$87*Main!U102,ROUND(Main!AA$131/Main!U$87*Main!U102*$B46,0))))))</f>
        <v/>
      </c>
      <c r="T565" s="32" t="str">
        <f>IF($A565="","",IF(T564="","",IF(Main!V$87=0,0,IF(Main!AB$131="","",IF($C$28="PM",Main!AB$131/Main!V$87*Main!V102,ROUND(Main!AB$131/Main!V$87*Main!V102*$B46,0))))))</f>
        <v/>
      </c>
      <c r="U565" s="32" t="str">
        <f>IF($A565="","",IF(U564="","",IF(Main!W$87=0,0,IF(Main!AC$131="","",IF($C$28="PM",Main!AC$131/Main!W$87*Main!W102,ROUND(Main!AC$131/Main!W$87*Main!W102*$B46,0))))))</f>
        <v/>
      </c>
      <c r="V565" s="32" t="str">
        <f>IF($A565="","",IF(V564="","",IF(Main!X$87=0,0,IF(Main!AD$131="","",IF($C$28="PM",Main!AD$131/Main!X$87*Main!X102,ROUND(Main!AD$131/Main!X$87*Main!X102*$B46,0))))))</f>
        <v/>
      </c>
      <c r="W565" s="32" t="str">
        <f>IF($A565="","",IF(W564="","",IF(Main!Y$87=0,0,IF(Main!AE$131="","",IF($C$28="PM",Main!AE$131/Main!Y$87*Main!Y102,ROUND(Main!AE$131/Main!Y$87*Main!Y102*$B46,0))))))</f>
        <v/>
      </c>
      <c r="X565" s="32" t="str">
        <f>IF($A565="","",IF(X564="","",IF(Main!Z$87=0,0,IF(Main!AF$131="","",IF($C$28="PM",Main!AF$131/Main!Z$87*Main!Z102,ROUND(Main!AF$131/Main!Z$87*Main!Z102*$B46,0))))))</f>
        <v/>
      </c>
      <c r="Y565" s="32" t="str">
        <f>IF($A565="","",IF(Y564="","",IF(Main!AA$87=0,0,IF(Main!AG$131="","",IF($C$28="PM",Main!AG$131/Main!AA$87*Main!AA102,ROUND(Main!AG$131/Main!AA$87*Main!AA102*$B46,0))))))</f>
        <v/>
      </c>
      <c r="Z565" s="32" t="str">
        <f>IF($A565="","",IF(Z564="","",IF(Main!AB$87=0,0,IF(Main!AH$131="","",IF($C$28="PM",Main!AH$131/Main!AB$87*Main!AB102,ROUND(Main!AH$131/Main!AB$87*Main!AB102*$B46,0))))))</f>
        <v/>
      </c>
      <c r="AA565" s="50" t="str">
        <f>IF($A565="","",IF(AA564="","",IF(Main!AC$87=0,0,IF(Main!AI$131="","",IF($C$28="PM",Main!AI$131/Main!AC$87*Main!AC102,ROUND(Main!AI$131/Main!AC$87*Main!AC102*$B46,0))))))</f>
        <v/>
      </c>
      <c r="AB565" s="32" t="str">
        <f>IF($A565="","",IF(AB564="","",IF(Main!AD$87=0,0,IF(Main!AJ$131="","",IF($C$28="PM",Main!AJ$131/Main!AD$87*Main!AD102,ROUND(Main!AJ$131/Main!AD$87*Main!AD102*$B46,0))))))</f>
        <v/>
      </c>
      <c r="AC565" s="32" t="str">
        <f>IF($A565="","",IF(AC564="","",IF(Main!AE$87=0,0,IF(Main!AK$131="","",IF($C$28="PM",Main!AK$131/Main!AE$87*Main!AE102,ROUND(Main!AK$131/Main!AE$87*Main!AE102*$B46,0))))))</f>
        <v/>
      </c>
      <c r="AD565" s="32" t="str">
        <f>IF($A565="","",IF(AD564="","",IF(Main!AF$87=0,0,IF(Main!AL$131="","",IF($C$28="PM",Main!AL$131/Main!AF$87*Main!AF102,ROUND(Main!AL$131/Main!AF$87*Main!AF102*$B46,0))))))</f>
        <v/>
      </c>
      <c r="AE565" s="32" t="str">
        <f>IF($A565="","",IF(AE564="","",IF(Main!AG$87=0,0,IF(Main!AM$131="","",IF($C$28="PM",Main!AM$131/Main!AG$87*Main!AG102,ROUND(Main!AM$131/Main!AG$87*Main!AG102*$B46,0))))))</f>
        <v/>
      </c>
      <c r="AF565" s="32" t="str">
        <f>IF($A565="","",IF(AF564="","",IF(Main!AH$87=0,0,IF(Main!AN$131="","",IF($C$28="PM",Main!AN$131/Main!AH$87*Main!AH102,ROUND(Main!AN$131/Main!AH$87*Main!AH102*$B46,0))))))</f>
        <v/>
      </c>
      <c r="AG565" s="32" t="str">
        <f>IF($A565="","",IF(AG564="","",IF(Main!AI$87=0,0,IF(Main!AO$131="","",IF($C$28="PM",Main!AO$131/Main!AI$87*Main!AI102,ROUND(Main!AO$131/Main!AI$87*Main!AI102*$B46,0))))))</f>
        <v/>
      </c>
      <c r="AH565" s="32" t="str">
        <f>IF($A565="","",IF(AH564="","",IF(Main!AJ$87=0,0,IF(Main!AP$131="","",IF($C$28="PM",Main!AP$131/Main!AJ$87*Main!AJ102,ROUND(Main!AP$131/Main!AJ$87*Main!AJ102*$B46,0))))))</f>
        <v/>
      </c>
      <c r="AI565" s="32" t="str">
        <f>IF($A565="","",IF(AI564="","",IF(Main!AK$87=0,0,IF(Main!AQ$131="","",IF($C$28="PM",Main!AQ$131/Main!AK$87*Main!AK102,ROUND(Main!AQ$131/Main!AK$87*Main!AK102*$B46,0))))))</f>
        <v/>
      </c>
      <c r="AJ565" s="32" t="str">
        <f>IF($A565="","",IF(AJ564="","",IF(Main!AL$87=0,0,IF(Main!AR$131="","",IF($C$28="PM",Main!AR$131/Main!AL$87*Main!AL102,ROUND(Main!AR$131/Main!AL$87*Main!AL102*$B46,0))))))</f>
        <v/>
      </c>
      <c r="AK565" s="32" t="str">
        <f>IF($A565="","",IF(AK564="","",IF(Main!AM$87=0,0,IF(Main!AS$131="","",IF($C$28="PM",Main!AS$131/Main!AM$87*Main!AM102,ROUND(Main!AS$131/Main!AM$87*Main!AM102*$B46,0))))))</f>
        <v/>
      </c>
      <c r="AL565" s="51" t="str">
        <f>IF($A565="","",IF(AL564="","",IF(Main!AN$87=0,0,IF(Main!AT$131="","",IF($C$28="PM",Main!AT$131/Main!AN$87*Main!AN102,ROUND(Main!AT$131/Main!AN$87*Main!AN102*$B46,0))))))</f>
        <v/>
      </c>
      <c r="AM565" s="32" t="str">
        <f>IF($A565="","",IF(AM564="","",IF(Main!AO$87=0,0,IF(Main!AU$131="","",IF($C$28="PM",Main!AU$131/Main!AO$87*Main!AO102,ROUND(Main!AU$131/Main!AO$87*Main!AO102*$B46,0))))))</f>
        <v/>
      </c>
      <c r="AN565" s="32" t="str">
        <f>IF($A565="","",IF(AN564="","",IF(Main!AP$87=0,0,IF(Main!AV$131="","",IF($C$28="PM",Main!AV$131/Main!AP$87*Main!AP102,ROUND(Main!AV$131/Main!AP$87*Main!AP102*$B46,0))))))</f>
        <v/>
      </c>
      <c r="AO565" s="32" t="str">
        <f>IF($A565="","",IF(AO564="","",IF(Main!AQ$87=0,0,IF(Main!AW$131="","",IF($C$28="PM",Main!AW$131/Main!AQ$87*Main!AQ102,ROUND(Main!AW$131/Main!AQ$87*Main!AQ102*$B46,0))))))</f>
        <v/>
      </c>
      <c r="AP565" s="32" t="str">
        <f>IF($A565="","",IF(AP564="","",IF(Main!AR$87=0,0,IF(Main!AX$131="","",IF($C$28="PM",Main!AX$131/Main!AR$87*Main!AR102,ROUND(Main!AX$131/Main!AR$87*Main!AR102*$B46,0))))))</f>
        <v/>
      </c>
      <c r="AQ565" s="32" t="str">
        <f>IF($A565="","",IF(AQ564="","",IF(Main!AS$87=0,0,IF(Main!AY$131="","",IF($C$28="PM",Main!AY$131/Main!AS$87*Main!AS102,ROUND(Main!AY$131/Main!AS$87*Main!AS102*$B46,0))))))</f>
        <v/>
      </c>
      <c r="AR565" s="32" t="str">
        <f>IF($A565="","",IF(AR564="","",IF(Main!AT$87=0,0,IF(Main!AZ$131="","",IF($C$28="PM",Main!AZ$131/Main!AT$87*Main!AT102,ROUND(Main!AZ$131/Main!AT$87*Main!AT102*$B46,0))))))</f>
        <v/>
      </c>
      <c r="AS565" s="32" t="str">
        <f>IF($A565="","",IF(AS564="","",IF(Main!AU$87=0,0,IF(Main!BA$131="","",IF($C$28="PM",Main!BA$131/Main!AU$87*Main!AU102,ROUND(Main!BA$131/Main!AU$87*Main!AU102*$B46,0))))))</f>
        <v/>
      </c>
      <c r="AT565" s="32" t="str">
        <f>IF($A565="","",IF(AT564="","",IF(Main!AV$87=0,0,IF(Main!BB$131="","",IF($C$28="PM",Main!BB$131/Main!AV$87*Main!AV102,ROUND(Main!BB$131/Main!AV$87*Main!AV102*$B46,0))))))</f>
        <v/>
      </c>
      <c r="AU565" s="32" t="str">
        <f>IF($A565="","",IF(AU564="","",IF(Main!AW$87=0,0,IF(Main!BC$131="","",IF($C$28="PM",Main!BC$131/Main!AW$87*Main!AW102,ROUND(Main!BC$131/Main!AW$87*Main!AW102*$B46,0))))))</f>
        <v/>
      </c>
      <c r="AV565" s="32" t="str">
        <f>IF($A565="","",IF(AV564="","",IF(Main!AX$87=0,0,IF(Main!BD$131="","",IF($C$28="PM",Main!BD$131/Main!AX$87*Main!AX102,ROUND(Main!BD$131/Main!AX$87*Main!AX102*$B46,0))))))</f>
        <v/>
      </c>
      <c r="AW565" s="32" t="str">
        <f>IF($A565="","",IF(AW564="","",IF(Main!AY$87=0,0,IF(Main!BE$131="","",IF($C$28="PM",Main!BE$131/Main!AY$87*Main!AY102,ROUND(Main!BE$131/Main!AY$87*Main!AY102*$B46,0))))))</f>
        <v/>
      </c>
      <c r="AX565" s="51" t="str">
        <f>IF($A565="","",IF(AX564="","",IF(Main!AZ$87=0,0,IF(Main!BF$131="","",IF($C$28="PM",Main!BF$131/Main!AZ$87*Main!AZ102,ROUND(Main!BF$131/Main!AZ$87*Main!AZ102*$B46,0))))))</f>
        <v/>
      </c>
    </row>
    <row r="566" spans="1:50" x14ac:dyDescent="0.2">
      <c r="A566" s="72" t="str">
        <f>IF(Main!A$47="","",Main!A$47)</f>
        <v/>
      </c>
      <c r="B566" s="75" t="str">
        <f t="shared" si="114"/>
        <v/>
      </c>
      <c r="C566" s="50" t="str">
        <f>IF($A566="","",IF(C565="","",IF(Main!E$87=0,0,IF(Main!K$131="","",IF($C$28="PM",Main!K$131/Main!E$87*Main!E103,ROUND(Main!K$131/Main!E$87*Main!E103*$B47,0))))))</f>
        <v/>
      </c>
      <c r="D566" s="32" t="str">
        <f>IF($A566="","",IF(D565="","",IF(Main!F$87=0,0,IF(Main!L$131="","",IF($C$28="PM",Main!L$131/Main!F$87*Main!F103,ROUND(Main!L$131/Main!F$87*Main!F103*$B47,0))))))</f>
        <v/>
      </c>
      <c r="E566" s="32" t="str">
        <f>IF($A566="","",IF(E565="","",IF(Main!G$87=0,0,IF(Main!M$131="","",IF($C$28="PM",Main!M$131/Main!G$87*Main!G103,ROUND(Main!M$131/Main!G$87*Main!G103*$B47,0))))))</f>
        <v/>
      </c>
      <c r="F566" s="32" t="str">
        <f>IF($A566="","",IF(F565="","",IF(Main!H$87=0,0,IF(Main!N$131="","",IF($C$28="PM",Main!N$131/Main!H$87*Main!H103,ROUND(Main!N$131/Main!H$87*Main!H103*$B47,0))))))</f>
        <v/>
      </c>
      <c r="G566" s="32" t="str">
        <f>IF($A566="","",IF(G565="","",IF(Main!I$87=0,0,IF(Main!O$131="","",IF($C$28="PM",Main!O$131/Main!I$87*Main!I103,ROUND(Main!O$131/Main!I$87*Main!I103*$B47,0))))))</f>
        <v/>
      </c>
      <c r="H566" s="32" t="str">
        <f>IF($A566="","",IF(H565="","",IF(Main!J$87=0,0,IF(Main!P$131="","",IF($C$28="PM",Main!P$131/Main!J$87*Main!J103,ROUND(Main!P$131/Main!J$87*Main!J103*$B47,0))))))</f>
        <v/>
      </c>
      <c r="I566" s="32" t="str">
        <f>IF($A566="","",IF(I565="","",IF(Main!K$87=0,0,IF(Main!Q$131="","",IF($C$28="PM",Main!Q$131/Main!K$87*Main!K103,ROUND(Main!Q$131/Main!K$87*Main!K103*$B47,0))))))</f>
        <v/>
      </c>
      <c r="J566" s="32" t="str">
        <f>IF($A566="","",IF(J565="","",IF(Main!L$87=0,0,IF(Main!R$131="","",IF($C$28="PM",Main!R$131/Main!L$87*Main!L103,ROUND(Main!R$131/Main!L$87*Main!L103*$B47,0))))))</f>
        <v/>
      </c>
      <c r="K566" s="32" t="str">
        <f>IF($A566="","",IF(K565="","",IF(Main!M$87=0,0,IF(Main!S$131="","",IF($C$28="PM",Main!S$131/Main!M$87*Main!M103,ROUND(Main!S$131/Main!M$87*Main!M103*$B47,0))))))</f>
        <v/>
      </c>
      <c r="L566" s="32" t="str">
        <f>IF($A566="","",IF(L565="","",IF(Main!N$87=0,0,IF(Main!T$131="","",IF($C$28="PM",Main!T$131/Main!N$87*Main!N103,ROUND(Main!T$131/Main!N$87*Main!N103*$B47,0))))))</f>
        <v/>
      </c>
      <c r="M566" s="32" t="str">
        <f>IF($A566="","",IF(M565="","",IF(Main!O$87=0,0,IF(Main!U$131="","",IF($C$28="PM",Main!U$131/Main!O$87*Main!O103,ROUND(Main!U$131/Main!O$87*Main!O103*$B47,0))))))</f>
        <v/>
      </c>
      <c r="N566" s="51" t="str">
        <f>IF($A566="","",IF(N565="","",IF(Main!P$87=0,0,IF(Main!V$131="","",IF($C$28="PM",Main!V$131/Main!P$87*Main!P103,ROUND(Main!V$131/Main!P$87*Main!P103*$B47,0))))))</f>
        <v/>
      </c>
      <c r="O566" s="32" t="str">
        <f>IF($A566="","",IF(O565="","",IF(Main!Q$87=0,0,IF(Main!W$131="","",IF($C$28="PM",Main!W$131/Main!Q$87*Main!Q103,ROUND(Main!W$131/Main!Q$87*Main!Q103*$B47,0))))))</f>
        <v/>
      </c>
      <c r="P566" s="32" t="str">
        <f>IF($A566="","",IF(P565="","",IF(Main!R$87=0,0,IF(Main!X$131="","",IF($C$28="PM",Main!X$131/Main!R$87*Main!R103,ROUND(Main!X$131/Main!R$87*Main!R103*$B47,0))))))</f>
        <v/>
      </c>
      <c r="Q566" s="32" t="str">
        <f>IF($A566="","",IF(Q565="","",IF(Main!S$87=0,0,IF(Main!Y$131="","",IF($C$28="PM",Main!Y$131/Main!S$87*Main!S103,ROUND(Main!Y$131/Main!S$87*Main!S103*$B47,0))))))</f>
        <v/>
      </c>
      <c r="R566" s="32" t="str">
        <f>IF($A566="","",IF(R565="","",IF(Main!T$87=0,0,IF(Main!Z$131="","",IF($C$28="PM",Main!Z$131/Main!T$87*Main!T103,ROUND(Main!Z$131/Main!T$87*Main!T103*$B47,0))))))</f>
        <v/>
      </c>
      <c r="S566" s="32" t="str">
        <f>IF($A566="","",IF(S565="","",IF(Main!U$87=0,0,IF(Main!AA$131="","",IF($C$28="PM",Main!AA$131/Main!U$87*Main!U103,ROUND(Main!AA$131/Main!U$87*Main!U103*$B47,0))))))</f>
        <v/>
      </c>
      <c r="T566" s="32" t="str">
        <f>IF($A566="","",IF(T565="","",IF(Main!V$87=0,0,IF(Main!AB$131="","",IF($C$28="PM",Main!AB$131/Main!V$87*Main!V103,ROUND(Main!AB$131/Main!V$87*Main!V103*$B47,0))))))</f>
        <v/>
      </c>
      <c r="U566" s="32" t="str">
        <f>IF($A566="","",IF(U565="","",IF(Main!W$87=0,0,IF(Main!AC$131="","",IF($C$28="PM",Main!AC$131/Main!W$87*Main!W103,ROUND(Main!AC$131/Main!W$87*Main!W103*$B47,0))))))</f>
        <v/>
      </c>
      <c r="V566" s="32" t="str">
        <f>IF($A566="","",IF(V565="","",IF(Main!X$87=0,0,IF(Main!AD$131="","",IF($C$28="PM",Main!AD$131/Main!X$87*Main!X103,ROUND(Main!AD$131/Main!X$87*Main!X103*$B47,0))))))</f>
        <v/>
      </c>
      <c r="W566" s="32" t="str">
        <f>IF($A566="","",IF(W565="","",IF(Main!Y$87=0,0,IF(Main!AE$131="","",IF($C$28="PM",Main!AE$131/Main!Y$87*Main!Y103,ROUND(Main!AE$131/Main!Y$87*Main!Y103*$B47,0))))))</f>
        <v/>
      </c>
      <c r="X566" s="32" t="str">
        <f>IF($A566="","",IF(X565="","",IF(Main!Z$87=0,0,IF(Main!AF$131="","",IF($C$28="PM",Main!AF$131/Main!Z$87*Main!Z103,ROUND(Main!AF$131/Main!Z$87*Main!Z103*$B47,0))))))</f>
        <v/>
      </c>
      <c r="Y566" s="32" t="str">
        <f>IF($A566="","",IF(Y565="","",IF(Main!AA$87=0,0,IF(Main!AG$131="","",IF($C$28="PM",Main!AG$131/Main!AA$87*Main!AA103,ROUND(Main!AG$131/Main!AA$87*Main!AA103*$B47,0))))))</f>
        <v/>
      </c>
      <c r="Z566" s="32" t="str">
        <f>IF($A566="","",IF(Z565="","",IF(Main!AB$87=0,0,IF(Main!AH$131="","",IF($C$28="PM",Main!AH$131/Main!AB$87*Main!AB103,ROUND(Main!AH$131/Main!AB$87*Main!AB103*$B47,0))))))</f>
        <v/>
      </c>
      <c r="AA566" s="50" t="str">
        <f>IF($A566="","",IF(AA565="","",IF(Main!AC$87=0,0,IF(Main!AI$131="","",IF($C$28="PM",Main!AI$131/Main!AC$87*Main!AC103,ROUND(Main!AI$131/Main!AC$87*Main!AC103*$B47,0))))))</f>
        <v/>
      </c>
      <c r="AB566" s="32" t="str">
        <f>IF($A566="","",IF(AB565="","",IF(Main!AD$87=0,0,IF(Main!AJ$131="","",IF($C$28="PM",Main!AJ$131/Main!AD$87*Main!AD103,ROUND(Main!AJ$131/Main!AD$87*Main!AD103*$B47,0))))))</f>
        <v/>
      </c>
      <c r="AC566" s="32" t="str">
        <f>IF($A566="","",IF(AC565="","",IF(Main!AE$87=0,0,IF(Main!AK$131="","",IF($C$28="PM",Main!AK$131/Main!AE$87*Main!AE103,ROUND(Main!AK$131/Main!AE$87*Main!AE103*$B47,0))))))</f>
        <v/>
      </c>
      <c r="AD566" s="32" t="str">
        <f>IF($A566="","",IF(AD565="","",IF(Main!AF$87=0,0,IF(Main!AL$131="","",IF($C$28="PM",Main!AL$131/Main!AF$87*Main!AF103,ROUND(Main!AL$131/Main!AF$87*Main!AF103*$B47,0))))))</f>
        <v/>
      </c>
      <c r="AE566" s="32" t="str">
        <f>IF($A566="","",IF(AE565="","",IF(Main!AG$87=0,0,IF(Main!AM$131="","",IF($C$28="PM",Main!AM$131/Main!AG$87*Main!AG103,ROUND(Main!AM$131/Main!AG$87*Main!AG103*$B47,0))))))</f>
        <v/>
      </c>
      <c r="AF566" s="32" t="str">
        <f>IF($A566="","",IF(AF565="","",IF(Main!AH$87=0,0,IF(Main!AN$131="","",IF($C$28="PM",Main!AN$131/Main!AH$87*Main!AH103,ROUND(Main!AN$131/Main!AH$87*Main!AH103*$B47,0))))))</f>
        <v/>
      </c>
      <c r="AG566" s="32" t="str">
        <f>IF($A566="","",IF(AG565="","",IF(Main!AI$87=0,0,IF(Main!AO$131="","",IF($C$28="PM",Main!AO$131/Main!AI$87*Main!AI103,ROUND(Main!AO$131/Main!AI$87*Main!AI103*$B47,0))))))</f>
        <v/>
      </c>
      <c r="AH566" s="32" t="str">
        <f>IF($A566="","",IF(AH565="","",IF(Main!AJ$87=0,0,IF(Main!AP$131="","",IF($C$28="PM",Main!AP$131/Main!AJ$87*Main!AJ103,ROUND(Main!AP$131/Main!AJ$87*Main!AJ103*$B47,0))))))</f>
        <v/>
      </c>
      <c r="AI566" s="32" t="str">
        <f>IF($A566="","",IF(AI565="","",IF(Main!AK$87=0,0,IF(Main!AQ$131="","",IF($C$28="PM",Main!AQ$131/Main!AK$87*Main!AK103,ROUND(Main!AQ$131/Main!AK$87*Main!AK103*$B47,0))))))</f>
        <v/>
      </c>
      <c r="AJ566" s="32" t="str">
        <f>IF($A566="","",IF(AJ565="","",IF(Main!AL$87=0,0,IF(Main!AR$131="","",IF($C$28="PM",Main!AR$131/Main!AL$87*Main!AL103,ROUND(Main!AR$131/Main!AL$87*Main!AL103*$B47,0))))))</f>
        <v/>
      </c>
      <c r="AK566" s="32" t="str">
        <f>IF($A566="","",IF(AK565="","",IF(Main!AM$87=0,0,IF(Main!AS$131="","",IF($C$28="PM",Main!AS$131/Main!AM$87*Main!AM103,ROUND(Main!AS$131/Main!AM$87*Main!AM103*$B47,0))))))</f>
        <v/>
      </c>
      <c r="AL566" s="51" t="str">
        <f>IF($A566="","",IF(AL565="","",IF(Main!AN$87=0,0,IF(Main!AT$131="","",IF($C$28="PM",Main!AT$131/Main!AN$87*Main!AN103,ROUND(Main!AT$131/Main!AN$87*Main!AN103*$B47,0))))))</f>
        <v/>
      </c>
      <c r="AM566" s="32" t="str">
        <f>IF($A566="","",IF(AM565="","",IF(Main!AO$87=0,0,IF(Main!AU$131="","",IF($C$28="PM",Main!AU$131/Main!AO$87*Main!AO103,ROUND(Main!AU$131/Main!AO$87*Main!AO103*$B47,0))))))</f>
        <v/>
      </c>
      <c r="AN566" s="32" t="str">
        <f>IF($A566="","",IF(AN565="","",IF(Main!AP$87=0,0,IF(Main!AV$131="","",IF($C$28="PM",Main!AV$131/Main!AP$87*Main!AP103,ROUND(Main!AV$131/Main!AP$87*Main!AP103*$B47,0))))))</f>
        <v/>
      </c>
      <c r="AO566" s="32" t="str">
        <f>IF($A566="","",IF(AO565="","",IF(Main!AQ$87=0,0,IF(Main!AW$131="","",IF($C$28="PM",Main!AW$131/Main!AQ$87*Main!AQ103,ROUND(Main!AW$131/Main!AQ$87*Main!AQ103*$B47,0))))))</f>
        <v/>
      </c>
      <c r="AP566" s="32" t="str">
        <f>IF($A566="","",IF(AP565="","",IF(Main!AR$87=0,0,IF(Main!AX$131="","",IF($C$28="PM",Main!AX$131/Main!AR$87*Main!AR103,ROUND(Main!AX$131/Main!AR$87*Main!AR103*$B47,0))))))</f>
        <v/>
      </c>
      <c r="AQ566" s="32" t="str">
        <f>IF($A566="","",IF(AQ565="","",IF(Main!AS$87=0,0,IF(Main!AY$131="","",IF($C$28="PM",Main!AY$131/Main!AS$87*Main!AS103,ROUND(Main!AY$131/Main!AS$87*Main!AS103*$B47,0))))))</f>
        <v/>
      </c>
      <c r="AR566" s="32" t="str">
        <f>IF($A566="","",IF(AR565="","",IF(Main!AT$87=0,0,IF(Main!AZ$131="","",IF($C$28="PM",Main!AZ$131/Main!AT$87*Main!AT103,ROUND(Main!AZ$131/Main!AT$87*Main!AT103*$B47,0))))))</f>
        <v/>
      </c>
      <c r="AS566" s="32" t="str">
        <f>IF($A566="","",IF(AS565="","",IF(Main!AU$87=0,0,IF(Main!BA$131="","",IF($C$28="PM",Main!BA$131/Main!AU$87*Main!AU103,ROUND(Main!BA$131/Main!AU$87*Main!AU103*$B47,0))))))</f>
        <v/>
      </c>
      <c r="AT566" s="32" t="str">
        <f>IF($A566="","",IF(AT565="","",IF(Main!AV$87=0,0,IF(Main!BB$131="","",IF($C$28="PM",Main!BB$131/Main!AV$87*Main!AV103,ROUND(Main!BB$131/Main!AV$87*Main!AV103*$B47,0))))))</f>
        <v/>
      </c>
      <c r="AU566" s="32" t="str">
        <f>IF($A566="","",IF(AU565="","",IF(Main!AW$87=0,0,IF(Main!BC$131="","",IF($C$28="PM",Main!BC$131/Main!AW$87*Main!AW103,ROUND(Main!BC$131/Main!AW$87*Main!AW103*$B47,0))))))</f>
        <v/>
      </c>
      <c r="AV566" s="32" t="str">
        <f>IF($A566="","",IF(AV565="","",IF(Main!AX$87=0,0,IF(Main!BD$131="","",IF($C$28="PM",Main!BD$131/Main!AX$87*Main!AX103,ROUND(Main!BD$131/Main!AX$87*Main!AX103*$B47,0))))))</f>
        <v/>
      </c>
      <c r="AW566" s="32" t="str">
        <f>IF($A566="","",IF(AW565="","",IF(Main!AY$87=0,0,IF(Main!BE$131="","",IF($C$28="PM",Main!BE$131/Main!AY$87*Main!AY103,ROUND(Main!BE$131/Main!AY$87*Main!AY103*$B47,0))))))</f>
        <v/>
      </c>
      <c r="AX566" s="51" t="str">
        <f>IF($A566="","",IF(AX565="","",IF(Main!AZ$87=0,0,IF(Main!BF$131="","",IF($C$28="PM",Main!BF$131/Main!AZ$87*Main!AZ103,ROUND(Main!BF$131/Main!AZ$87*Main!AZ103*$B47,0))))))</f>
        <v/>
      </c>
    </row>
    <row r="567" spans="1:50" x14ac:dyDescent="0.2">
      <c r="A567" s="72" t="str">
        <f>IF(Main!A$48="","",Main!A$48)</f>
        <v/>
      </c>
      <c r="B567" s="75" t="str">
        <f t="shared" si="114"/>
        <v/>
      </c>
      <c r="C567" s="50" t="str">
        <f>IF($A567="","",IF(C566="","",IF(Main!E$87=0,0,IF(Main!K$131="","",IF($C$28="PM",Main!K$131/Main!E$87*Main!E104,ROUND(Main!K$131/Main!E$87*Main!E104*$B48,0))))))</f>
        <v/>
      </c>
      <c r="D567" s="32" t="str">
        <f>IF($A567="","",IF(D566="","",IF(Main!F$87=0,0,IF(Main!L$131="","",IF($C$28="PM",Main!L$131/Main!F$87*Main!F104,ROUND(Main!L$131/Main!F$87*Main!F104*$B48,0))))))</f>
        <v/>
      </c>
      <c r="E567" s="32" t="str">
        <f>IF($A567="","",IF(E566="","",IF(Main!G$87=0,0,IF(Main!M$131="","",IF($C$28="PM",Main!M$131/Main!G$87*Main!G104,ROUND(Main!M$131/Main!G$87*Main!G104*$B48,0))))))</f>
        <v/>
      </c>
      <c r="F567" s="32" t="str">
        <f>IF($A567="","",IF(F566="","",IF(Main!H$87=0,0,IF(Main!N$131="","",IF($C$28="PM",Main!N$131/Main!H$87*Main!H104,ROUND(Main!N$131/Main!H$87*Main!H104*$B48,0))))))</f>
        <v/>
      </c>
      <c r="G567" s="32" t="str">
        <f>IF($A567="","",IF(G566="","",IF(Main!I$87=0,0,IF(Main!O$131="","",IF($C$28="PM",Main!O$131/Main!I$87*Main!I104,ROUND(Main!O$131/Main!I$87*Main!I104*$B48,0))))))</f>
        <v/>
      </c>
      <c r="H567" s="32" t="str">
        <f>IF($A567="","",IF(H566="","",IF(Main!J$87=0,0,IF(Main!P$131="","",IF($C$28="PM",Main!P$131/Main!J$87*Main!J104,ROUND(Main!P$131/Main!J$87*Main!J104*$B48,0))))))</f>
        <v/>
      </c>
      <c r="I567" s="32" t="str">
        <f>IF($A567="","",IF(I566="","",IF(Main!K$87=0,0,IF(Main!Q$131="","",IF($C$28="PM",Main!Q$131/Main!K$87*Main!K104,ROUND(Main!Q$131/Main!K$87*Main!K104*$B48,0))))))</f>
        <v/>
      </c>
      <c r="J567" s="32" t="str">
        <f>IF($A567="","",IF(J566="","",IF(Main!L$87=0,0,IF(Main!R$131="","",IF($C$28="PM",Main!R$131/Main!L$87*Main!L104,ROUND(Main!R$131/Main!L$87*Main!L104*$B48,0))))))</f>
        <v/>
      </c>
      <c r="K567" s="32" t="str">
        <f>IF($A567="","",IF(K566="","",IF(Main!M$87=0,0,IF(Main!S$131="","",IF($C$28="PM",Main!S$131/Main!M$87*Main!M104,ROUND(Main!S$131/Main!M$87*Main!M104*$B48,0))))))</f>
        <v/>
      </c>
      <c r="L567" s="32" t="str">
        <f>IF($A567="","",IF(L566="","",IF(Main!N$87=0,0,IF(Main!T$131="","",IF($C$28="PM",Main!T$131/Main!N$87*Main!N104,ROUND(Main!T$131/Main!N$87*Main!N104*$B48,0))))))</f>
        <v/>
      </c>
      <c r="M567" s="32" t="str">
        <f>IF($A567="","",IF(M566="","",IF(Main!O$87=0,0,IF(Main!U$131="","",IF($C$28="PM",Main!U$131/Main!O$87*Main!O104,ROUND(Main!U$131/Main!O$87*Main!O104*$B48,0))))))</f>
        <v/>
      </c>
      <c r="N567" s="51" t="str">
        <f>IF($A567="","",IF(N566="","",IF(Main!P$87=0,0,IF(Main!V$131="","",IF($C$28="PM",Main!V$131/Main!P$87*Main!P104,ROUND(Main!V$131/Main!P$87*Main!P104*$B48,0))))))</f>
        <v/>
      </c>
      <c r="O567" s="32" t="str">
        <f>IF($A567="","",IF(O566="","",IF(Main!Q$87=0,0,IF(Main!W$131="","",IF($C$28="PM",Main!W$131/Main!Q$87*Main!Q104,ROUND(Main!W$131/Main!Q$87*Main!Q104*$B48,0))))))</f>
        <v/>
      </c>
      <c r="P567" s="32" t="str">
        <f>IF($A567="","",IF(P566="","",IF(Main!R$87=0,0,IF(Main!X$131="","",IF($C$28="PM",Main!X$131/Main!R$87*Main!R104,ROUND(Main!X$131/Main!R$87*Main!R104*$B48,0))))))</f>
        <v/>
      </c>
      <c r="Q567" s="32" t="str">
        <f>IF($A567="","",IF(Q566="","",IF(Main!S$87=0,0,IF(Main!Y$131="","",IF($C$28="PM",Main!Y$131/Main!S$87*Main!S104,ROUND(Main!Y$131/Main!S$87*Main!S104*$B48,0))))))</f>
        <v/>
      </c>
      <c r="R567" s="32" t="str">
        <f>IF($A567="","",IF(R566="","",IF(Main!T$87=0,0,IF(Main!Z$131="","",IF($C$28="PM",Main!Z$131/Main!T$87*Main!T104,ROUND(Main!Z$131/Main!T$87*Main!T104*$B48,0))))))</f>
        <v/>
      </c>
      <c r="S567" s="32" t="str">
        <f>IF($A567="","",IF(S566="","",IF(Main!U$87=0,0,IF(Main!AA$131="","",IF($C$28="PM",Main!AA$131/Main!U$87*Main!U104,ROUND(Main!AA$131/Main!U$87*Main!U104*$B48,0))))))</f>
        <v/>
      </c>
      <c r="T567" s="32" t="str">
        <f>IF($A567="","",IF(T566="","",IF(Main!V$87=0,0,IF(Main!AB$131="","",IF($C$28="PM",Main!AB$131/Main!V$87*Main!V104,ROUND(Main!AB$131/Main!V$87*Main!V104*$B48,0))))))</f>
        <v/>
      </c>
      <c r="U567" s="32" t="str">
        <f>IF($A567="","",IF(U566="","",IF(Main!W$87=0,0,IF(Main!AC$131="","",IF($C$28="PM",Main!AC$131/Main!W$87*Main!W104,ROUND(Main!AC$131/Main!W$87*Main!W104*$B48,0))))))</f>
        <v/>
      </c>
      <c r="V567" s="32" t="str">
        <f>IF($A567="","",IF(V566="","",IF(Main!X$87=0,0,IF(Main!AD$131="","",IF($C$28="PM",Main!AD$131/Main!X$87*Main!X104,ROUND(Main!AD$131/Main!X$87*Main!X104*$B48,0))))))</f>
        <v/>
      </c>
      <c r="W567" s="32" t="str">
        <f>IF($A567="","",IF(W566="","",IF(Main!Y$87=0,0,IF(Main!AE$131="","",IF($C$28="PM",Main!AE$131/Main!Y$87*Main!Y104,ROUND(Main!AE$131/Main!Y$87*Main!Y104*$B48,0))))))</f>
        <v/>
      </c>
      <c r="X567" s="32" t="str">
        <f>IF($A567="","",IF(X566="","",IF(Main!Z$87=0,0,IF(Main!AF$131="","",IF($C$28="PM",Main!AF$131/Main!Z$87*Main!Z104,ROUND(Main!AF$131/Main!Z$87*Main!Z104*$B48,0))))))</f>
        <v/>
      </c>
      <c r="Y567" s="32" t="str">
        <f>IF($A567="","",IF(Y566="","",IF(Main!AA$87=0,0,IF(Main!AG$131="","",IF($C$28="PM",Main!AG$131/Main!AA$87*Main!AA104,ROUND(Main!AG$131/Main!AA$87*Main!AA104*$B48,0))))))</f>
        <v/>
      </c>
      <c r="Z567" s="32" t="str">
        <f>IF($A567="","",IF(Z566="","",IF(Main!AB$87=0,0,IF(Main!AH$131="","",IF($C$28="PM",Main!AH$131/Main!AB$87*Main!AB104,ROUND(Main!AH$131/Main!AB$87*Main!AB104*$B48,0))))))</f>
        <v/>
      </c>
      <c r="AA567" s="50" t="str">
        <f>IF($A567="","",IF(AA566="","",IF(Main!AC$87=0,0,IF(Main!AI$131="","",IF($C$28="PM",Main!AI$131/Main!AC$87*Main!AC104,ROUND(Main!AI$131/Main!AC$87*Main!AC104*$B48,0))))))</f>
        <v/>
      </c>
      <c r="AB567" s="32" t="str">
        <f>IF($A567="","",IF(AB566="","",IF(Main!AD$87=0,0,IF(Main!AJ$131="","",IF($C$28="PM",Main!AJ$131/Main!AD$87*Main!AD104,ROUND(Main!AJ$131/Main!AD$87*Main!AD104*$B48,0))))))</f>
        <v/>
      </c>
      <c r="AC567" s="32" t="str">
        <f>IF($A567="","",IF(AC566="","",IF(Main!AE$87=0,0,IF(Main!AK$131="","",IF($C$28="PM",Main!AK$131/Main!AE$87*Main!AE104,ROUND(Main!AK$131/Main!AE$87*Main!AE104*$B48,0))))))</f>
        <v/>
      </c>
      <c r="AD567" s="32" t="str">
        <f>IF($A567="","",IF(AD566="","",IF(Main!AF$87=0,0,IF(Main!AL$131="","",IF($C$28="PM",Main!AL$131/Main!AF$87*Main!AF104,ROUND(Main!AL$131/Main!AF$87*Main!AF104*$B48,0))))))</f>
        <v/>
      </c>
      <c r="AE567" s="32" t="str">
        <f>IF($A567="","",IF(AE566="","",IF(Main!AG$87=0,0,IF(Main!AM$131="","",IF($C$28="PM",Main!AM$131/Main!AG$87*Main!AG104,ROUND(Main!AM$131/Main!AG$87*Main!AG104*$B48,0))))))</f>
        <v/>
      </c>
      <c r="AF567" s="32" t="str">
        <f>IF($A567="","",IF(AF566="","",IF(Main!AH$87=0,0,IF(Main!AN$131="","",IF($C$28="PM",Main!AN$131/Main!AH$87*Main!AH104,ROUND(Main!AN$131/Main!AH$87*Main!AH104*$B48,0))))))</f>
        <v/>
      </c>
      <c r="AG567" s="32" t="str">
        <f>IF($A567="","",IF(AG566="","",IF(Main!AI$87=0,0,IF(Main!AO$131="","",IF($C$28="PM",Main!AO$131/Main!AI$87*Main!AI104,ROUND(Main!AO$131/Main!AI$87*Main!AI104*$B48,0))))))</f>
        <v/>
      </c>
      <c r="AH567" s="32" t="str">
        <f>IF($A567="","",IF(AH566="","",IF(Main!AJ$87=0,0,IF(Main!AP$131="","",IF($C$28="PM",Main!AP$131/Main!AJ$87*Main!AJ104,ROUND(Main!AP$131/Main!AJ$87*Main!AJ104*$B48,0))))))</f>
        <v/>
      </c>
      <c r="AI567" s="32" t="str">
        <f>IF($A567="","",IF(AI566="","",IF(Main!AK$87=0,0,IF(Main!AQ$131="","",IF($C$28="PM",Main!AQ$131/Main!AK$87*Main!AK104,ROUND(Main!AQ$131/Main!AK$87*Main!AK104*$B48,0))))))</f>
        <v/>
      </c>
      <c r="AJ567" s="32" t="str">
        <f>IF($A567="","",IF(AJ566="","",IF(Main!AL$87=0,0,IF(Main!AR$131="","",IF($C$28="PM",Main!AR$131/Main!AL$87*Main!AL104,ROUND(Main!AR$131/Main!AL$87*Main!AL104*$B48,0))))))</f>
        <v/>
      </c>
      <c r="AK567" s="32" t="str">
        <f>IF($A567="","",IF(AK566="","",IF(Main!AM$87=0,0,IF(Main!AS$131="","",IF($C$28="PM",Main!AS$131/Main!AM$87*Main!AM104,ROUND(Main!AS$131/Main!AM$87*Main!AM104*$B48,0))))))</f>
        <v/>
      </c>
      <c r="AL567" s="51" t="str">
        <f>IF($A567="","",IF(AL566="","",IF(Main!AN$87=0,0,IF(Main!AT$131="","",IF($C$28="PM",Main!AT$131/Main!AN$87*Main!AN104,ROUND(Main!AT$131/Main!AN$87*Main!AN104*$B48,0))))))</f>
        <v/>
      </c>
      <c r="AM567" s="32" t="str">
        <f>IF($A567="","",IF(AM566="","",IF(Main!AO$87=0,0,IF(Main!AU$131="","",IF($C$28="PM",Main!AU$131/Main!AO$87*Main!AO104,ROUND(Main!AU$131/Main!AO$87*Main!AO104*$B48,0))))))</f>
        <v/>
      </c>
      <c r="AN567" s="32" t="str">
        <f>IF($A567="","",IF(AN566="","",IF(Main!AP$87=0,0,IF(Main!AV$131="","",IF($C$28="PM",Main!AV$131/Main!AP$87*Main!AP104,ROUND(Main!AV$131/Main!AP$87*Main!AP104*$B48,0))))))</f>
        <v/>
      </c>
      <c r="AO567" s="32" t="str">
        <f>IF($A567="","",IF(AO566="","",IF(Main!AQ$87=0,0,IF(Main!AW$131="","",IF($C$28="PM",Main!AW$131/Main!AQ$87*Main!AQ104,ROUND(Main!AW$131/Main!AQ$87*Main!AQ104*$B48,0))))))</f>
        <v/>
      </c>
      <c r="AP567" s="32" t="str">
        <f>IF($A567="","",IF(AP566="","",IF(Main!AR$87=0,0,IF(Main!AX$131="","",IF($C$28="PM",Main!AX$131/Main!AR$87*Main!AR104,ROUND(Main!AX$131/Main!AR$87*Main!AR104*$B48,0))))))</f>
        <v/>
      </c>
      <c r="AQ567" s="32" t="str">
        <f>IF($A567="","",IF(AQ566="","",IF(Main!AS$87=0,0,IF(Main!AY$131="","",IF($C$28="PM",Main!AY$131/Main!AS$87*Main!AS104,ROUND(Main!AY$131/Main!AS$87*Main!AS104*$B48,0))))))</f>
        <v/>
      </c>
      <c r="AR567" s="32" t="str">
        <f>IF($A567="","",IF(AR566="","",IF(Main!AT$87=0,0,IF(Main!AZ$131="","",IF($C$28="PM",Main!AZ$131/Main!AT$87*Main!AT104,ROUND(Main!AZ$131/Main!AT$87*Main!AT104*$B48,0))))))</f>
        <v/>
      </c>
      <c r="AS567" s="32" t="str">
        <f>IF($A567="","",IF(AS566="","",IF(Main!AU$87=0,0,IF(Main!BA$131="","",IF($C$28="PM",Main!BA$131/Main!AU$87*Main!AU104,ROUND(Main!BA$131/Main!AU$87*Main!AU104*$B48,0))))))</f>
        <v/>
      </c>
      <c r="AT567" s="32" t="str">
        <f>IF($A567="","",IF(AT566="","",IF(Main!AV$87=0,0,IF(Main!BB$131="","",IF($C$28="PM",Main!BB$131/Main!AV$87*Main!AV104,ROUND(Main!BB$131/Main!AV$87*Main!AV104*$B48,0))))))</f>
        <v/>
      </c>
      <c r="AU567" s="32" t="str">
        <f>IF($A567="","",IF(AU566="","",IF(Main!AW$87=0,0,IF(Main!BC$131="","",IF($C$28="PM",Main!BC$131/Main!AW$87*Main!AW104,ROUND(Main!BC$131/Main!AW$87*Main!AW104*$B48,0))))))</f>
        <v/>
      </c>
      <c r="AV567" s="32" t="str">
        <f>IF($A567="","",IF(AV566="","",IF(Main!AX$87=0,0,IF(Main!BD$131="","",IF($C$28="PM",Main!BD$131/Main!AX$87*Main!AX104,ROUND(Main!BD$131/Main!AX$87*Main!AX104*$B48,0))))))</f>
        <v/>
      </c>
      <c r="AW567" s="32" t="str">
        <f>IF($A567="","",IF(AW566="","",IF(Main!AY$87=0,0,IF(Main!BE$131="","",IF($C$28="PM",Main!BE$131/Main!AY$87*Main!AY104,ROUND(Main!BE$131/Main!AY$87*Main!AY104*$B48,0))))))</f>
        <v/>
      </c>
      <c r="AX567" s="51" t="str">
        <f>IF($A567="","",IF(AX566="","",IF(Main!AZ$87=0,0,IF(Main!BF$131="","",IF($C$28="PM",Main!BF$131/Main!AZ$87*Main!AZ104,ROUND(Main!BF$131/Main!AZ$87*Main!AZ104*$B48,0))))))</f>
        <v/>
      </c>
    </row>
    <row r="568" spans="1:50" x14ac:dyDescent="0.2">
      <c r="A568" s="72" t="str">
        <f>IF(Main!A$49="","",Main!A$49)</f>
        <v/>
      </c>
      <c r="B568" s="75" t="str">
        <f t="shared" si="114"/>
        <v/>
      </c>
      <c r="C568" s="50" t="str">
        <f>IF($A568="","",IF(C567="","",IF(Main!E$87=0,0,IF(Main!K$131="","",IF($C$28="PM",Main!K$131/Main!E$87*Main!E105,ROUND(Main!K$131/Main!E$87*Main!E105*$B49,0))))))</f>
        <v/>
      </c>
      <c r="D568" s="32" t="str">
        <f>IF($A568="","",IF(D567="","",IF(Main!F$87=0,0,IF(Main!L$131="","",IF($C$28="PM",Main!L$131/Main!F$87*Main!F105,ROUND(Main!L$131/Main!F$87*Main!F105*$B49,0))))))</f>
        <v/>
      </c>
      <c r="E568" s="32" t="str">
        <f>IF($A568="","",IF(E567="","",IF(Main!G$87=0,0,IF(Main!M$131="","",IF($C$28="PM",Main!M$131/Main!G$87*Main!G105,ROUND(Main!M$131/Main!G$87*Main!G105*$B49,0))))))</f>
        <v/>
      </c>
      <c r="F568" s="32" t="str">
        <f>IF($A568="","",IF(F567="","",IF(Main!H$87=0,0,IF(Main!N$131="","",IF($C$28="PM",Main!N$131/Main!H$87*Main!H105,ROUND(Main!N$131/Main!H$87*Main!H105*$B49,0))))))</f>
        <v/>
      </c>
      <c r="G568" s="32" t="str">
        <f>IF($A568="","",IF(G567="","",IF(Main!I$87=0,0,IF(Main!O$131="","",IF($C$28="PM",Main!O$131/Main!I$87*Main!I105,ROUND(Main!O$131/Main!I$87*Main!I105*$B49,0))))))</f>
        <v/>
      </c>
      <c r="H568" s="32" t="str">
        <f>IF($A568="","",IF(H567="","",IF(Main!J$87=0,0,IF(Main!P$131="","",IF($C$28="PM",Main!P$131/Main!J$87*Main!J105,ROUND(Main!P$131/Main!J$87*Main!J105*$B49,0))))))</f>
        <v/>
      </c>
      <c r="I568" s="32" t="str">
        <f>IF($A568="","",IF(I567="","",IF(Main!K$87=0,0,IF(Main!Q$131="","",IF($C$28="PM",Main!Q$131/Main!K$87*Main!K105,ROUND(Main!Q$131/Main!K$87*Main!K105*$B49,0))))))</f>
        <v/>
      </c>
      <c r="J568" s="32" t="str">
        <f>IF($A568="","",IF(J567="","",IF(Main!L$87=0,0,IF(Main!R$131="","",IF($C$28="PM",Main!R$131/Main!L$87*Main!L105,ROUND(Main!R$131/Main!L$87*Main!L105*$B49,0))))))</f>
        <v/>
      </c>
      <c r="K568" s="32" t="str">
        <f>IF($A568="","",IF(K567="","",IF(Main!M$87=0,0,IF(Main!S$131="","",IF($C$28="PM",Main!S$131/Main!M$87*Main!M105,ROUND(Main!S$131/Main!M$87*Main!M105*$B49,0))))))</f>
        <v/>
      </c>
      <c r="L568" s="32" t="str">
        <f>IF($A568="","",IF(L567="","",IF(Main!N$87=0,0,IF(Main!T$131="","",IF($C$28="PM",Main!T$131/Main!N$87*Main!N105,ROUND(Main!T$131/Main!N$87*Main!N105*$B49,0))))))</f>
        <v/>
      </c>
      <c r="M568" s="32" t="str">
        <f>IF($A568="","",IF(M567="","",IF(Main!O$87=0,0,IF(Main!U$131="","",IF($C$28="PM",Main!U$131/Main!O$87*Main!O105,ROUND(Main!U$131/Main!O$87*Main!O105*$B49,0))))))</f>
        <v/>
      </c>
      <c r="N568" s="51" t="str">
        <f>IF($A568="","",IF(N567="","",IF(Main!P$87=0,0,IF(Main!V$131="","",IF($C$28="PM",Main!V$131/Main!P$87*Main!P105,ROUND(Main!V$131/Main!P$87*Main!P105*$B49,0))))))</f>
        <v/>
      </c>
      <c r="O568" s="32" t="str">
        <f>IF($A568="","",IF(O567="","",IF(Main!Q$87=0,0,IF(Main!W$131="","",IF($C$28="PM",Main!W$131/Main!Q$87*Main!Q105,ROUND(Main!W$131/Main!Q$87*Main!Q105*$B49,0))))))</f>
        <v/>
      </c>
      <c r="P568" s="32" t="str">
        <f>IF($A568="","",IF(P567="","",IF(Main!R$87=0,0,IF(Main!X$131="","",IF($C$28="PM",Main!X$131/Main!R$87*Main!R105,ROUND(Main!X$131/Main!R$87*Main!R105*$B49,0))))))</f>
        <v/>
      </c>
      <c r="Q568" s="32" t="str">
        <f>IF($A568="","",IF(Q567="","",IF(Main!S$87=0,0,IF(Main!Y$131="","",IF($C$28="PM",Main!Y$131/Main!S$87*Main!S105,ROUND(Main!Y$131/Main!S$87*Main!S105*$B49,0))))))</f>
        <v/>
      </c>
      <c r="R568" s="32" t="str">
        <f>IF($A568="","",IF(R567="","",IF(Main!T$87=0,0,IF(Main!Z$131="","",IF($C$28="PM",Main!Z$131/Main!T$87*Main!T105,ROUND(Main!Z$131/Main!T$87*Main!T105*$B49,0))))))</f>
        <v/>
      </c>
      <c r="S568" s="32" t="str">
        <f>IF($A568="","",IF(S567="","",IF(Main!U$87=0,0,IF(Main!AA$131="","",IF($C$28="PM",Main!AA$131/Main!U$87*Main!U105,ROUND(Main!AA$131/Main!U$87*Main!U105*$B49,0))))))</f>
        <v/>
      </c>
      <c r="T568" s="32" t="str">
        <f>IF($A568="","",IF(T567="","",IF(Main!V$87=0,0,IF(Main!AB$131="","",IF($C$28="PM",Main!AB$131/Main!V$87*Main!V105,ROUND(Main!AB$131/Main!V$87*Main!V105*$B49,0))))))</f>
        <v/>
      </c>
      <c r="U568" s="32" t="str">
        <f>IF($A568="","",IF(U567="","",IF(Main!W$87=0,0,IF(Main!AC$131="","",IF($C$28="PM",Main!AC$131/Main!W$87*Main!W105,ROUND(Main!AC$131/Main!W$87*Main!W105*$B49,0))))))</f>
        <v/>
      </c>
      <c r="V568" s="32" t="str">
        <f>IF($A568="","",IF(V567="","",IF(Main!X$87=0,0,IF(Main!AD$131="","",IF($C$28="PM",Main!AD$131/Main!X$87*Main!X105,ROUND(Main!AD$131/Main!X$87*Main!X105*$B49,0))))))</f>
        <v/>
      </c>
      <c r="W568" s="32" t="str">
        <f>IF($A568="","",IF(W567="","",IF(Main!Y$87=0,0,IF(Main!AE$131="","",IF($C$28="PM",Main!AE$131/Main!Y$87*Main!Y105,ROUND(Main!AE$131/Main!Y$87*Main!Y105*$B49,0))))))</f>
        <v/>
      </c>
      <c r="X568" s="32" t="str">
        <f>IF($A568="","",IF(X567="","",IF(Main!Z$87=0,0,IF(Main!AF$131="","",IF($C$28="PM",Main!AF$131/Main!Z$87*Main!Z105,ROUND(Main!AF$131/Main!Z$87*Main!Z105*$B49,0))))))</f>
        <v/>
      </c>
      <c r="Y568" s="32" t="str">
        <f>IF($A568="","",IF(Y567="","",IF(Main!AA$87=0,0,IF(Main!AG$131="","",IF($C$28="PM",Main!AG$131/Main!AA$87*Main!AA105,ROUND(Main!AG$131/Main!AA$87*Main!AA105*$B49,0))))))</f>
        <v/>
      </c>
      <c r="Z568" s="32" t="str">
        <f>IF($A568="","",IF(Z567="","",IF(Main!AB$87=0,0,IF(Main!AH$131="","",IF($C$28="PM",Main!AH$131/Main!AB$87*Main!AB105,ROUND(Main!AH$131/Main!AB$87*Main!AB105*$B49,0))))))</f>
        <v/>
      </c>
      <c r="AA568" s="50" t="str">
        <f>IF($A568="","",IF(AA567="","",IF(Main!AC$87=0,0,IF(Main!AI$131="","",IF($C$28="PM",Main!AI$131/Main!AC$87*Main!AC105,ROUND(Main!AI$131/Main!AC$87*Main!AC105*$B49,0))))))</f>
        <v/>
      </c>
      <c r="AB568" s="32" t="str">
        <f>IF($A568="","",IF(AB567="","",IF(Main!AD$87=0,0,IF(Main!AJ$131="","",IF($C$28="PM",Main!AJ$131/Main!AD$87*Main!AD105,ROUND(Main!AJ$131/Main!AD$87*Main!AD105*$B49,0))))))</f>
        <v/>
      </c>
      <c r="AC568" s="32" t="str">
        <f>IF($A568="","",IF(AC567="","",IF(Main!AE$87=0,0,IF(Main!AK$131="","",IF($C$28="PM",Main!AK$131/Main!AE$87*Main!AE105,ROUND(Main!AK$131/Main!AE$87*Main!AE105*$B49,0))))))</f>
        <v/>
      </c>
      <c r="AD568" s="32" t="str">
        <f>IF($A568="","",IF(AD567="","",IF(Main!AF$87=0,0,IF(Main!AL$131="","",IF($C$28="PM",Main!AL$131/Main!AF$87*Main!AF105,ROUND(Main!AL$131/Main!AF$87*Main!AF105*$B49,0))))))</f>
        <v/>
      </c>
      <c r="AE568" s="32" t="str">
        <f>IF($A568="","",IF(AE567="","",IF(Main!AG$87=0,0,IF(Main!AM$131="","",IF($C$28="PM",Main!AM$131/Main!AG$87*Main!AG105,ROUND(Main!AM$131/Main!AG$87*Main!AG105*$B49,0))))))</f>
        <v/>
      </c>
      <c r="AF568" s="32" t="str">
        <f>IF($A568="","",IF(AF567="","",IF(Main!AH$87=0,0,IF(Main!AN$131="","",IF($C$28="PM",Main!AN$131/Main!AH$87*Main!AH105,ROUND(Main!AN$131/Main!AH$87*Main!AH105*$B49,0))))))</f>
        <v/>
      </c>
      <c r="AG568" s="32" t="str">
        <f>IF($A568="","",IF(AG567="","",IF(Main!AI$87=0,0,IF(Main!AO$131="","",IF($C$28="PM",Main!AO$131/Main!AI$87*Main!AI105,ROUND(Main!AO$131/Main!AI$87*Main!AI105*$B49,0))))))</f>
        <v/>
      </c>
      <c r="AH568" s="32" t="str">
        <f>IF($A568="","",IF(AH567="","",IF(Main!AJ$87=0,0,IF(Main!AP$131="","",IF($C$28="PM",Main!AP$131/Main!AJ$87*Main!AJ105,ROUND(Main!AP$131/Main!AJ$87*Main!AJ105*$B49,0))))))</f>
        <v/>
      </c>
      <c r="AI568" s="32" t="str">
        <f>IF($A568="","",IF(AI567="","",IF(Main!AK$87=0,0,IF(Main!AQ$131="","",IF($C$28="PM",Main!AQ$131/Main!AK$87*Main!AK105,ROUND(Main!AQ$131/Main!AK$87*Main!AK105*$B49,0))))))</f>
        <v/>
      </c>
      <c r="AJ568" s="32" t="str">
        <f>IF($A568="","",IF(AJ567="","",IF(Main!AL$87=0,0,IF(Main!AR$131="","",IF($C$28="PM",Main!AR$131/Main!AL$87*Main!AL105,ROUND(Main!AR$131/Main!AL$87*Main!AL105*$B49,0))))))</f>
        <v/>
      </c>
      <c r="AK568" s="32" t="str">
        <f>IF($A568="","",IF(AK567="","",IF(Main!AM$87=0,0,IF(Main!AS$131="","",IF($C$28="PM",Main!AS$131/Main!AM$87*Main!AM105,ROUND(Main!AS$131/Main!AM$87*Main!AM105*$B49,0))))))</f>
        <v/>
      </c>
      <c r="AL568" s="51" t="str">
        <f>IF($A568="","",IF(AL567="","",IF(Main!AN$87=0,0,IF(Main!AT$131="","",IF($C$28="PM",Main!AT$131/Main!AN$87*Main!AN105,ROUND(Main!AT$131/Main!AN$87*Main!AN105*$B49,0))))))</f>
        <v/>
      </c>
      <c r="AM568" s="32" t="str">
        <f>IF($A568="","",IF(AM567="","",IF(Main!AO$87=0,0,IF(Main!AU$131="","",IF($C$28="PM",Main!AU$131/Main!AO$87*Main!AO105,ROUND(Main!AU$131/Main!AO$87*Main!AO105*$B49,0))))))</f>
        <v/>
      </c>
      <c r="AN568" s="32" t="str">
        <f>IF($A568="","",IF(AN567="","",IF(Main!AP$87=0,0,IF(Main!AV$131="","",IF($C$28="PM",Main!AV$131/Main!AP$87*Main!AP105,ROUND(Main!AV$131/Main!AP$87*Main!AP105*$B49,0))))))</f>
        <v/>
      </c>
      <c r="AO568" s="32" t="str">
        <f>IF($A568="","",IF(AO567="","",IF(Main!AQ$87=0,0,IF(Main!AW$131="","",IF($C$28="PM",Main!AW$131/Main!AQ$87*Main!AQ105,ROUND(Main!AW$131/Main!AQ$87*Main!AQ105*$B49,0))))))</f>
        <v/>
      </c>
      <c r="AP568" s="32" t="str">
        <f>IF($A568="","",IF(AP567="","",IF(Main!AR$87=0,0,IF(Main!AX$131="","",IF($C$28="PM",Main!AX$131/Main!AR$87*Main!AR105,ROUND(Main!AX$131/Main!AR$87*Main!AR105*$B49,0))))))</f>
        <v/>
      </c>
      <c r="AQ568" s="32" t="str">
        <f>IF($A568="","",IF(AQ567="","",IF(Main!AS$87=0,0,IF(Main!AY$131="","",IF($C$28="PM",Main!AY$131/Main!AS$87*Main!AS105,ROUND(Main!AY$131/Main!AS$87*Main!AS105*$B49,0))))))</f>
        <v/>
      </c>
      <c r="AR568" s="32" t="str">
        <f>IF($A568="","",IF(AR567="","",IF(Main!AT$87=0,0,IF(Main!AZ$131="","",IF($C$28="PM",Main!AZ$131/Main!AT$87*Main!AT105,ROUND(Main!AZ$131/Main!AT$87*Main!AT105*$B49,0))))))</f>
        <v/>
      </c>
      <c r="AS568" s="32" t="str">
        <f>IF($A568="","",IF(AS567="","",IF(Main!AU$87=0,0,IF(Main!BA$131="","",IF($C$28="PM",Main!BA$131/Main!AU$87*Main!AU105,ROUND(Main!BA$131/Main!AU$87*Main!AU105*$B49,0))))))</f>
        <v/>
      </c>
      <c r="AT568" s="32" t="str">
        <f>IF($A568="","",IF(AT567="","",IF(Main!AV$87=0,0,IF(Main!BB$131="","",IF($C$28="PM",Main!BB$131/Main!AV$87*Main!AV105,ROUND(Main!BB$131/Main!AV$87*Main!AV105*$B49,0))))))</f>
        <v/>
      </c>
      <c r="AU568" s="32" t="str">
        <f>IF($A568="","",IF(AU567="","",IF(Main!AW$87=0,0,IF(Main!BC$131="","",IF($C$28="PM",Main!BC$131/Main!AW$87*Main!AW105,ROUND(Main!BC$131/Main!AW$87*Main!AW105*$B49,0))))))</f>
        <v/>
      </c>
      <c r="AV568" s="32" t="str">
        <f>IF($A568="","",IF(AV567="","",IF(Main!AX$87=0,0,IF(Main!BD$131="","",IF($C$28="PM",Main!BD$131/Main!AX$87*Main!AX105,ROUND(Main!BD$131/Main!AX$87*Main!AX105*$B49,0))))))</f>
        <v/>
      </c>
      <c r="AW568" s="32" t="str">
        <f>IF($A568="","",IF(AW567="","",IF(Main!AY$87=0,0,IF(Main!BE$131="","",IF($C$28="PM",Main!BE$131/Main!AY$87*Main!AY105,ROUND(Main!BE$131/Main!AY$87*Main!AY105*$B49,0))))))</f>
        <v/>
      </c>
      <c r="AX568" s="51" t="str">
        <f>IF($A568="","",IF(AX567="","",IF(Main!AZ$87=0,0,IF(Main!BF$131="","",IF($C$28="PM",Main!BF$131/Main!AZ$87*Main!AZ105,ROUND(Main!BF$131/Main!AZ$87*Main!AZ105*$B49,0))))))</f>
        <v/>
      </c>
    </row>
    <row r="569" spans="1:50" x14ac:dyDescent="0.2">
      <c r="A569" s="72" t="str">
        <f>IF(Main!A$50="","",Main!A$50)</f>
        <v/>
      </c>
      <c r="B569" s="75" t="str">
        <f t="shared" si="114"/>
        <v/>
      </c>
      <c r="C569" s="50" t="str">
        <f>IF($A569="","",IF(C568="","",IF(Main!E$87=0,0,IF(Main!K$131="","",IF($C$28="PM",Main!K$131/Main!E$87*Main!E106,ROUND(Main!K$131/Main!E$87*Main!E106*$B50,0))))))</f>
        <v/>
      </c>
      <c r="D569" s="32" t="str">
        <f>IF($A569="","",IF(D568="","",IF(Main!F$87=0,0,IF(Main!L$131="","",IF($C$28="PM",Main!L$131/Main!F$87*Main!F106,ROUND(Main!L$131/Main!F$87*Main!F106*$B50,0))))))</f>
        <v/>
      </c>
      <c r="E569" s="32" t="str">
        <f>IF($A569="","",IF(E568="","",IF(Main!G$87=0,0,IF(Main!M$131="","",IF($C$28="PM",Main!M$131/Main!G$87*Main!G106,ROUND(Main!M$131/Main!G$87*Main!G106*$B50,0))))))</f>
        <v/>
      </c>
      <c r="F569" s="32" t="str">
        <f>IF($A569="","",IF(F568="","",IF(Main!H$87=0,0,IF(Main!N$131="","",IF($C$28="PM",Main!N$131/Main!H$87*Main!H106,ROUND(Main!N$131/Main!H$87*Main!H106*$B50,0))))))</f>
        <v/>
      </c>
      <c r="G569" s="32" t="str">
        <f>IF($A569="","",IF(G568="","",IF(Main!I$87=0,0,IF(Main!O$131="","",IF($C$28="PM",Main!O$131/Main!I$87*Main!I106,ROUND(Main!O$131/Main!I$87*Main!I106*$B50,0))))))</f>
        <v/>
      </c>
      <c r="H569" s="32" t="str">
        <f>IF($A569="","",IF(H568="","",IF(Main!J$87=0,0,IF(Main!P$131="","",IF($C$28="PM",Main!P$131/Main!J$87*Main!J106,ROUND(Main!P$131/Main!J$87*Main!J106*$B50,0))))))</f>
        <v/>
      </c>
      <c r="I569" s="32" t="str">
        <f>IF($A569="","",IF(I568="","",IF(Main!K$87=0,0,IF(Main!Q$131="","",IF($C$28="PM",Main!Q$131/Main!K$87*Main!K106,ROUND(Main!Q$131/Main!K$87*Main!K106*$B50,0))))))</f>
        <v/>
      </c>
      <c r="J569" s="32" t="str">
        <f>IF($A569="","",IF(J568="","",IF(Main!L$87=0,0,IF(Main!R$131="","",IF($C$28="PM",Main!R$131/Main!L$87*Main!L106,ROUND(Main!R$131/Main!L$87*Main!L106*$B50,0))))))</f>
        <v/>
      </c>
      <c r="K569" s="32" t="str">
        <f>IF($A569="","",IF(K568="","",IF(Main!M$87=0,0,IF(Main!S$131="","",IF($C$28="PM",Main!S$131/Main!M$87*Main!M106,ROUND(Main!S$131/Main!M$87*Main!M106*$B50,0))))))</f>
        <v/>
      </c>
      <c r="L569" s="32" t="str">
        <f>IF($A569="","",IF(L568="","",IF(Main!N$87=0,0,IF(Main!T$131="","",IF($C$28="PM",Main!T$131/Main!N$87*Main!N106,ROUND(Main!T$131/Main!N$87*Main!N106*$B50,0))))))</f>
        <v/>
      </c>
      <c r="M569" s="32" t="str">
        <f>IF($A569="","",IF(M568="","",IF(Main!O$87=0,0,IF(Main!U$131="","",IF($C$28="PM",Main!U$131/Main!O$87*Main!O106,ROUND(Main!U$131/Main!O$87*Main!O106*$B50,0))))))</f>
        <v/>
      </c>
      <c r="N569" s="51" t="str">
        <f>IF($A569="","",IF(N568="","",IF(Main!P$87=0,0,IF(Main!V$131="","",IF($C$28="PM",Main!V$131/Main!P$87*Main!P106,ROUND(Main!V$131/Main!P$87*Main!P106*$B50,0))))))</f>
        <v/>
      </c>
      <c r="O569" s="32" t="str">
        <f>IF($A569="","",IF(O568="","",IF(Main!Q$87=0,0,IF(Main!W$131="","",IF($C$28="PM",Main!W$131/Main!Q$87*Main!Q106,ROUND(Main!W$131/Main!Q$87*Main!Q106*$B50,0))))))</f>
        <v/>
      </c>
      <c r="P569" s="32" t="str">
        <f>IF($A569="","",IF(P568="","",IF(Main!R$87=0,0,IF(Main!X$131="","",IF($C$28="PM",Main!X$131/Main!R$87*Main!R106,ROUND(Main!X$131/Main!R$87*Main!R106*$B50,0))))))</f>
        <v/>
      </c>
      <c r="Q569" s="32" t="str">
        <f>IF($A569="","",IF(Q568="","",IF(Main!S$87=0,0,IF(Main!Y$131="","",IF($C$28="PM",Main!Y$131/Main!S$87*Main!S106,ROUND(Main!Y$131/Main!S$87*Main!S106*$B50,0))))))</f>
        <v/>
      </c>
      <c r="R569" s="32" t="str">
        <f>IF($A569="","",IF(R568="","",IF(Main!T$87=0,0,IF(Main!Z$131="","",IF($C$28="PM",Main!Z$131/Main!T$87*Main!T106,ROUND(Main!Z$131/Main!T$87*Main!T106*$B50,0))))))</f>
        <v/>
      </c>
      <c r="S569" s="32" t="str">
        <f>IF($A569="","",IF(S568="","",IF(Main!U$87=0,0,IF(Main!AA$131="","",IF($C$28="PM",Main!AA$131/Main!U$87*Main!U106,ROUND(Main!AA$131/Main!U$87*Main!U106*$B50,0))))))</f>
        <v/>
      </c>
      <c r="T569" s="32" t="str">
        <f>IF($A569="","",IF(T568="","",IF(Main!V$87=0,0,IF(Main!AB$131="","",IF($C$28="PM",Main!AB$131/Main!V$87*Main!V106,ROUND(Main!AB$131/Main!V$87*Main!V106*$B50,0))))))</f>
        <v/>
      </c>
      <c r="U569" s="32" t="str">
        <f>IF($A569="","",IF(U568="","",IF(Main!W$87=0,0,IF(Main!AC$131="","",IF($C$28="PM",Main!AC$131/Main!W$87*Main!W106,ROUND(Main!AC$131/Main!W$87*Main!W106*$B50,0))))))</f>
        <v/>
      </c>
      <c r="V569" s="32" t="str">
        <f>IF($A569="","",IF(V568="","",IF(Main!X$87=0,0,IF(Main!AD$131="","",IF($C$28="PM",Main!AD$131/Main!X$87*Main!X106,ROUND(Main!AD$131/Main!X$87*Main!X106*$B50,0))))))</f>
        <v/>
      </c>
      <c r="W569" s="32" t="str">
        <f>IF($A569="","",IF(W568="","",IF(Main!Y$87=0,0,IF(Main!AE$131="","",IF($C$28="PM",Main!AE$131/Main!Y$87*Main!Y106,ROUND(Main!AE$131/Main!Y$87*Main!Y106*$B50,0))))))</f>
        <v/>
      </c>
      <c r="X569" s="32" t="str">
        <f>IF($A569="","",IF(X568="","",IF(Main!Z$87=0,0,IF(Main!AF$131="","",IF($C$28="PM",Main!AF$131/Main!Z$87*Main!Z106,ROUND(Main!AF$131/Main!Z$87*Main!Z106*$B50,0))))))</f>
        <v/>
      </c>
      <c r="Y569" s="32" t="str">
        <f>IF($A569="","",IF(Y568="","",IF(Main!AA$87=0,0,IF(Main!AG$131="","",IF($C$28="PM",Main!AG$131/Main!AA$87*Main!AA106,ROUND(Main!AG$131/Main!AA$87*Main!AA106*$B50,0))))))</f>
        <v/>
      </c>
      <c r="Z569" s="32" t="str">
        <f>IF($A569="","",IF(Z568="","",IF(Main!AB$87=0,0,IF(Main!AH$131="","",IF($C$28="PM",Main!AH$131/Main!AB$87*Main!AB106,ROUND(Main!AH$131/Main!AB$87*Main!AB106*$B50,0))))))</f>
        <v/>
      </c>
      <c r="AA569" s="50" t="str">
        <f>IF($A569="","",IF(AA568="","",IF(Main!AC$87=0,0,IF(Main!AI$131="","",IF($C$28="PM",Main!AI$131/Main!AC$87*Main!AC106,ROUND(Main!AI$131/Main!AC$87*Main!AC106*$B50,0))))))</f>
        <v/>
      </c>
      <c r="AB569" s="32" t="str">
        <f>IF($A569="","",IF(AB568="","",IF(Main!AD$87=0,0,IF(Main!AJ$131="","",IF($C$28="PM",Main!AJ$131/Main!AD$87*Main!AD106,ROUND(Main!AJ$131/Main!AD$87*Main!AD106*$B50,0))))))</f>
        <v/>
      </c>
      <c r="AC569" s="32" t="str">
        <f>IF($A569="","",IF(AC568="","",IF(Main!AE$87=0,0,IF(Main!AK$131="","",IF($C$28="PM",Main!AK$131/Main!AE$87*Main!AE106,ROUND(Main!AK$131/Main!AE$87*Main!AE106*$B50,0))))))</f>
        <v/>
      </c>
      <c r="AD569" s="32" t="str">
        <f>IF($A569="","",IF(AD568="","",IF(Main!AF$87=0,0,IF(Main!AL$131="","",IF($C$28="PM",Main!AL$131/Main!AF$87*Main!AF106,ROUND(Main!AL$131/Main!AF$87*Main!AF106*$B50,0))))))</f>
        <v/>
      </c>
      <c r="AE569" s="32" t="str">
        <f>IF($A569="","",IF(AE568="","",IF(Main!AG$87=0,0,IF(Main!AM$131="","",IF($C$28="PM",Main!AM$131/Main!AG$87*Main!AG106,ROUND(Main!AM$131/Main!AG$87*Main!AG106*$B50,0))))))</f>
        <v/>
      </c>
      <c r="AF569" s="32" t="str">
        <f>IF($A569="","",IF(AF568="","",IF(Main!AH$87=0,0,IF(Main!AN$131="","",IF($C$28="PM",Main!AN$131/Main!AH$87*Main!AH106,ROUND(Main!AN$131/Main!AH$87*Main!AH106*$B50,0))))))</f>
        <v/>
      </c>
      <c r="AG569" s="32" t="str">
        <f>IF($A569="","",IF(AG568="","",IF(Main!AI$87=0,0,IF(Main!AO$131="","",IF($C$28="PM",Main!AO$131/Main!AI$87*Main!AI106,ROUND(Main!AO$131/Main!AI$87*Main!AI106*$B50,0))))))</f>
        <v/>
      </c>
      <c r="AH569" s="32" t="str">
        <f>IF($A569="","",IF(AH568="","",IF(Main!AJ$87=0,0,IF(Main!AP$131="","",IF($C$28="PM",Main!AP$131/Main!AJ$87*Main!AJ106,ROUND(Main!AP$131/Main!AJ$87*Main!AJ106*$B50,0))))))</f>
        <v/>
      </c>
      <c r="AI569" s="32" t="str">
        <f>IF($A569="","",IF(AI568="","",IF(Main!AK$87=0,0,IF(Main!AQ$131="","",IF($C$28="PM",Main!AQ$131/Main!AK$87*Main!AK106,ROUND(Main!AQ$131/Main!AK$87*Main!AK106*$B50,0))))))</f>
        <v/>
      </c>
      <c r="AJ569" s="32" t="str">
        <f>IF($A569="","",IF(AJ568="","",IF(Main!AL$87=0,0,IF(Main!AR$131="","",IF($C$28="PM",Main!AR$131/Main!AL$87*Main!AL106,ROUND(Main!AR$131/Main!AL$87*Main!AL106*$B50,0))))))</f>
        <v/>
      </c>
      <c r="AK569" s="32" t="str">
        <f>IF($A569="","",IF(AK568="","",IF(Main!AM$87=0,0,IF(Main!AS$131="","",IF($C$28="PM",Main!AS$131/Main!AM$87*Main!AM106,ROUND(Main!AS$131/Main!AM$87*Main!AM106*$B50,0))))))</f>
        <v/>
      </c>
      <c r="AL569" s="51" t="str">
        <f>IF($A569="","",IF(AL568="","",IF(Main!AN$87=0,0,IF(Main!AT$131="","",IF($C$28="PM",Main!AT$131/Main!AN$87*Main!AN106,ROUND(Main!AT$131/Main!AN$87*Main!AN106*$B50,0))))))</f>
        <v/>
      </c>
      <c r="AM569" s="32" t="str">
        <f>IF($A569="","",IF(AM568="","",IF(Main!AO$87=0,0,IF(Main!AU$131="","",IF($C$28="PM",Main!AU$131/Main!AO$87*Main!AO106,ROUND(Main!AU$131/Main!AO$87*Main!AO106*$B50,0))))))</f>
        <v/>
      </c>
      <c r="AN569" s="32" t="str">
        <f>IF($A569="","",IF(AN568="","",IF(Main!AP$87=0,0,IF(Main!AV$131="","",IF($C$28="PM",Main!AV$131/Main!AP$87*Main!AP106,ROUND(Main!AV$131/Main!AP$87*Main!AP106*$B50,0))))))</f>
        <v/>
      </c>
      <c r="AO569" s="32" t="str">
        <f>IF($A569="","",IF(AO568="","",IF(Main!AQ$87=0,0,IF(Main!AW$131="","",IF($C$28="PM",Main!AW$131/Main!AQ$87*Main!AQ106,ROUND(Main!AW$131/Main!AQ$87*Main!AQ106*$B50,0))))))</f>
        <v/>
      </c>
      <c r="AP569" s="32" t="str">
        <f>IF($A569="","",IF(AP568="","",IF(Main!AR$87=0,0,IF(Main!AX$131="","",IF($C$28="PM",Main!AX$131/Main!AR$87*Main!AR106,ROUND(Main!AX$131/Main!AR$87*Main!AR106*$B50,0))))))</f>
        <v/>
      </c>
      <c r="AQ569" s="32" t="str">
        <f>IF($A569="","",IF(AQ568="","",IF(Main!AS$87=0,0,IF(Main!AY$131="","",IF($C$28="PM",Main!AY$131/Main!AS$87*Main!AS106,ROUND(Main!AY$131/Main!AS$87*Main!AS106*$B50,0))))))</f>
        <v/>
      </c>
      <c r="AR569" s="32" t="str">
        <f>IF($A569="","",IF(AR568="","",IF(Main!AT$87=0,0,IF(Main!AZ$131="","",IF($C$28="PM",Main!AZ$131/Main!AT$87*Main!AT106,ROUND(Main!AZ$131/Main!AT$87*Main!AT106*$B50,0))))))</f>
        <v/>
      </c>
      <c r="AS569" s="32" t="str">
        <f>IF($A569="","",IF(AS568="","",IF(Main!AU$87=0,0,IF(Main!BA$131="","",IF($C$28="PM",Main!BA$131/Main!AU$87*Main!AU106,ROUND(Main!BA$131/Main!AU$87*Main!AU106*$B50,0))))))</f>
        <v/>
      </c>
      <c r="AT569" s="32" t="str">
        <f>IF($A569="","",IF(AT568="","",IF(Main!AV$87=0,0,IF(Main!BB$131="","",IF($C$28="PM",Main!BB$131/Main!AV$87*Main!AV106,ROUND(Main!BB$131/Main!AV$87*Main!AV106*$B50,0))))))</f>
        <v/>
      </c>
      <c r="AU569" s="32" t="str">
        <f>IF($A569="","",IF(AU568="","",IF(Main!AW$87=0,0,IF(Main!BC$131="","",IF($C$28="PM",Main!BC$131/Main!AW$87*Main!AW106,ROUND(Main!BC$131/Main!AW$87*Main!AW106*$B50,0))))))</f>
        <v/>
      </c>
      <c r="AV569" s="32" t="str">
        <f>IF($A569="","",IF(AV568="","",IF(Main!AX$87=0,0,IF(Main!BD$131="","",IF($C$28="PM",Main!BD$131/Main!AX$87*Main!AX106,ROUND(Main!BD$131/Main!AX$87*Main!AX106*$B50,0))))))</f>
        <v/>
      </c>
      <c r="AW569" s="32" t="str">
        <f>IF($A569="","",IF(AW568="","",IF(Main!AY$87=0,0,IF(Main!BE$131="","",IF($C$28="PM",Main!BE$131/Main!AY$87*Main!AY106,ROUND(Main!BE$131/Main!AY$87*Main!AY106*$B50,0))))))</f>
        <v/>
      </c>
      <c r="AX569" s="51" t="str">
        <f>IF($A569="","",IF(AX568="","",IF(Main!AZ$87=0,0,IF(Main!BF$131="","",IF($C$28="PM",Main!BF$131/Main!AZ$87*Main!AZ106,ROUND(Main!BF$131/Main!AZ$87*Main!AZ106*$B50,0))))))</f>
        <v/>
      </c>
    </row>
    <row r="570" spans="1:50" x14ac:dyDescent="0.2">
      <c r="A570" s="72" t="str">
        <f>IF(Main!A$51="","",Main!A$51)</f>
        <v/>
      </c>
      <c r="B570" s="75" t="str">
        <f t="shared" si="114"/>
        <v/>
      </c>
      <c r="C570" s="50" t="str">
        <f>IF($A570="","",IF(C569="","",IF(Main!E$87=0,0,IF(Main!K$131="","",IF($C$28="PM",Main!K$131/Main!E$87*Main!E107,ROUND(Main!K$131/Main!E$87*Main!E107*$B51,0))))))</f>
        <v/>
      </c>
      <c r="D570" s="32" t="str">
        <f>IF($A570="","",IF(D569="","",IF(Main!F$87=0,0,IF(Main!L$131="","",IF($C$28="PM",Main!L$131/Main!F$87*Main!F107,ROUND(Main!L$131/Main!F$87*Main!F107*$B51,0))))))</f>
        <v/>
      </c>
      <c r="E570" s="32" t="str">
        <f>IF($A570="","",IF(E569="","",IF(Main!G$87=0,0,IF(Main!M$131="","",IF($C$28="PM",Main!M$131/Main!G$87*Main!G107,ROUND(Main!M$131/Main!G$87*Main!G107*$B51,0))))))</f>
        <v/>
      </c>
      <c r="F570" s="32" t="str">
        <f>IF($A570="","",IF(F569="","",IF(Main!H$87=0,0,IF(Main!N$131="","",IF($C$28="PM",Main!N$131/Main!H$87*Main!H107,ROUND(Main!N$131/Main!H$87*Main!H107*$B51,0))))))</f>
        <v/>
      </c>
      <c r="G570" s="32" t="str">
        <f>IF($A570="","",IF(G569="","",IF(Main!I$87=0,0,IF(Main!O$131="","",IF($C$28="PM",Main!O$131/Main!I$87*Main!I107,ROUND(Main!O$131/Main!I$87*Main!I107*$B51,0))))))</f>
        <v/>
      </c>
      <c r="H570" s="32" t="str">
        <f>IF($A570="","",IF(H569="","",IF(Main!J$87=0,0,IF(Main!P$131="","",IF($C$28="PM",Main!P$131/Main!J$87*Main!J107,ROUND(Main!P$131/Main!J$87*Main!J107*$B51,0))))))</f>
        <v/>
      </c>
      <c r="I570" s="32" t="str">
        <f>IF($A570="","",IF(I569="","",IF(Main!K$87=0,0,IF(Main!Q$131="","",IF($C$28="PM",Main!Q$131/Main!K$87*Main!K107,ROUND(Main!Q$131/Main!K$87*Main!K107*$B51,0))))))</f>
        <v/>
      </c>
      <c r="J570" s="32" t="str">
        <f>IF($A570="","",IF(J569="","",IF(Main!L$87=0,0,IF(Main!R$131="","",IF($C$28="PM",Main!R$131/Main!L$87*Main!L107,ROUND(Main!R$131/Main!L$87*Main!L107*$B51,0))))))</f>
        <v/>
      </c>
      <c r="K570" s="32" t="str">
        <f>IF($A570="","",IF(K569="","",IF(Main!M$87=0,0,IF(Main!S$131="","",IF($C$28="PM",Main!S$131/Main!M$87*Main!M107,ROUND(Main!S$131/Main!M$87*Main!M107*$B51,0))))))</f>
        <v/>
      </c>
      <c r="L570" s="32" t="str">
        <f>IF($A570="","",IF(L569="","",IF(Main!N$87=0,0,IF(Main!T$131="","",IF($C$28="PM",Main!T$131/Main!N$87*Main!N107,ROUND(Main!T$131/Main!N$87*Main!N107*$B51,0))))))</f>
        <v/>
      </c>
      <c r="M570" s="32" t="str">
        <f>IF($A570="","",IF(M569="","",IF(Main!O$87=0,0,IF(Main!U$131="","",IF($C$28="PM",Main!U$131/Main!O$87*Main!O107,ROUND(Main!U$131/Main!O$87*Main!O107*$B51,0))))))</f>
        <v/>
      </c>
      <c r="N570" s="51" t="str">
        <f>IF($A570="","",IF(N569="","",IF(Main!P$87=0,0,IF(Main!V$131="","",IF($C$28="PM",Main!V$131/Main!P$87*Main!P107,ROUND(Main!V$131/Main!P$87*Main!P107*$B51,0))))))</f>
        <v/>
      </c>
      <c r="O570" s="32" t="str">
        <f>IF($A570="","",IF(O569="","",IF(Main!Q$87=0,0,IF(Main!W$131="","",IF($C$28="PM",Main!W$131/Main!Q$87*Main!Q107,ROUND(Main!W$131/Main!Q$87*Main!Q107*$B51,0))))))</f>
        <v/>
      </c>
      <c r="P570" s="32" t="str">
        <f>IF($A570="","",IF(P569="","",IF(Main!R$87=0,0,IF(Main!X$131="","",IF($C$28="PM",Main!X$131/Main!R$87*Main!R107,ROUND(Main!X$131/Main!R$87*Main!R107*$B51,0))))))</f>
        <v/>
      </c>
      <c r="Q570" s="32" t="str">
        <f>IF($A570="","",IF(Q569="","",IF(Main!S$87=0,0,IF(Main!Y$131="","",IF($C$28="PM",Main!Y$131/Main!S$87*Main!S107,ROUND(Main!Y$131/Main!S$87*Main!S107*$B51,0))))))</f>
        <v/>
      </c>
      <c r="R570" s="32" t="str">
        <f>IF($A570="","",IF(R569="","",IF(Main!T$87=0,0,IF(Main!Z$131="","",IF($C$28="PM",Main!Z$131/Main!T$87*Main!T107,ROUND(Main!Z$131/Main!T$87*Main!T107*$B51,0))))))</f>
        <v/>
      </c>
      <c r="S570" s="32" t="str">
        <f>IF($A570="","",IF(S569="","",IF(Main!U$87=0,0,IF(Main!AA$131="","",IF($C$28="PM",Main!AA$131/Main!U$87*Main!U107,ROUND(Main!AA$131/Main!U$87*Main!U107*$B51,0))))))</f>
        <v/>
      </c>
      <c r="T570" s="32" t="str">
        <f>IF($A570="","",IF(T569="","",IF(Main!V$87=0,0,IF(Main!AB$131="","",IF($C$28="PM",Main!AB$131/Main!V$87*Main!V107,ROUND(Main!AB$131/Main!V$87*Main!V107*$B51,0))))))</f>
        <v/>
      </c>
      <c r="U570" s="32" t="str">
        <f>IF($A570="","",IF(U569="","",IF(Main!W$87=0,0,IF(Main!AC$131="","",IF($C$28="PM",Main!AC$131/Main!W$87*Main!W107,ROUND(Main!AC$131/Main!W$87*Main!W107*$B51,0))))))</f>
        <v/>
      </c>
      <c r="V570" s="32" t="str">
        <f>IF($A570="","",IF(V569="","",IF(Main!X$87=0,0,IF(Main!AD$131="","",IF($C$28="PM",Main!AD$131/Main!X$87*Main!X107,ROUND(Main!AD$131/Main!X$87*Main!X107*$B51,0))))))</f>
        <v/>
      </c>
      <c r="W570" s="32" t="str">
        <f>IF($A570="","",IF(W569="","",IF(Main!Y$87=0,0,IF(Main!AE$131="","",IF($C$28="PM",Main!AE$131/Main!Y$87*Main!Y107,ROUND(Main!AE$131/Main!Y$87*Main!Y107*$B51,0))))))</f>
        <v/>
      </c>
      <c r="X570" s="32" t="str">
        <f>IF($A570="","",IF(X569="","",IF(Main!Z$87=0,0,IF(Main!AF$131="","",IF($C$28="PM",Main!AF$131/Main!Z$87*Main!Z107,ROUND(Main!AF$131/Main!Z$87*Main!Z107*$B51,0))))))</f>
        <v/>
      </c>
      <c r="Y570" s="32" t="str">
        <f>IF($A570="","",IF(Y569="","",IF(Main!AA$87=0,0,IF(Main!AG$131="","",IF($C$28="PM",Main!AG$131/Main!AA$87*Main!AA107,ROUND(Main!AG$131/Main!AA$87*Main!AA107*$B51,0))))))</f>
        <v/>
      </c>
      <c r="Z570" s="32" t="str">
        <f>IF($A570="","",IF(Z569="","",IF(Main!AB$87=0,0,IF(Main!AH$131="","",IF($C$28="PM",Main!AH$131/Main!AB$87*Main!AB107,ROUND(Main!AH$131/Main!AB$87*Main!AB107*$B51,0))))))</f>
        <v/>
      </c>
      <c r="AA570" s="50" t="str">
        <f>IF($A570="","",IF(AA569="","",IF(Main!AC$87=0,0,IF(Main!AI$131="","",IF($C$28="PM",Main!AI$131/Main!AC$87*Main!AC107,ROUND(Main!AI$131/Main!AC$87*Main!AC107*$B51,0))))))</f>
        <v/>
      </c>
      <c r="AB570" s="32" t="str">
        <f>IF($A570="","",IF(AB569="","",IF(Main!AD$87=0,0,IF(Main!AJ$131="","",IF($C$28="PM",Main!AJ$131/Main!AD$87*Main!AD107,ROUND(Main!AJ$131/Main!AD$87*Main!AD107*$B51,0))))))</f>
        <v/>
      </c>
      <c r="AC570" s="32" t="str">
        <f>IF($A570="","",IF(AC569="","",IF(Main!AE$87=0,0,IF(Main!AK$131="","",IF($C$28="PM",Main!AK$131/Main!AE$87*Main!AE107,ROUND(Main!AK$131/Main!AE$87*Main!AE107*$B51,0))))))</f>
        <v/>
      </c>
      <c r="AD570" s="32" t="str">
        <f>IF($A570="","",IF(AD569="","",IF(Main!AF$87=0,0,IF(Main!AL$131="","",IF($C$28="PM",Main!AL$131/Main!AF$87*Main!AF107,ROUND(Main!AL$131/Main!AF$87*Main!AF107*$B51,0))))))</f>
        <v/>
      </c>
      <c r="AE570" s="32" t="str">
        <f>IF($A570="","",IF(AE569="","",IF(Main!AG$87=0,0,IF(Main!AM$131="","",IF($C$28="PM",Main!AM$131/Main!AG$87*Main!AG107,ROUND(Main!AM$131/Main!AG$87*Main!AG107*$B51,0))))))</f>
        <v/>
      </c>
      <c r="AF570" s="32" t="str">
        <f>IF($A570="","",IF(AF569="","",IF(Main!AH$87=0,0,IF(Main!AN$131="","",IF($C$28="PM",Main!AN$131/Main!AH$87*Main!AH107,ROUND(Main!AN$131/Main!AH$87*Main!AH107*$B51,0))))))</f>
        <v/>
      </c>
      <c r="AG570" s="32" t="str">
        <f>IF($A570="","",IF(AG569="","",IF(Main!AI$87=0,0,IF(Main!AO$131="","",IF($C$28="PM",Main!AO$131/Main!AI$87*Main!AI107,ROUND(Main!AO$131/Main!AI$87*Main!AI107*$B51,0))))))</f>
        <v/>
      </c>
      <c r="AH570" s="32" t="str">
        <f>IF($A570="","",IF(AH569="","",IF(Main!AJ$87=0,0,IF(Main!AP$131="","",IF($C$28="PM",Main!AP$131/Main!AJ$87*Main!AJ107,ROUND(Main!AP$131/Main!AJ$87*Main!AJ107*$B51,0))))))</f>
        <v/>
      </c>
      <c r="AI570" s="32" t="str">
        <f>IF($A570="","",IF(AI569="","",IF(Main!AK$87=0,0,IF(Main!AQ$131="","",IF($C$28="PM",Main!AQ$131/Main!AK$87*Main!AK107,ROUND(Main!AQ$131/Main!AK$87*Main!AK107*$B51,0))))))</f>
        <v/>
      </c>
      <c r="AJ570" s="32" t="str">
        <f>IF($A570="","",IF(AJ569="","",IF(Main!AL$87=0,0,IF(Main!AR$131="","",IF($C$28="PM",Main!AR$131/Main!AL$87*Main!AL107,ROUND(Main!AR$131/Main!AL$87*Main!AL107*$B51,0))))))</f>
        <v/>
      </c>
      <c r="AK570" s="32" t="str">
        <f>IF($A570="","",IF(AK569="","",IF(Main!AM$87=0,0,IF(Main!AS$131="","",IF($C$28="PM",Main!AS$131/Main!AM$87*Main!AM107,ROUND(Main!AS$131/Main!AM$87*Main!AM107*$B51,0))))))</f>
        <v/>
      </c>
      <c r="AL570" s="51" t="str">
        <f>IF($A570="","",IF(AL569="","",IF(Main!AN$87=0,0,IF(Main!AT$131="","",IF($C$28="PM",Main!AT$131/Main!AN$87*Main!AN107,ROUND(Main!AT$131/Main!AN$87*Main!AN107*$B51,0))))))</f>
        <v/>
      </c>
      <c r="AM570" s="32" t="str">
        <f>IF($A570="","",IF(AM569="","",IF(Main!AO$87=0,0,IF(Main!AU$131="","",IF($C$28="PM",Main!AU$131/Main!AO$87*Main!AO107,ROUND(Main!AU$131/Main!AO$87*Main!AO107*$B51,0))))))</f>
        <v/>
      </c>
      <c r="AN570" s="32" t="str">
        <f>IF($A570="","",IF(AN569="","",IF(Main!AP$87=0,0,IF(Main!AV$131="","",IF($C$28="PM",Main!AV$131/Main!AP$87*Main!AP107,ROUND(Main!AV$131/Main!AP$87*Main!AP107*$B51,0))))))</f>
        <v/>
      </c>
      <c r="AO570" s="32" t="str">
        <f>IF($A570="","",IF(AO569="","",IF(Main!AQ$87=0,0,IF(Main!AW$131="","",IF($C$28="PM",Main!AW$131/Main!AQ$87*Main!AQ107,ROUND(Main!AW$131/Main!AQ$87*Main!AQ107*$B51,0))))))</f>
        <v/>
      </c>
      <c r="AP570" s="32" t="str">
        <f>IF($A570="","",IF(AP569="","",IF(Main!AR$87=0,0,IF(Main!AX$131="","",IF($C$28="PM",Main!AX$131/Main!AR$87*Main!AR107,ROUND(Main!AX$131/Main!AR$87*Main!AR107*$B51,0))))))</f>
        <v/>
      </c>
      <c r="AQ570" s="32" t="str">
        <f>IF($A570="","",IF(AQ569="","",IF(Main!AS$87=0,0,IF(Main!AY$131="","",IF($C$28="PM",Main!AY$131/Main!AS$87*Main!AS107,ROUND(Main!AY$131/Main!AS$87*Main!AS107*$B51,0))))))</f>
        <v/>
      </c>
      <c r="AR570" s="32" t="str">
        <f>IF($A570="","",IF(AR569="","",IF(Main!AT$87=0,0,IF(Main!AZ$131="","",IF($C$28="PM",Main!AZ$131/Main!AT$87*Main!AT107,ROUND(Main!AZ$131/Main!AT$87*Main!AT107*$B51,0))))))</f>
        <v/>
      </c>
      <c r="AS570" s="32" t="str">
        <f>IF($A570="","",IF(AS569="","",IF(Main!AU$87=0,0,IF(Main!BA$131="","",IF($C$28="PM",Main!BA$131/Main!AU$87*Main!AU107,ROUND(Main!BA$131/Main!AU$87*Main!AU107*$B51,0))))))</f>
        <v/>
      </c>
      <c r="AT570" s="32" t="str">
        <f>IF($A570="","",IF(AT569="","",IF(Main!AV$87=0,0,IF(Main!BB$131="","",IF($C$28="PM",Main!BB$131/Main!AV$87*Main!AV107,ROUND(Main!BB$131/Main!AV$87*Main!AV107*$B51,0))))))</f>
        <v/>
      </c>
      <c r="AU570" s="32" t="str">
        <f>IF($A570="","",IF(AU569="","",IF(Main!AW$87=0,0,IF(Main!BC$131="","",IF($C$28="PM",Main!BC$131/Main!AW$87*Main!AW107,ROUND(Main!BC$131/Main!AW$87*Main!AW107*$B51,0))))))</f>
        <v/>
      </c>
      <c r="AV570" s="32" t="str">
        <f>IF($A570="","",IF(AV569="","",IF(Main!AX$87=0,0,IF(Main!BD$131="","",IF($C$28="PM",Main!BD$131/Main!AX$87*Main!AX107,ROUND(Main!BD$131/Main!AX$87*Main!AX107*$B51,0))))))</f>
        <v/>
      </c>
      <c r="AW570" s="32" t="str">
        <f>IF($A570="","",IF(AW569="","",IF(Main!AY$87=0,0,IF(Main!BE$131="","",IF($C$28="PM",Main!BE$131/Main!AY$87*Main!AY107,ROUND(Main!BE$131/Main!AY$87*Main!AY107*$B51,0))))))</f>
        <v/>
      </c>
      <c r="AX570" s="51" t="str">
        <f>IF($A570="","",IF(AX569="","",IF(Main!AZ$87=0,0,IF(Main!BF$131="","",IF($C$28="PM",Main!BF$131/Main!AZ$87*Main!AZ107,ROUND(Main!BF$131/Main!AZ$87*Main!AZ107*$B51,0))))))</f>
        <v/>
      </c>
    </row>
    <row r="571" spans="1:50" x14ac:dyDescent="0.2">
      <c r="A571" s="72" t="str">
        <f>IF(Main!A$52="","",Main!A$52)</f>
        <v/>
      </c>
      <c r="B571" s="75" t="str">
        <f t="shared" si="114"/>
        <v/>
      </c>
      <c r="C571" s="50" t="str">
        <f>IF($A571="","",IF(C570="","",IF(Main!E$87=0,0,IF(Main!K$131="","",IF($C$28="PM",Main!K$131/Main!E$87*Main!E108,ROUND(Main!K$131/Main!E$87*Main!E108*$B52,0))))))</f>
        <v/>
      </c>
      <c r="D571" s="32" t="str">
        <f>IF($A571="","",IF(D570="","",IF(Main!F$87=0,0,IF(Main!L$131="","",IF($C$28="PM",Main!L$131/Main!F$87*Main!F108,ROUND(Main!L$131/Main!F$87*Main!F108*$B52,0))))))</f>
        <v/>
      </c>
      <c r="E571" s="32" t="str">
        <f>IF($A571="","",IF(E570="","",IF(Main!G$87=0,0,IF(Main!M$131="","",IF($C$28="PM",Main!M$131/Main!G$87*Main!G108,ROUND(Main!M$131/Main!G$87*Main!G108*$B52,0))))))</f>
        <v/>
      </c>
      <c r="F571" s="32" t="str">
        <f>IF($A571="","",IF(F570="","",IF(Main!H$87=0,0,IF(Main!N$131="","",IF($C$28="PM",Main!N$131/Main!H$87*Main!H108,ROUND(Main!N$131/Main!H$87*Main!H108*$B52,0))))))</f>
        <v/>
      </c>
      <c r="G571" s="32" t="str">
        <f>IF($A571="","",IF(G570="","",IF(Main!I$87=0,0,IF(Main!O$131="","",IF($C$28="PM",Main!O$131/Main!I$87*Main!I108,ROUND(Main!O$131/Main!I$87*Main!I108*$B52,0))))))</f>
        <v/>
      </c>
      <c r="H571" s="32" t="str">
        <f>IF($A571="","",IF(H570="","",IF(Main!J$87=0,0,IF(Main!P$131="","",IF($C$28="PM",Main!P$131/Main!J$87*Main!J108,ROUND(Main!P$131/Main!J$87*Main!J108*$B52,0))))))</f>
        <v/>
      </c>
      <c r="I571" s="32" t="str">
        <f>IF($A571="","",IF(I570="","",IF(Main!K$87=0,0,IF(Main!Q$131="","",IF($C$28="PM",Main!Q$131/Main!K$87*Main!K108,ROUND(Main!Q$131/Main!K$87*Main!K108*$B52,0))))))</f>
        <v/>
      </c>
      <c r="J571" s="32" t="str">
        <f>IF($A571="","",IF(J570="","",IF(Main!L$87=0,0,IF(Main!R$131="","",IF($C$28="PM",Main!R$131/Main!L$87*Main!L108,ROUND(Main!R$131/Main!L$87*Main!L108*$B52,0))))))</f>
        <v/>
      </c>
      <c r="K571" s="32" t="str">
        <f>IF($A571="","",IF(K570="","",IF(Main!M$87=0,0,IF(Main!S$131="","",IF($C$28="PM",Main!S$131/Main!M$87*Main!M108,ROUND(Main!S$131/Main!M$87*Main!M108*$B52,0))))))</f>
        <v/>
      </c>
      <c r="L571" s="32" t="str">
        <f>IF($A571="","",IF(L570="","",IF(Main!N$87=0,0,IF(Main!T$131="","",IF($C$28="PM",Main!T$131/Main!N$87*Main!N108,ROUND(Main!T$131/Main!N$87*Main!N108*$B52,0))))))</f>
        <v/>
      </c>
      <c r="M571" s="32" t="str">
        <f>IF($A571="","",IF(M570="","",IF(Main!O$87=0,0,IF(Main!U$131="","",IF($C$28="PM",Main!U$131/Main!O$87*Main!O108,ROUND(Main!U$131/Main!O$87*Main!O108*$B52,0))))))</f>
        <v/>
      </c>
      <c r="N571" s="51" t="str">
        <f>IF($A571="","",IF(N570="","",IF(Main!P$87=0,0,IF(Main!V$131="","",IF($C$28="PM",Main!V$131/Main!P$87*Main!P108,ROUND(Main!V$131/Main!P$87*Main!P108*$B52,0))))))</f>
        <v/>
      </c>
      <c r="O571" s="32" t="str">
        <f>IF($A571="","",IF(O570="","",IF(Main!Q$87=0,0,IF(Main!W$131="","",IF($C$28="PM",Main!W$131/Main!Q$87*Main!Q108,ROUND(Main!W$131/Main!Q$87*Main!Q108*$B52,0))))))</f>
        <v/>
      </c>
      <c r="P571" s="32" t="str">
        <f>IF($A571="","",IF(P570="","",IF(Main!R$87=0,0,IF(Main!X$131="","",IF($C$28="PM",Main!X$131/Main!R$87*Main!R108,ROUND(Main!X$131/Main!R$87*Main!R108*$B52,0))))))</f>
        <v/>
      </c>
      <c r="Q571" s="32" t="str">
        <f>IF($A571="","",IF(Q570="","",IF(Main!S$87=0,0,IF(Main!Y$131="","",IF($C$28="PM",Main!Y$131/Main!S$87*Main!S108,ROUND(Main!Y$131/Main!S$87*Main!S108*$B52,0))))))</f>
        <v/>
      </c>
      <c r="R571" s="32" t="str">
        <f>IF($A571="","",IF(R570="","",IF(Main!T$87=0,0,IF(Main!Z$131="","",IF($C$28="PM",Main!Z$131/Main!T$87*Main!T108,ROUND(Main!Z$131/Main!T$87*Main!T108*$B52,0))))))</f>
        <v/>
      </c>
      <c r="S571" s="32" t="str">
        <f>IF($A571="","",IF(S570="","",IF(Main!U$87=0,0,IF(Main!AA$131="","",IF($C$28="PM",Main!AA$131/Main!U$87*Main!U108,ROUND(Main!AA$131/Main!U$87*Main!U108*$B52,0))))))</f>
        <v/>
      </c>
      <c r="T571" s="32" t="str">
        <f>IF($A571="","",IF(T570="","",IF(Main!V$87=0,0,IF(Main!AB$131="","",IF($C$28="PM",Main!AB$131/Main!V$87*Main!V108,ROUND(Main!AB$131/Main!V$87*Main!V108*$B52,0))))))</f>
        <v/>
      </c>
      <c r="U571" s="32" t="str">
        <f>IF($A571="","",IF(U570="","",IF(Main!W$87=0,0,IF(Main!AC$131="","",IF($C$28="PM",Main!AC$131/Main!W$87*Main!W108,ROUND(Main!AC$131/Main!W$87*Main!W108*$B52,0))))))</f>
        <v/>
      </c>
      <c r="V571" s="32" t="str">
        <f>IF($A571="","",IF(V570="","",IF(Main!X$87=0,0,IF(Main!AD$131="","",IF($C$28="PM",Main!AD$131/Main!X$87*Main!X108,ROUND(Main!AD$131/Main!X$87*Main!X108*$B52,0))))))</f>
        <v/>
      </c>
      <c r="W571" s="32" t="str">
        <f>IF($A571="","",IF(W570="","",IF(Main!Y$87=0,0,IF(Main!AE$131="","",IF($C$28="PM",Main!AE$131/Main!Y$87*Main!Y108,ROUND(Main!AE$131/Main!Y$87*Main!Y108*$B52,0))))))</f>
        <v/>
      </c>
      <c r="X571" s="32" t="str">
        <f>IF($A571="","",IF(X570="","",IF(Main!Z$87=0,0,IF(Main!AF$131="","",IF($C$28="PM",Main!AF$131/Main!Z$87*Main!Z108,ROUND(Main!AF$131/Main!Z$87*Main!Z108*$B52,0))))))</f>
        <v/>
      </c>
      <c r="Y571" s="32" t="str">
        <f>IF($A571="","",IF(Y570="","",IF(Main!AA$87=0,0,IF(Main!AG$131="","",IF($C$28="PM",Main!AG$131/Main!AA$87*Main!AA108,ROUND(Main!AG$131/Main!AA$87*Main!AA108*$B52,0))))))</f>
        <v/>
      </c>
      <c r="Z571" s="32" t="str">
        <f>IF($A571="","",IF(Z570="","",IF(Main!AB$87=0,0,IF(Main!AH$131="","",IF($C$28="PM",Main!AH$131/Main!AB$87*Main!AB108,ROUND(Main!AH$131/Main!AB$87*Main!AB108*$B52,0))))))</f>
        <v/>
      </c>
      <c r="AA571" s="50" t="str">
        <f>IF($A571="","",IF(AA570="","",IF(Main!AC$87=0,0,IF(Main!AI$131="","",IF($C$28="PM",Main!AI$131/Main!AC$87*Main!AC108,ROUND(Main!AI$131/Main!AC$87*Main!AC108*$B52,0))))))</f>
        <v/>
      </c>
      <c r="AB571" s="32" t="str">
        <f>IF($A571="","",IF(AB570="","",IF(Main!AD$87=0,0,IF(Main!AJ$131="","",IF($C$28="PM",Main!AJ$131/Main!AD$87*Main!AD108,ROUND(Main!AJ$131/Main!AD$87*Main!AD108*$B52,0))))))</f>
        <v/>
      </c>
      <c r="AC571" s="32" t="str">
        <f>IF($A571="","",IF(AC570="","",IF(Main!AE$87=0,0,IF(Main!AK$131="","",IF($C$28="PM",Main!AK$131/Main!AE$87*Main!AE108,ROUND(Main!AK$131/Main!AE$87*Main!AE108*$B52,0))))))</f>
        <v/>
      </c>
      <c r="AD571" s="32" t="str">
        <f>IF($A571="","",IF(AD570="","",IF(Main!AF$87=0,0,IF(Main!AL$131="","",IF($C$28="PM",Main!AL$131/Main!AF$87*Main!AF108,ROUND(Main!AL$131/Main!AF$87*Main!AF108*$B52,0))))))</f>
        <v/>
      </c>
      <c r="AE571" s="32" t="str">
        <f>IF($A571="","",IF(AE570="","",IF(Main!AG$87=0,0,IF(Main!AM$131="","",IF($C$28="PM",Main!AM$131/Main!AG$87*Main!AG108,ROUND(Main!AM$131/Main!AG$87*Main!AG108*$B52,0))))))</f>
        <v/>
      </c>
      <c r="AF571" s="32" t="str">
        <f>IF($A571="","",IF(AF570="","",IF(Main!AH$87=0,0,IF(Main!AN$131="","",IF($C$28="PM",Main!AN$131/Main!AH$87*Main!AH108,ROUND(Main!AN$131/Main!AH$87*Main!AH108*$B52,0))))))</f>
        <v/>
      </c>
      <c r="AG571" s="32" t="str">
        <f>IF($A571="","",IF(AG570="","",IF(Main!AI$87=0,0,IF(Main!AO$131="","",IF($C$28="PM",Main!AO$131/Main!AI$87*Main!AI108,ROUND(Main!AO$131/Main!AI$87*Main!AI108*$B52,0))))))</f>
        <v/>
      </c>
      <c r="AH571" s="32" t="str">
        <f>IF($A571="","",IF(AH570="","",IF(Main!AJ$87=0,0,IF(Main!AP$131="","",IF($C$28="PM",Main!AP$131/Main!AJ$87*Main!AJ108,ROUND(Main!AP$131/Main!AJ$87*Main!AJ108*$B52,0))))))</f>
        <v/>
      </c>
      <c r="AI571" s="32" t="str">
        <f>IF($A571="","",IF(AI570="","",IF(Main!AK$87=0,0,IF(Main!AQ$131="","",IF($C$28="PM",Main!AQ$131/Main!AK$87*Main!AK108,ROUND(Main!AQ$131/Main!AK$87*Main!AK108*$B52,0))))))</f>
        <v/>
      </c>
      <c r="AJ571" s="32" t="str">
        <f>IF($A571="","",IF(AJ570="","",IF(Main!AL$87=0,0,IF(Main!AR$131="","",IF($C$28="PM",Main!AR$131/Main!AL$87*Main!AL108,ROUND(Main!AR$131/Main!AL$87*Main!AL108*$B52,0))))))</f>
        <v/>
      </c>
      <c r="AK571" s="32" t="str">
        <f>IF($A571="","",IF(AK570="","",IF(Main!AM$87=0,0,IF(Main!AS$131="","",IF($C$28="PM",Main!AS$131/Main!AM$87*Main!AM108,ROUND(Main!AS$131/Main!AM$87*Main!AM108*$B52,0))))))</f>
        <v/>
      </c>
      <c r="AL571" s="51" t="str">
        <f>IF($A571="","",IF(AL570="","",IF(Main!AN$87=0,0,IF(Main!AT$131="","",IF($C$28="PM",Main!AT$131/Main!AN$87*Main!AN108,ROUND(Main!AT$131/Main!AN$87*Main!AN108*$B52,0))))))</f>
        <v/>
      </c>
      <c r="AM571" s="32" t="str">
        <f>IF($A571="","",IF(AM570="","",IF(Main!AO$87=0,0,IF(Main!AU$131="","",IF($C$28="PM",Main!AU$131/Main!AO$87*Main!AO108,ROUND(Main!AU$131/Main!AO$87*Main!AO108*$B52,0))))))</f>
        <v/>
      </c>
      <c r="AN571" s="32" t="str">
        <f>IF($A571="","",IF(AN570="","",IF(Main!AP$87=0,0,IF(Main!AV$131="","",IF($C$28="PM",Main!AV$131/Main!AP$87*Main!AP108,ROUND(Main!AV$131/Main!AP$87*Main!AP108*$B52,0))))))</f>
        <v/>
      </c>
      <c r="AO571" s="32" t="str">
        <f>IF($A571="","",IF(AO570="","",IF(Main!AQ$87=0,0,IF(Main!AW$131="","",IF($C$28="PM",Main!AW$131/Main!AQ$87*Main!AQ108,ROUND(Main!AW$131/Main!AQ$87*Main!AQ108*$B52,0))))))</f>
        <v/>
      </c>
      <c r="AP571" s="32" t="str">
        <f>IF($A571="","",IF(AP570="","",IF(Main!AR$87=0,0,IF(Main!AX$131="","",IF($C$28="PM",Main!AX$131/Main!AR$87*Main!AR108,ROUND(Main!AX$131/Main!AR$87*Main!AR108*$B52,0))))))</f>
        <v/>
      </c>
      <c r="AQ571" s="32" t="str">
        <f>IF($A571="","",IF(AQ570="","",IF(Main!AS$87=0,0,IF(Main!AY$131="","",IF($C$28="PM",Main!AY$131/Main!AS$87*Main!AS108,ROUND(Main!AY$131/Main!AS$87*Main!AS108*$B52,0))))))</f>
        <v/>
      </c>
      <c r="AR571" s="32" t="str">
        <f>IF($A571="","",IF(AR570="","",IF(Main!AT$87=0,0,IF(Main!AZ$131="","",IF($C$28="PM",Main!AZ$131/Main!AT$87*Main!AT108,ROUND(Main!AZ$131/Main!AT$87*Main!AT108*$B52,0))))))</f>
        <v/>
      </c>
      <c r="AS571" s="32" t="str">
        <f>IF($A571="","",IF(AS570="","",IF(Main!AU$87=0,0,IF(Main!BA$131="","",IF($C$28="PM",Main!BA$131/Main!AU$87*Main!AU108,ROUND(Main!BA$131/Main!AU$87*Main!AU108*$B52,0))))))</f>
        <v/>
      </c>
      <c r="AT571" s="32" t="str">
        <f>IF($A571="","",IF(AT570="","",IF(Main!AV$87=0,0,IF(Main!BB$131="","",IF($C$28="PM",Main!BB$131/Main!AV$87*Main!AV108,ROUND(Main!BB$131/Main!AV$87*Main!AV108*$B52,0))))))</f>
        <v/>
      </c>
      <c r="AU571" s="32" t="str">
        <f>IF($A571="","",IF(AU570="","",IF(Main!AW$87=0,0,IF(Main!BC$131="","",IF($C$28="PM",Main!BC$131/Main!AW$87*Main!AW108,ROUND(Main!BC$131/Main!AW$87*Main!AW108*$B52,0))))))</f>
        <v/>
      </c>
      <c r="AV571" s="32" t="str">
        <f>IF($A571="","",IF(AV570="","",IF(Main!AX$87=0,0,IF(Main!BD$131="","",IF($C$28="PM",Main!BD$131/Main!AX$87*Main!AX108,ROUND(Main!BD$131/Main!AX$87*Main!AX108*$B52,0))))))</f>
        <v/>
      </c>
      <c r="AW571" s="32" t="str">
        <f>IF($A571="","",IF(AW570="","",IF(Main!AY$87=0,0,IF(Main!BE$131="","",IF($C$28="PM",Main!BE$131/Main!AY$87*Main!AY108,ROUND(Main!BE$131/Main!AY$87*Main!AY108*$B52,0))))))</f>
        <v/>
      </c>
      <c r="AX571" s="51" t="str">
        <f>IF($A571="","",IF(AX570="","",IF(Main!AZ$87=0,0,IF(Main!BF$131="","",IF($C$28="PM",Main!BF$131/Main!AZ$87*Main!AZ108,ROUND(Main!BF$131/Main!AZ$87*Main!AZ108*$B52,0))))))</f>
        <v/>
      </c>
    </row>
    <row r="572" spans="1:50" x14ac:dyDescent="0.2">
      <c r="A572" s="73" t="str">
        <f>IF(Main!A$53="","",Main!A$53)</f>
        <v/>
      </c>
      <c r="B572" s="76" t="str">
        <f t="shared" si="114"/>
        <v/>
      </c>
      <c r="C572" s="54" t="str">
        <f>IF($A572="","",IF(C571="","",IF(Main!E$87=0,0,IF(Main!K$131="","",IF($C$28="PM",Main!K$131/Main!E$87*Main!E109,ROUND(Main!K$131/Main!E$87*Main!E109*$B53,0))))))</f>
        <v/>
      </c>
      <c r="D572" s="52" t="str">
        <f>IF($A572="","",IF(D571="","",IF(Main!F$87=0,0,IF(Main!L$131="","",IF($C$28="PM",Main!L$131/Main!F$87*Main!F109,ROUND(Main!L$131/Main!F$87*Main!F109*$B53,0))))))</f>
        <v/>
      </c>
      <c r="E572" s="52" t="str">
        <f>IF($A572="","",IF(E571="","",IF(Main!G$87=0,0,IF(Main!M$131="","",IF($C$28="PM",Main!M$131/Main!G$87*Main!G109,ROUND(Main!M$131/Main!G$87*Main!G109*$B53,0))))))</f>
        <v/>
      </c>
      <c r="F572" s="52" t="str">
        <f>IF($A572="","",IF(F571="","",IF(Main!H$87=0,0,IF(Main!N$131="","",IF($C$28="PM",Main!N$131/Main!H$87*Main!H109,ROUND(Main!N$131/Main!H$87*Main!H109*$B53,0))))))</f>
        <v/>
      </c>
      <c r="G572" s="52" t="str">
        <f>IF($A572="","",IF(G571="","",IF(Main!I$87=0,0,IF(Main!O$131="","",IF($C$28="PM",Main!O$131/Main!I$87*Main!I109,ROUND(Main!O$131/Main!I$87*Main!I109*$B53,0))))))</f>
        <v/>
      </c>
      <c r="H572" s="52" t="str">
        <f>IF($A572="","",IF(H571="","",IF(Main!J$87=0,0,IF(Main!P$131="","",IF($C$28="PM",Main!P$131/Main!J$87*Main!J109,ROUND(Main!P$131/Main!J$87*Main!J109*$B53,0))))))</f>
        <v/>
      </c>
      <c r="I572" s="52" t="str">
        <f>IF($A572="","",IF(I571="","",IF(Main!K$87=0,0,IF(Main!Q$131="","",IF($C$28="PM",Main!Q$131/Main!K$87*Main!K109,ROUND(Main!Q$131/Main!K$87*Main!K109*$B53,0))))))</f>
        <v/>
      </c>
      <c r="J572" s="52" t="str">
        <f>IF($A572="","",IF(J571="","",IF(Main!L$87=0,0,IF(Main!R$131="","",IF($C$28="PM",Main!R$131/Main!L$87*Main!L109,ROUND(Main!R$131/Main!L$87*Main!L109*$B53,0))))))</f>
        <v/>
      </c>
      <c r="K572" s="52" t="str">
        <f>IF($A572="","",IF(K571="","",IF(Main!M$87=0,0,IF(Main!S$131="","",IF($C$28="PM",Main!S$131/Main!M$87*Main!M109,ROUND(Main!S$131/Main!M$87*Main!M109*$B53,0))))))</f>
        <v/>
      </c>
      <c r="L572" s="52" t="str">
        <f>IF($A572="","",IF(L571="","",IF(Main!N$87=0,0,IF(Main!T$131="","",IF($C$28="PM",Main!T$131/Main!N$87*Main!N109,ROUND(Main!T$131/Main!N$87*Main!N109*$B53,0))))))</f>
        <v/>
      </c>
      <c r="M572" s="52" t="str">
        <f>IF($A572="","",IF(M571="","",IF(Main!O$87=0,0,IF(Main!U$131="","",IF($C$28="PM",Main!U$131/Main!O$87*Main!O109,ROUND(Main!U$131/Main!O$87*Main!O109*$B53,0))))))</f>
        <v/>
      </c>
      <c r="N572" s="53" t="str">
        <f>IF($A572="","",IF(N571="","",IF(Main!P$87=0,0,IF(Main!V$131="","",IF($C$28="PM",Main!V$131/Main!P$87*Main!P109,ROUND(Main!V$131/Main!P$87*Main!P109*$B53,0))))))</f>
        <v/>
      </c>
      <c r="O572" s="52" t="str">
        <f>IF($A572="","",IF(O571="","",IF(Main!Q$87=0,0,IF(Main!W$131="","",IF($C$28="PM",Main!W$131/Main!Q$87*Main!Q109,ROUND(Main!W$131/Main!Q$87*Main!Q109*$B53,0))))))</f>
        <v/>
      </c>
      <c r="P572" s="52" t="str">
        <f>IF($A572="","",IF(P571="","",IF(Main!R$87=0,0,IF(Main!X$131="","",IF($C$28="PM",Main!X$131/Main!R$87*Main!R109,ROUND(Main!X$131/Main!R$87*Main!R109*$B53,0))))))</f>
        <v/>
      </c>
      <c r="Q572" s="52" t="str">
        <f>IF($A572="","",IF(Q571="","",IF(Main!S$87=0,0,IF(Main!Y$131="","",IF($C$28="PM",Main!Y$131/Main!S$87*Main!S109,ROUND(Main!Y$131/Main!S$87*Main!S109*$B53,0))))))</f>
        <v/>
      </c>
      <c r="R572" s="52" t="str">
        <f>IF($A572="","",IF(R571="","",IF(Main!T$87=0,0,IF(Main!Z$131="","",IF($C$28="PM",Main!Z$131/Main!T$87*Main!T109,ROUND(Main!Z$131/Main!T$87*Main!T109*$B53,0))))))</f>
        <v/>
      </c>
      <c r="S572" s="52" t="str">
        <f>IF($A572="","",IF(S571="","",IF(Main!U$87=0,0,IF(Main!AA$131="","",IF($C$28="PM",Main!AA$131/Main!U$87*Main!U109,ROUND(Main!AA$131/Main!U$87*Main!U109*$B53,0))))))</f>
        <v/>
      </c>
      <c r="T572" s="52" t="str">
        <f>IF($A572="","",IF(T571="","",IF(Main!V$87=0,0,IF(Main!AB$131="","",IF($C$28="PM",Main!AB$131/Main!V$87*Main!V109,ROUND(Main!AB$131/Main!V$87*Main!V109*$B53,0))))))</f>
        <v/>
      </c>
      <c r="U572" s="52" t="str">
        <f>IF($A572="","",IF(U571="","",IF(Main!W$87=0,0,IF(Main!AC$131="","",IF($C$28="PM",Main!AC$131/Main!W$87*Main!W109,ROUND(Main!AC$131/Main!W$87*Main!W109*$B53,0))))))</f>
        <v/>
      </c>
      <c r="V572" s="52" t="str">
        <f>IF($A572="","",IF(V571="","",IF(Main!X$87=0,0,IF(Main!AD$131="","",IF($C$28="PM",Main!AD$131/Main!X$87*Main!X109,ROUND(Main!AD$131/Main!X$87*Main!X109*$B53,0))))))</f>
        <v/>
      </c>
      <c r="W572" s="52" t="str">
        <f>IF($A572="","",IF(W571="","",IF(Main!Y$87=0,0,IF(Main!AE$131="","",IF($C$28="PM",Main!AE$131/Main!Y$87*Main!Y109,ROUND(Main!AE$131/Main!Y$87*Main!Y109*$B53,0))))))</f>
        <v/>
      </c>
      <c r="X572" s="52" t="str">
        <f>IF($A572="","",IF(X571="","",IF(Main!Z$87=0,0,IF(Main!AF$131="","",IF($C$28="PM",Main!AF$131/Main!Z$87*Main!Z109,ROUND(Main!AF$131/Main!Z$87*Main!Z109*$B53,0))))))</f>
        <v/>
      </c>
      <c r="Y572" s="52" t="str">
        <f>IF($A572="","",IF(Y571="","",IF(Main!AA$87=0,0,IF(Main!AG$131="","",IF($C$28="PM",Main!AG$131/Main!AA$87*Main!AA109,ROUND(Main!AG$131/Main!AA$87*Main!AA109*$B53,0))))))</f>
        <v/>
      </c>
      <c r="Z572" s="52" t="str">
        <f>IF($A572="","",IF(Z571="","",IF(Main!AB$87=0,0,IF(Main!AH$131="","",IF($C$28="PM",Main!AH$131/Main!AB$87*Main!AB109,ROUND(Main!AH$131/Main!AB$87*Main!AB109*$B53,0))))))</f>
        <v/>
      </c>
      <c r="AA572" s="54" t="str">
        <f>IF($A572="","",IF(AA571="","",IF(Main!AC$87=0,0,IF(Main!AI$131="","",IF($C$28="PM",Main!AI$131/Main!AC$87*Main!AC109,ROUND(Main!AI$131/Main!AC$87*Main!AC109*$B53,0))))))</f>
        <v/>
      </c>
      <c r="AB572" s="52" t="str">
        <f>IF($A572="","",IF(AB571="","",IF(Main!AD$87=0,0,IF(Main!AJ$131="","",IF($C$28="PM",Main!AJ$131/Main!AD$87*Main!AD109,ROUND(Main!AJ$131/Main!AD$87*Main!AD109*$B53,0))))))</f>
        <v/>
      </c>
      <c r="AC572" s="52" t="str">
        <f>IF($A572="","",IF(AC571="","",IF(Main!AE$87=0,0,IF(Main!AK$131="","",IF($C$28="PM",Main!AK$131/Main!AE$87*Main!AE109,ROUND(Main!AK$131/Main!AE$87*Main!AE109*$B53,0))))))</f>
        <v/>
      </c>
      <c r="AD572" s="52" t="str">
        <f>IF($A572="","",IF(AD571="","",IF(Main!AF$87=0,0,IF(Main!AL$131="","",IF($C$28="PM",Main!AL$131/Main!AF$87*Main!AF109,ROUND(Main!AL$131/Main!AF$87*Main!AF109*$B53,0))))))</f>
        <v/>
      </c>
      <c r="AE572" s="52" t="str">
        <f>IF($A572="","",IF(AE571="","",IF(Main!AG$87=0,0,IF(Main!AM$131="","",IF($C$28="PM",Main!AM$131/Main!AG$87*Main!AG109,ROUND(Main!AM$131/Main!AG$87*Main!AG109*$B53,0))))))</f>
        <v/>
      </c>
      <c r="AF572" s="52" t="str">
        <f>IF($A572="","",IF(AF571="","",IF(Main!AH$87=0,0,IF(Main!AN$131="","",IF($C$28="PM",Main!AN$131/Main!AH$87*Main!AH109,ROUND(Main!AN$131/Main!AH$87*Main!AH109*$B53,0))))))</f>
        <v/>
      </c>
      <c r="AG572" s="52" t="str">
        <f>IF($A572="","",IF(AG571="","",IF(Main!AI$87=0,0,IF(Main!AO$131="","",IF($C$28="PM",Main!AO$131/Main!AI$87*Main!AI109,ROUND(Main!AO$131/Main!AI$87*Main!AI109*$B53,0))))))</f>
        <v/>
      </c>
      <c r="AH572" s="52" t="str">
        <f>IF($A572="","",IF(AH571="","",IF(Main!AJ$87=0,0,IF(Main!AP$131="","",IF($C$28="PM",Main!AP$131/Main!AJ$87*Main!AJ109,ROUND(Main!AP$131/Main!AJ$87*Main!AJ109*$B53,0))))))</f>
        <v/>
      </c>
      <c r="AI572" s="52" t="str">
        <f>IF($A572="","",IF(AI571="","",IF(Main!AK$87=0,0,IF(Main!AQ$131="","",IF($C$28="PM",Main!AQ$131/Main!AK$87*Main!AK109,ROUND(Main!AQ$131/Main!AK$87*Main!AK109*$B53,0))))))</f>
        <v/>
      </c>
      <c r="AJ572" s="52" t="str">
        <f>IF($A572="","",IF(AJ571="","",IF(Main!AL$87=0,0,IF(Main!AR$131="","",IF($C$28="PM",Main!AR$131/Main!AL$87*Main!AL109,ROUND(Main!AR$131/Main!AL$87*Main!AL109*$B53,0))))))</f>
        <v/>
      </c>
      <c r="AK572" s="52" t="str">
        <f>IF($A572="","",IF(AK571="","",IF(Main!AM$87=0,0,IF(Main!AS$131="","",IF($C$28="PM",Main!AS$131/Main!AM$87*Main!AM109,ROUND(Main!AS$131/Main!AM$87*Main!AM109*$B53,0))))))</f>
        <v/>
      </c>
      <c r="AL572" s="53" t="str">
        <f>IF($A572="","",IF(AL571="","",IF(Main!AN$87=0,0,IF(Main!AT$131="","",IF($C$28="PM",Main!AT$131/Main!AN$87*Main!AN109,ROUND(Main!AT$131/Main!AN$87*Main!AN109*$B53,0))))))</f>
        <v/>
      </c>
      <c r="AM572" s="52" t="str">
        <f>IF($A572="","",IF(AM571="","",IF(Main!AO$87=0,0,IF(Main!AU$131="","",IF($C$28="PM",Main!AU$131/Main!AO$87*Main!AO109,ROUND(Main!AU$131/Main!AO$87*Main!AO109*$B53,0))))))</f>
        <v/>
      </c>
      <c r="AN572" s="52" t="str">
        <f>IF($A572="","",IF(AN571="","",IF(Main!AP$87=0,0,IF(Main!AV$131="","",IF($C$28="PM",Main!AV$131/Main!AP$87*Main!AP109,ROUND(Main!AV$131/Main!AP$87*Main!AP109*$B53,0))))))</f>
        <v/>
      </c>
      <c r="AO572" s="52" t="str">
        <f>IF($A572="","",IF(AO571="","",IF(Main!AQ$87=0,0,IF(Main!AW$131="","",IF($C$28="PM",Main!AW$131/Main!AQ$87*Main!AQ109,ROUND(Main!AW$131/Main!AQ$87*Main!AQ109*$B53,0))))))</f>
        <v/>
      </c>
      <c r="AP572" s="52" t="str">
        <f>IF($A572="","",IF(AP571="","",IF(Main!AR$87=0,0,IF(Main!AX$131="","",IF($C$28="PM",Main!AX$131/Main!AR$87*Main!AR109,ROUND(Main!AX$131/Main!AR$87*Main!AR109*$B53,0))))))</f>
        <v/>
      </c>
      <c r="AQ572" s="52" t="str">
        <f>IF($A572="","",IF(AQ571="","",IF(Main!AS$87=0,0,IF(Main!AY$131="","",IF($C$28="PM",Main!AY$131/Main!AS$87*Main!AS109,ROUND(Main!AY$131/Main!AS$87*Main!AS109*$B53,0))))))</f>
        <v/>
      </c>
      <c r="AR572" s="52" t="str">
        <f>IF($A572="","",IF(AR571="","",IF(Main!AT$87=0,0,IF(Main!AZ$131="","",IF($C$28="PM",Main!AZ$131/Main!AT$87*Main!AT109,ROUND(Main!AZ$131/Main!AT$87*Main!AT109*$B53,0))))))</f>
        <v/>
      </c>
      <c r="AS572" s="52" t="str">
        <f>IF($A572="","",IF(AS571="","",IF(Main!AU$87=0,0,IF(Main!BA$131="","",IF($C$28="PM",Main!BA$131/Main!AU$87*Main!AU109,ROUND(Main!BA$131/Main!AU$87*Main!AU109*$B53,0))))))</f>
        <v/>
      </c>
      <c r="AT572" s="52" t="str">
        <f>IF($A572="","",IF(AT571="","",IF(Main!AV$87=0,0,IF(Main!BB$131="","",IF($C$28="PM",Main!BB$131/Main!AV$87*Main!AV109,ROUND(Main!BB$131/Main!AV$87*Main!AV109*$B53,0))))))</f>
        <v/>
      </c>
      <c r="AU572" s="52" t="str">
        <f>IF($A572="","",IF(AU571="","",IF(Main!AW$87=0,0,IF(Main!BC$131="","",IF($C$28="PM",Main!BC$131/Main!AW$87*Main!AW109,ROUND(Main!BC$131/Main!AW$87*Main!AW109*$B53,0))))))</f>
        <v/>
      </c>
      <c r="AV572" s="52" t="str">
        <f>IF($A572="","",IF(AV571="","",IF(Main!AX$87=0,0,IF(Main!BD$131="","",IF($C$28="PM",Main!BD$131/Main!AX$87*Main!AX109,ROUND(Main!BD$131/Main!AX$87*Main!AX109*$B53,0))))))</f>
        <v/>
      </c>
      <c r="AW572" s="52" t="str">
        <f>IF($A572="","",IF(AW571="","",IF(Main!AY$87=0,0,IF(Main!BE$131="","",IF($C$28="PM",Main!BE$131/Main!AY$87*Main!AY109,ROUND(Main!BE$131/Main!AY$87*Main!AY109*$B53,0))))))</f>
        <v/>
      </c>
      <c r="AX572" s="53" t="str">
        <f>IF($A572="","",IF(AX571="","",IF(Main!AZ$87=0,0,IF(Main!BF$131="","",IF($C$28="PM",Main!BF$131/Main!AZ$87*Main!AZ109,ROUND(Main!BF$131/Main!AZ$87*Main!AZ109*$B53,0))))))</f>
        <v/>
      </c>
    </row>
    <row r="573" spans="1:50" s="87" customFormat="1" x14ac:dyDescent="0.2">
      <c r="A573" s="95" t="s">
        <v>43</v>
      </c>
      <c r="B573" s="77" t="str">
        <f>CONCATENATE("TOTAL ",$C$28)</f>
        <v>TOTAL Hours</v>
      </c>
      <c r="C573" s="96" t="str">
        <f t="shared" ref="C573:AX573" si="115">IF(C551="","",SUM(C552:C572))</f>
        <v/>
      </c>
      <c r="D573" s="97" t="str">
        <f t="shared" si="115"/>
        <v/>
      </c>
      <c r="E573" s="97" t="str">
        <f t="shared" si="115"/>
        <v/>
      </c>
      <c r="F573" s="97" t="str">
        <f t="shared" si="115"/>
        <v/>
      </c>
      <c r="G573" s="97" t="str">
        <f t="shared" si="115"/>
        <v/>
      </c>
      <c r="H573" s="97" t="str">
        <f t="shared" si="115"/>
        <v/>
      </c>
      <c r="I573" s="97" t="str">
        <f t="shared" si="115"/>
        <v/>
      </c>
      <c r="J573" s="97" t="str">
        <f t="shared" si="115"/>
        <v/>
      </c>
      <c r="K573" s="97" t="str">
        <f t="shared" si="115"/>
        <v/>
      </c>
      <c r="L573" s="97" t="str">
        <f t="shared" si="115"/>
        <v/>
      </c>
      <c r="M573" s="97" t="str">
        <f t="shared" si="115"/>
        <v/>
      </c>
      <c r="N573" s="98" t="str">
        <f t="shared" si="115"/>
        <v/>
      </c>
      <c r="O573" s="97" t="str">
        <f t="shared" si="115"/>
        <v/>
      </c>
      <c r="P573" s="97" t="str">
        <f t="shared" si="115"/>
        <v/>
      </c>
      <c r="Q573" s="97" t="str">
        <f t="shared" si="115"/>
        <v/>
      </c>
      <c r="R573" s="97" t="str">
        <f t="shared" si="115"/>
        <v/>
      </c>
      <c r="S573" s="97" t="str">
        <f t="shared" si="115"/>
        <v/>
      </c>
      <c r="T573" s="97" t="str">
        <f t="shared" si="115"/>
        <v/>
      </c>
      <c r="U573" s="97" t="str">
        <f t="shared" si="115"/>
        <v/>
      </c>
      <c r="V573" s="97" t="str">
        <f t="shared" si="115"/>
        <v/>
      </c>
      <c r="W573" s="97" t="str">
        <f t="shared" si="115"/>
        <v/>
      </c>
      <c r="X573" s="97" t="str">
        <f t="shared" si="115"/>
        <v/>
      </c>
      <c r="Y573" s="97" t="str">
        <f t="shared" si="115"/>
        <v/>
      </c>
      <c r="Z573" s="97" t="str">
        <f t="shared" si="115"/>
        <v/>
      </c>
      <c r="AA573" s="96" t="str">
        <f t="shared" si="115"/>
        <v/>
      </c>
      <c r="AB573" s="97" t="str">
        <f t="shared" si="115"/>
        <v/>
      </c>
      <c r="AC573" s="97" t="str">
        <f t="shared" si="115"/>
        <v/>
      </c>
      <c r="AD573" s="97" t="str">
        <f t="shared" si="115"/>
        <v/>
      </c>
      <c r="AE573" s="97" t="str">
        <f t="shared" si="115"/>
        <v/>
      </c>
      <c r="AF573" s="97" t="str">
        <f t="shared" si="115"/>
        <v/>
      </c>
      <c r="AG573" s="97" t="str">
        <f t="shared" si="115"/>
        <v/>
      </c>
      <c r="AH573" s="97" t="str">
        <f t="shared" si="115"/>
        <v/>
      </c>
      <c r="AI573" s="97" t="str">
        <f t="shared" si="115"/>
        <v/>
      </c>
      <c r="AJ573" s="97" t="str">
        <f t="shared" si="115"/>
        <v/>
      </c>
      <c r="AK573" s="97" t="str">
        <f t="shared" si="115"/>
        <v/>
      </c>
      <c r="AL573" s="98" t="str">
        <f t="shared" si="115"/>
        <v/>
      </c>
      <c r="AM573" s="97" t="str">
        <f t="shared" si="115"/>
        <v/>
      </c>
      <c r="AN573" s="97" t="str">
        <f t="shared" si="115"/>
        <v/>
      </c>
      <c r="AO573" s="97" t="str">
        <f t="shared" si="115"/>
        <v/>
      </c>
      <c r="AP573" s="97" t="str">
        <f t="shared" si="115"/>
        <v/>
      </c>
      <c r="AQ573" s="97" t="str">
        <f t="shared" si="115"/>
        <v/>
      </c>
      <c r="AR573" s="97" t="str">
        <f t="shared" si="115"/>
        <v/>
      </c>
      <c r="AS573" s="97" t="str">
        <f t="shared" si="115"/>
        <v/>
      </c>
      <c r="AT573" s="97" t="str">
        <f t="shared" si="115"/>
        <v/>
      </c>
      <c r="AU573" s="97" t="str">
        <f t="shared" si="115"/>
        <v/>
      </c>
      <c r="AV573" s="97" t="str">
        <f t="shared" si="115"/>
        <v/>
      </c>
      <c r="AW573" s="97" t="str">
        <f t="shared" si="115"/>
        <v/>
      </c>
      <c r="AX573" s="98" t="str">
        <f t="shared" si="115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53" t="str">
        <f>Main!A$32</f>
        <v>STAFF MEMBER</v>
      </c>
      <c r="B577" s="90"/>
      <c r="C577" s="155" t="str">
        <f>Main!E$57</f>
        <v/>
      </c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7"/>
      <c r="O577" s="156" t="str">
        <f>Main!Q$57</f>
        <v/>
      </c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5" t="str">
        <f>Main!AC$57</f>
        <v/>
      </c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7"/>
      <c r="AM577" s="156" t="str">
        <f>Main!AO$57</f>
        <v/>
      </c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7"/>
    </row>
    <row r="578" spans="1:50" s="87" customFormat="1" ht="34" x14ac:dyDescent="0.2">
      <c r="A578" s="154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6">IF(A579="","",SUM(C579:AL579))</f>
        <v/>
      </c>
      <c r="C579" s="50" t="str">
        <f>IF($A579="","",IF(C578="","",IF(Main!E$87=0,0,IF(Main!K$132="","",IF($C$28="PM",Main!K$132/Main!E$87*Main!E89,ROUND(Main!K$132/Main!E$87*Main!E89*$B33,0))))))</f>
        <v/>
      </c>
      <c r="D579" s="32" t="str">
        <f>IF($A579="","",IF(D578="","",IF(Main!F$87=0,0,IF(Main!L$132="","",IF($C$28="PM",Main!L$132/Main!F$87*Main!F89,ROUND(Main!L$132/Main!F$87*Main!F89*$B33,0))))))</f>
        <v/>
      </c>
      <c r="E579" s="32" t="str">
        <f>IF($A579="","",IF(E578="","",IF(Main!G$87=0,0,IF(Main!M$132="","",IF($C$28="PM",Main!M$132/Main!G$87*Main!G89,ROUND(Main!M$132/Main!G$87*Main!G89*$B33,0))))))</f>
        <v/>
      </c>
      <c r="F579" s="32" t="str">
        <f>IF($A579="","",IF(F578="","",IF(Main!H$87=0,0,IF(Main!N$132="","",IF($C$28="PM",Main!N$132/Main!H$87*Main!H89,ROUND(Main!N$132/Main!H$87*Main!H89*$B33,0))))))</f>
        <v/>
      </c>
      <c r="G579" s="32" t="str">
        <f>IF($A579="","",IF(G578="","",IF(Main!I$87=0,0,IF(Main!O$132="","",IF($C$28="PM",Main!O$132/Main!I$87*Main!I89,ROUND(Main!O$132/Main!I$87*Main!I89*$B33,0))))))</f>
        <v/>
      </c>
      <c r="H579" s="32" t="str">
        <f>IF($A579="","",IF(H578="","",IF(Main!J$87=0,0,IF(Main!P$132="","",IF($C$28="PM",Main!P$132/Main!J$87*Main!J89,ROUND(Main!P$132/Main!J$87*Main!J89*$B33,0))))))</f>
        <v/>
      </c>
      <c r="I579" s="32" t="str">
        <f>IF($A579="","",IF(I578="","",IF(Main!K$87=0,0,IF(Main!Q$132="","",IF($C$28="PM",Main!Q$132/Main!K$87*Main!K89,ROUND(Main!Q$132/Main!K$87*Main!K89*$B33,0))))))</f>
        <v/>
      </c>
      <c r="J579" s="32" t="str">
        <f>IF($A579="","",IF(J578="","",IF(Main!L$87=0,0,IF(Main!R$132="","",IF($C$28="PM",Main!R$132/Main!L$87*Main!L89,ROUND(Main!R$132/Main!L$87*Main!L89*$B33,0))))))</f>
        <v/>
      </c>
      <c r="K579" s="32" t="str">
        <f>IF($A579="","",IF(K578="","",IF(Main!M$87=0,0,IF(Main!S$132="","",IF($C$28="PM",Main!S$132/Main!M$87*Main!M89,ROUND(Main!S$132/Main!M$87*Main!M89*$B33,0))))))</f>
        <v/>
      </c>
      <c r="L579" s="32" t="str">
        <f>IF($A579="","",IF(L578="","",IF(Main!N$87=0,0,IF(Main!T$132="","",IF($C$28="PM",Main!T$132/Main!N$87*Main!N89,ROUND(Main!T$132/Main!N$87*Main!N89*$B33,0))))))</f>
        <v/>
      </c>
      <c r="M579" s="32" t="str">
        <f>IF($A579="","",IF(M578="","",IF(Main!O$87=0,0,IF(Main!U$132="","",IF($C$28="PM",Main!U$132/Main!O$87*Main!O89,ROUND(Main!U$132/Main!O$87*Main!O89*$B33,0))))))</f>
        <v/>
      </c>
      <c r="N579" s="51" t="str">
        <f>IF($A579="","",IF(N578="","",IF(Main!P$87=0,0,IF(Main!V$132="","",IF($C$28="PM",Main!V$132/Main!P$87*Main!P89,ROUND(Main!V$132/Main!P$87*Main!P89*$B33,0))))))</f>
        <v/>
      </c>
      <c r="O579" s="32" t="str">
        <f>IF($A579="","",IF(O578="","",IF(Main!Q$87=0,0,IF(Main!W$132="","",IF($C$28="PM",Main!W$132/Main!Q$87*Main!Q89,ROUND(Main!W$132/Main!Q$87*Main!Q89*$B33,0))))))</f>
        <v/>
      </c>
      <c r="P579" s="32" t="str">
        <f>IF($A579="","",IF(P578="","",IF(Main!R$87=0,0,IF(Main!X$132="","",IF($C$28="PM",Main!X$132/Main!R$87*Main!R89,ROUND(Main!X$132/Main!R$87*Main!R89*$B33,0))))))</f>
        <v/>
      </c>
      <c r="Q579" s="32" t="str">
        <f>IF($A579="","",IF(Q578="","",IF(Main!S$87=0,0,IF(Main!Y$132="","",IF($C$28="PM",Main!Y$132/Main!S$87*Main!S89,ROUND(Main!Y$132/Main!S$87*Main!S89*$B33,0))))))</f>
        <v/>
      </c>
      <c r="R579" s="32" t="str">
        <f>IF($A579="","",IF(R578="","",IF(Main!T$87=0,0,IF(Main!Z$132="","",IF($C$28="PM",Main!Z$132/Main!T$87*Main!T89,ROUND(Main!Z$132/Main!T$87*Main!T89*$B33,0))))))</f>
        <v/>
      </c>
      <c r="S579" s="32" t="str">
        <f>IF($A579="","",IF(S578="","",IF(Main!U$87=0,0,IF(Main!AA$132="","",IF($C$28="PM",Main!AA$132/Main!U$87*Main!U89,ROUND(Main!AA$132/Main!U$87*Main!U89*$B33,0))))))</f>
        <v/>
      </c>
      <c r="T579" s="32" t="str">
        <f>IF($A579="","",IF(T578="","",IF(Main!V$87=0,0,IF(Main!AB$132="","",IF($C$28="PM",Main!AB$132/Main!V$87*Main!V89,ROUND(Main!AB$132/Main!V$87*Main!V89*$B33,0))))))</f>
        <v/>
      </c>
      <c r="U579" s="32" t="str">
        <f>IF($A579="","",IF(U578="","",IF(Main!W$87=0,0,IF(Main!AC$132="","",IF($C$28="PM",Main!AC$132/Main!W$87*Main!W89,ROUND(Main!AC$132/Main!W$87*Main!W89*$B33,0))))))</f>
        <v/>
      </c>
      <c r="V579" s="32" t="str">
        <f>IF($A579="","",IF(V578="","",IF(Main!X$87=0,0,IF(Main!AD$132="","",IF($C$28="PM",Main!AD$132/Main!X$87*Main!X89,ROUND(Main!AD$132/Main!X$87*Main!X89*$B33,0))))))</f>
        <v/>
      </c>
      <c r="W579" s="32" t="str">
        <f>IF($A579="","",IF(W578="","",IF(Main!Y$87=0,0,IF(Main!AE$132="","",IF($C$28="PM",Main!AE$132/Main!Y$87*Main!Y89,ROUND(Main!AE$132/Main!Y$87*Main!Y89*$B33,0))))))</f>
        <v/>
      </c>
      <c r="X579" s="32" t="str">
        <f>IF($A579="","",IF(X578="","",IF(Main!Z$87=0,0,IF(Main!AF$132="","",IF($C$28="PM",Main!AF$132/Main!Z$87*Main!Z89,ROUND(Main!AF$132/Main!Z$87*Main!Z89*$B33,0))))))</f>
        <v/>
      </c>
      <c r="Y579" s="32" t="str">
        <f>IF($A579="","",IF(Y578="","",IF(Main!AA$87=0,0,IF(Main!AG$132="","",IF($C$28="PM",Main!AG$132/Main!AA$87*Main!AA89,ROUND(Main!AG$132/Main!AA$87*Main!AA89*$B33,0))))))</f>
        <v/>
      </c>
      <c r="Z579" s="32" t="str">
        <f>IF($A579="","",IF(Z578="","",IF(Main!AB$87=0,0,IF(Main!AH$132="","",IF($C$28="PM",Main!AH$132/Main!AB$87*Main!AB89,ROUND(Main!AH$132/Main!AB$87*Main!AB89*$B33,0))))))</f>
        <v/>
      </c>
      <c r="AA579" s="50" t="str">
        <f>IF($A579="","",IF(AA578="","",IF(Main!AC$87=0,0,IF(Main!AI$132="","",IF($C$28="PM",Main!AI$132/Main!AC$87*Main!AC89,ROUND(Main!AI$132/Main!AC$87*Main!AC89*$B33,0))))))</f>
        <v/>
      </c>
      <c r="AB579" s="32" t="str">
        <f>IF($A579="","",IF(AB578="","",IF(Main!AD$87=0,0,IF(Main!AJ$132="","",IF($C$28="PM",Main!AJ$132/Main!AD$87*Main!AD89,ROUND(Main!AJ$132/Main!AD$87*Main!AD89*$B33,0))))))</f>
        <v/>
      </c>
      <c r="AC579" s="32" t="str">
        <f>IF($A579="","",IF(AC578="","",IF(Main!AE$87=0,0,IF(Main!AK$132="","",IF($C$28="PM",Main!AK$132/Main!AE$87*Main!AE89,ROUND(Main!AK$132/Main!AE$87*Main!AE89*$B33,0))))))</f>
        <v/>
      </c>
      <c r="AD579" s="32" t="str">
        <f>IF($A579="","",IF(AD578="","",IF(Main!AF$87=0,0,IF(Main!AL$132="","",IF($C$28="PM",Main!AL$132/Main!AF$87*Main!AF89,ROUND(Main!AL$132/Main!AF$87*Main!AF89*$B33,0))))))</f>
        <v/>
      </c>
      <c r="AE579" s="32" t="str">
        <f>IF($A579="","",IF(AE578="","",IF(Main!AG$87=0,0,IF(Main!AM$132="","",IF($C$28="PM",Main!AM$132/Main!AG$87*Main!AG89,ROUND(Main!AM$132/Main!AG$87*Main!AG89*$B33,0))))))</f>
        <v/>
      </c>
      <c r="AF579" s="32" t="str">
        <f>IF($A579="","",IF(AF578="","",IF(Main!AH$87=0,0,IF(Main!AN$132="","",IF($C$28="PM",Main!AN$132/Main!AH$87*Main!AH89,ROUND(Main!AN$132/Main!AH$87*Main!AH89*$B33,0))))))</f>
        <v/>
      </c>
      <c r="AG579" s="32" t="str">
        <f>IF($A579="","",IF(AG578="","",IF(Main!AI$87=0,0,IF(Main!AO$132="","",IF($C$28="PM",Main!AO$132/Main!AI$87*Main!AI89,ROUND(Main!AO$132/Main!AI$87*Main!AI89*$B33,0))))))</f>
        <v/>
      </c>
      <c r="AH579" s="32" t="str">
        <f>IF($A579="","",IF(AH578="","",IF(Main!AJ$87=0,0,IF(Main!AP$132="","",IF($C$28="PM",Main!AP$132/Main!AJ$87*Main!AJ89,ROUND(Main!AP$132/Main!AJ$87*Main!AJ89*$B33,0))))))</f>
        <v/>
      </c>
      <c r="AI579" s="32" t="str">
        <f>IF($A579="","",IF(AI578="","",IF(Main!AK$87=0,0,IF(Main!AQ$132="","",IF($C$28="PM",Main!AQ$132/Main!AK$87*Main!AK89,ROUND(Main!AQ$132/Main!AK$87*Main!AK89*$B33,0))))))</f>
        <v/>
      </c>
      <c r="AJ579" s="32" t="str">
        <f>IF($A579="","",IF(AJ578="","",IF(Main!AL$87=0,0,IF(Main!AR$132="","",IF($C$28="PM",Main!AR$132/Main!AL$87*Main!AL89,ROUND(Main!AR$132/Main!AL$87*Main!AL89*$B33,0))))))</f>
        <v/>
      </c>
      <c r="AK579" s="32" t="str">
        <f>IF($A579="","",IF(AK578="","",IF(Main!AM$87=0,0,IF(Main!AS$132="","",IF($C$28="PM",Main!AS$132/Main!AM$87*Main!AM89,ROUND(Main!AS$132/Main!AM$87*Main!AM89*$B33,0))))))</f>
        <v/>
      </c>
      <c r="AL579" s="51" t="str">
        <f>IF($A579="","",IF(AL578="","",IF(Main!AN$87=0,0,IF(Main!AT$132="","",IF($C$28="PM",Main!AT$132/Main!AN$87*Main!AN89,ROUND(Main!AT$132/Main!AN$87*Main!AN89*$B33,0))))))</f>
        <v/>
      </c>
      <c r="AM579" s="32" t="str">
        <f>IF($A579="","",IF(AM578="","",IF(Main!AO$87=0,0,IF(Main!AU$132="","",IF($C$28="PM",Main!AU$132/Main!AO$87*Main!AO89,ROUND(Main!AU$132/Main!AO$87*Main!AO89*$B33,0))))))</f>
        <v/>
      </c>
      <c r="AN579" s="32" t="str">
        <f>IF($A579="","",IF(AN578="","",IF(Main!AP$87=0,0,IF(Main!AV$132="","",IF($C$28="PM",Main!AV$132/Main!AP$87*Main!AP89,ROUND(Main!AV$132/Main!AP$87*Main!AP89*$B33,0))))))</f>
        <v/>
      </c>
      <c r="AO579" s="32" t="str">
        <f>IF($A579="","",IF(AO578="","",IF(Main!AQ$87=0,0,IF(Main!AW$132="","",IF($C$28="PM",Main!AW$132/Main!AQ$87*Main!AQ89,ROUND(Main!AW$132/Main!AQ$87*Main!AQ89*$B33,0))))))</f>
        <v/>
      </c>
      <c r="AP579" s="32" t="str">
        <f>IF($A579="","",IF(AP578="","",IF(Main!AR$87=0,0,IF(Main!AX$132="","",IF($C$28="PM",Main!AX$132/Main!AR$87*Main!AR89,ROUND(Main!AX$132/Main!AR$87*Main!AR89*$B33,0))))))</f>
        <v/>
      </c>
      <c r="AQ579" s="32" t="str">
        <f>IF($A579="","",IF(AQ578="","",IF(Main!AS$87=0,0,IF(Main!AY$132="","",IF($C$28="PM",Main!AY$132/Main!AS$87*Main!AS89,ROUND(Main!AY$132/Main!AS$87*Main!AS89*$B33,0))))))</f>
        <v/>
      </c>
      <c r="AR579" s="32" t="str">
        <f>IF($A579="","",IF(AR578="","",IF(Main!AT$87=0,0,IF(Main!AZ$132="","",IF($C$28="PM",Main!AZ$132/Main!AT$87*Main!AT89,ROUND(Main!AZ$132/Main!AT$87*Main!AT89*$B33,0))))))</f>
        <v/>
      </c>
      <c r="AS579" s="32" t="str">
        <f>IF($A579="","",IF(AS578="","",IF(Main!AU$87=0,0,IF(Main!BA$132="","",IF($C$28="PM",Main!BA$132/Main!AU$87*Main!AU89,ROUND(Main!BA$132/Main!AU$87*Main!AU89*$B33,0))))))</f>
        <v/>
      </c>
      <c r="AT579" s="32" t="str">
        <f>IF($A579="","",IF(AT578="","",IF(Main!AV$87=0,0,IF(Main!BB$132="","",IF($C$28="PM",Main!BB$132/Main!AV$87*Main!AV89,ROUND(Main!BB$132/Main!AV$87*Main!AV89*$B33,0))))))</f>
        <v/>
      </c>
      <c r="AU579" s="32" t="str">
        <f>IF($A579="","",IF(AU578="","",IF(Main!AW$87=0,0,IF(Main!BC$132="","",IF($C$28="PM",Main!BC$132/Main!AW$87*Main!AW89,ROUND(Main!BC$132/Main!AW$87*Main!AW89*$B33,0))))))</f>
        <v/>
      </c>
      <c r="AV579" s="32" t="str">
        <f>IF($A579="","",IF(AV578="","",IF(Main!AX$87=0,0,IF(Main!BD$132="","",IF($C$28="PM",Main!BD$132/Main!AX$87*Main!AX89,ROUND(Main!BD$132/Main!AX$87*Main!AX89*$B33,0))))))</f>
        <v/>
      </c>
      <c r="AW579" s="32" t="str">
        <f>IF($A579="","",IF(AW578="","",IF(Main!AY$87=0,0,IF(Main!BE$132="","",IF($C$28="PM",Main!BE$132/Main!AY$87*Main!AY89,ROUND(Main!BE$132/Main!AY$87*Main!AY89*$B33,0))))))</f>
        <v/>
      </c>
      <c r="AX579" s="51" t="str">
        <f>IF($A579="","",IF(AX578="","",IF(Main!AZ$87=0,0,IF(Main!BF$132="","",IF($C$28="PM",Main!BF$132/Main!AZ$87*Main!AZ89,ROUND(Main!BF$132/Main!AZ$87*Main!AZ89*$B33,0))))))</f>
        <v/>
      </c>
    </row>
    <row r="580" spans="1:50" x14ac:dyDescent="0.2">
      <c r="A580" s="72" t="str">
        <f>IF(Main!A$34="","",Main!A$34)</f>
        <v/>
      </c>
      <c r="B580" s="75" t="str">
        <f t="shared" si="116"/>
        <v/>
      </c>
      <c r="C580" s="50" t="str">
        <f>IF($A580="","",IF(C579="","",IF(Main!E$87=0,0,IF(Main!K$132="","",IF($C$28="PM",Main!K$132/Main!E$87*Main!E90,ROUND(Main!K$132/Main!E$87*Main!E90*$B34,0))))))</f>
        <v/>
      </c>
      <c r="D580" s="32" t="str">
        <f>IF($A580="","",IF(D579="","",IF(Main!F$87=0,0,IF(Main!L$132="","",IF($C$28="PM",Main!L$132/Main!F$87*Main!F90,ROUND(Main!L$132/Main!F$87*Main!F90*$B34,0))))))</f>
        <v/>
      </c>
      <c r="E580" s="32" t="str">
        <f>IF($A580="","",IF(E579="","",IF(Main!G$87=0,0,IF(Main!M$132="","",IF($C$28="PM",Main!M$132/Main!G$87*Main!G90,ROUND(Main!M$132/Main!G$87*Main!G90*$B34,0))))))</f>
        <v/>
      </c>
      <c r="F580" s="32" t="str">
        <f>IF($A580="","",IF(F579="","",IF(Main!H$87=0,0,IF(Main!N$132="","",IF($C$28="PM",Main!N$132/Main!H$87*Main!H90,ROUND(Main!N$132/Main!H$87*Main!H90*$B34,0))))))</f>
        <v/>
      </c>
      <c r="G580" s="32" t="str">
        <f>IF($A580="","",IF(G579="","",IF(Main!I$87=0,0,IF(Main!O$132="","",IF($C$28="PM",Main!O$132/Main!I$87*Main!I90,ROUND(Main!O$132/Main!I$87*Main!I90*$B34,0))))))</f>
        <v/>
      </c>
      <c r="H580" s="32" t="str">
        <f>IF($A580="","",IF(H579="","",IF(Main!J$87=0,0,IF(Main!P$132="","",IF($C$28="PM",Main!P$132/Main!J$87*Main!J90,ROUND(Main!P$132/Main!J$87*Main!J90*$B34,0))))))</f>
        <v/>
      </c>
      <c r="I580" s="32" t="str">
        <f>IF($A580="","",IF(I579="","",IF(Main!K$87=0,0,IF(Main!Q$132="","",IF($C$28="PM",Main!Q$132/Main!K$87*Main!K90,ROUND(Main!Q$132/Main!K$87*Main!K90*$B34,0))))))</f>
        <v/>
      </c>
      <c r="J580" s="32" t="str">
        <f>IF($A580="","",IF(J579="","",IF(Main!L$87=0,0,IF(Main!R$132="","",IF($C$28="PM",Main!R$132/Main!L$87*Main!L90,ROUND(Main!R$132/Main!L$87*Main!L90*$B34,0))))))</f>
        <v/>
      </c>
      <c r="K580" s="32" t="str">
        <f>IF($A580="","",IF(K579="","",IF(Main!M$87=0,0,IF(Main!S$132="","",IF($C$28="PM",Main!S$132/Main!M$87*Main!M90,ROUND(Main!S$132/Main!M$87*Main!M90*$B34,0))))))</f>
        <v/>
      </c>
      <c r="L580" s="32" t="str">
        <f>IF($A580="","",IF(L579="","",IF(Main!N$87=0,0,IF(Main!T$132="","",IF($C$28="PM",Main!T$132/Main!N$87*Main!N90,ROUND(Main!T$132/Main!N$87*Main!N90*$B34,0))))))</f>
        <v/>
      </c>
      <c r="M580" s="32" t="str">
        <f>IF($A580="","",IF(M579="","",IF(Main!O$87=0,0,IF(Main!U$132="","",IF($C$28="PM",Main!U$132/Main!O$87*Main!O90,ROUND(Main!U$132/Main!O$87*Main!O90*$B34,0))))))</f>
        <v/>
      </c>
      <c r="N580" s="51" t="str">
        <f>IF($A580="","",IF(N579="","",IF(Main!P$87=0,0,IF(Main!V$132="","",IF($C$28="PM",Main!V$132/Main!P$87*Main!P90,ROUND(Main!V$132/Main!P$87*Main!P90*$B34,0))))))</f>
        <v/>
      </c>
      <c r="O580" s="32" t="str">
        <f>IF($A580="","",IF(O579="","",IF(Main!Q$87=0,0,IF(Main!W$132="","",IF($C$28="PM",Main!W$132/Main!Q$87*Main!Q90,ROUND(Main!W$132/Main!Q$87*Main!Q90*$B34,0))))))</f>
        <v/>
      </c>
      <c r="P580" s="32" t="str">
        <f>IF($A580="","",IF(P579="","",IF(Main!R$87=0,0,IF(Main!X$132="","",IF($C$28="PM",Main!X$132/Main!R$87*Main!R90,ROUND(Main!X$132/Main!R$87*Main!R90*$B34,0))))))</f>
        <v/>
      </c>
      <c r="Q580" s="32" t="str">
        <f>IF($A580="","",IF(Q579="","",IF(Main!S$87=0,0,IF(Main!Y$132="","",IF($C$28="PM",Main!Y$132/Main!S$87*Main!S90,ROUND(Main!Y$132/Main!S$87*Main!S90*$B34,0))))))</f>
        <v/>
      </c>
      <c r="R580" s="32" t="str">
        <f>IF($A580="","",IF(R579="","",IF(Main!T$87=0,0,IF(Main!Z$132="","",IF($C$28="PM",Main!Z$132/Main!T$87*Main!T90,ROUND(Main!Z$132/Main!T$87*Main!T90*$B34,0))))))</f>
        <v/>
      </c>
      <c r="S580" s="32" t="str">
        <f>IF($A580="","",IF(S579="","",IF(Main!U$87=0,0,IF(Main!AA$132="","",IF($C$28="PM",Main!AA$132/Main!U$87*Main!U90,ROUND(Main!AA$132/Main!U$87*Main!U90*$B34,0))))))</f>
        <v/>
      </c>
      <c r="T580" s="32" t="str">
        <f>IF($A580="","",IF(T579="","",IF(Main!V$87=0,0,IF(Main!AB$132="","",IF($C$28="PM",Main!AB$132/Main!V$87*Main!V90,ROUND(Main!AB$132/Main!V$87*Main!V90*$B34,0))))))</f>
        <v/>
      </c>
      <c r="U580" s="32" t="str">
        <f>IF($A580="","",IF(U579="","",IF(Main!W$87=0,0,IF(Main!AC$132="","",IF($C$28="PM",Main!AC$132/Main!W$87*Main!W90,ROUND(Main!AC$132/Main!W$87*Main!W90*$B34,0))))))</f>
        <v/>
      </c>
      <c r="V580" s="32" t="str">
        <f>IF($A580="","",IF(V579="","",IF(Main!X$87=0,0,IF(Main!AD$132="","",IF($C$28="PM",Main!AD$132/Main!X$87*Main!X90,ROUND(Main!AD$132/Main!X$87*Main!X90*$B34,0))))))</f>
        <v/>
      </c>
      <c r="W580" s="32" t="str">
        <f>IF($A580="","",IF(W579="","",IF(Main!Y$87=0,0,IF(Main!AE$132="","",IF($C$28="PM",Main!AE$132/Main!Y$87*Main!Y90,ROUND(Main!AE$132/Main!Y$87*Main!Y90*$B34,0))))))</f>
        <v/>
      </c>
      <c r="X580" s="32" t="str">
        <f>IF($A580="","",IF(X579="","",IF(Main!Z$87=0,0,IF(Main!AF$132="","",IF($C$28="PM",Main!AF$132/Main!Z$87*Main!Z90,ROUND(Main!AF$132/Main!Z$87*Main!Z90*$B34,0))))))</f>
        <v/>
      </c>
      <c r="Y580" s="32" t="str">
        <f>IF($A580="","",IF(Y579="","",IF(Main!AA$87=0,0,IF(Main!AG$132="","",IF($C$28="PM",Main!AG$132/Main!AA$87*Main!AA90,ROUND(Main!AG$132/Main!AA$87*Main!AA90*$B34,0))))))</f>
        <v/>
      </c>
      <c r="Z580" s="32" t="str">
        <f>IF($A580="","",IF(Z579="","",IF(Main!AB$87=0,0,IF(Main!AH$132="","",IF($C$28="PM",Main!AH$132/Main!AB$87*Main!AB90,ROUND(Main!AH$132/Main!AB$87*Main!AB90*$B34,0))))))</f>
        <v/>
      </c>
      <c r="AA580" s="50" t="str">
        <f>IF($A580="","",IF(AA579="","",IF(Main!AC$87=0,0,IF(Main!AI$132="","",IF($C$28="PM",Main!AI$132/Main!AC$87*Main!AC90,ROUND(Main!AI$132/Main!AC$87*Main!AC90*$B34,0))))))</f>
        <v/>
      </c>
      <c r="AB580" s="32" t="str">
        <f>IF($A580="","",IF(AB579="","",IF(Main!AD$87=0,0,IF(Main!AJ$132="","",IF($C$28="PM",Main!AJ$132/Main!AD$87*Main!AD90,ROUND(Main!AJ$132/Main!AD$87*Main!AD90*$B34,0))))))</f>
        <v/>
      </c>
      <c r="AC580" s="32" t="str">
        <f>IF($A580="","",IF(AC579="","",IF(Main!AE$87=0,0,IF(Main!AK$132="","",IF($C$28="PM",Main!AK$132/Main!AE$87*Main!AE90,ROUND(Main!AK$132/Main!AE$87*Main!AE90*$B34,0))))))</f>
        <v/>
      </c>
      <c r="AD580" s="32" t="str">
        <f>IF($A580="","",IF(AD579="","",IF(Main!AF$87=0,0,IF(Main!AL$132="","",IF($C$28="PM",Main!AL$132/Main!AF$87*Main!AF90,ROUND(Main!AL$132/Main!AF$87*Main!AF90*$B34,0))))))</f>
        <v/>
      </c>
      <c r="AE580" s="32" t="str">
        <f>IF($A580="","",IF(AE579="","",IF(Main!AG$87=0,0,IF(Main!AM$132="","",IF($C$28="PM",Main!AM$132/Main!AG$87*Main!AG90,ROUND(Main!AM$132/Main!AG$87*Main!AG90*$B34,0))))))</f>
        <v/>
      </c>
      <c r="AF580" s="32" t="str">
        <f>IF($A580="","",IF(AF579="","",IF(Main!AH$87=0,0,IF(Main!AN$132="","",IF($C$28="PM",Main!AN$132/Main!AH$87*Main!AH90,ROUND(Main!AN$132/Main!AH$87*Main!AH90*$B34,0))))))</f>
        <v/>
      </c>
      <c r="AG580" s="32" t="str">
        <f>IF($A580="","",IF(AG579="","",IF(Main!AI$87=0,0,IF(Main!AO$132="","",IF($C$28="PM",Main!AO$132/Main!AI$87*Main!AI90,ROUND(Main!AO$132/Main!AI$87*Main!AI90*$B34,0))))))</f>
        <v/>
      </c>
      <c r="AH580" s="32" t="str">
        <f>IF($A580="","",IF(AH579="","",IF(Main!AJ$87=0,0,IF(Main!AP$132="","",IF($C$28="PM",Main!AP$132/Main!AJ$87*Main!AJ90,ROUND(Main!AP$132/Main!AJ$87*Main!AJ90*$B34,0))))))</f>
        <v/>
      </c>
      <c r="AI580" s="32" t="str">
        <f>IF($A580="","",IF(AI579="","",IF(Main!AK$87=0,0,IF(Main!AQ$132="","",IF($C$28="PM",Main!AQ$132/Main!AK$87*Main!AK90,ROUND(Main!AQ$132/Main!AK$87*Main!AK90*$B34,0))))))</f>
        <v/>
      </c>
      <c r="AJ580" s="32" t="str">
        <f>IF($A580="","",IF(AJ579="","",IF(Main!AL$87=0,0,IF(Main!AR$132="","",IF($C$28="PM",Main!AR$132/Main!AL$87*Main!AL90,ROUND(Main!AR$132/Main!AL$87*Main!AL90*$B34,0))))))</f>
        <v/>
      </c>
      <c r="AK580" s="32" t="str">
        <f>IF($A580="","",IF(AK579="","",IF(Main!AM$87=0,0,IF(Main!AS$132="","",IF($C$28="PM",Main!AS$132/Main!AM$87*Main!AM90,ROUND(Main!AS$132/Main!AM$87*Main!AM90*$B34,0))))))</f>
        <v/>
      </c>
      <c r="AL580" s="51" t="str">
        <f>IF($A580="","",IF(AL579="","",IF(Main!AN$87=0,0,IF(Main!AT$132="","",IF($C$28="PM",Main!AT$132/Main!AN$87*Main!AN90,ROUND(Main!AT$132/Main!AN$87*Main!AN90*$B34,0))))))</f>
        <v/>
      </c>
      <c r="AM580" s="32" t="str">
        <f>IF($A580="","",IF(AM579="","",IF(Main!AO$87=0,0,IF(Main!AU$132="","",IF($C$28="PM",Main!AU$132/Main!AO$87*Main!AO90,ROUND(Main!AU$132/Main!AO$87*Main!AO90*$B34,0))))))</f>
        <v/>
      </c>
      <c r="AN580" s="32" t="str">
        <f>IF($A580="","",IF(AN579="","",IF(Main!AP$87=0,0,IF(Main!AV$132="","",IF($C$28="PM",Main!AV$132/Main!AP$87*Main!AP90,ROUND(Main!AV$132/Main!AP$87*Main!AP90*$B34,0))))))</f>
        <v/>
      </c>
      <c r="AO580" s="32" t="str">
        <f>IF($A580="","",IF(AO579="","",IF(Main!AQ$87=0,0,IF(Main!AW$132="","",IF($C$28="PM",Main!AW$132/Main!AQ$87*Main!AQ90,ROUND(Main!AW$132/Main!AQ$87*Main!AQ90*$B34,0))))))</f>
        <v/>
      </c>
      <c r="AP580" s="32" t="str">
        <f>IF($A580="","",IF(AP579="","",IF(Main!AR$87=0,0,IF(Main!AX$132="","",IF($C$28="PM",Main!AX$132/Main!AR$87*Main!AR90,ROUND(Main!AX$132/Main!AR$87*Main!AR90*$B34,0))))))</f>
        <v/>
      </c>
      <c r="AQ580" s="32" t="str">
        <f>IF($A580="","",IF(AQ579="","",IF(Main!AS$87=0,0,IF(Main!AY$132="","",IF($C$28="PM",Main!AY$132/Main!AS$87*Main!AS90,ROUND(Main!AY$132/Main!AS$87*Main!AS90*$B34,0))))))</f>
        <v/>
      </c>
      <c r="AR580" s="32" t="str">
        <f>IF($A580="","",IF(AR579="","",IF(Main!AT$87=0,0,IF(Main!AZ$132="","",IF($C$28="PM",Main!AZ$132/Main!AT$87*Main!AT90,ROUND(Main!AZ$132/Main!AT$87*Main!AT90*$B34,0))))))</f>
        <v/>
      </c>
      <c r="AS580" s="32" t="str">
        <f>IF($A580="","",IF(AS579="","",IF(Main!AU$87=0,0,IF(Main!BA$132="","",IF($C$28="PM",Main!BA$132/Main!AU$87*Main!AU90,ROUND(Main!BA$132/Main!AU$87*Main!AU90*$B34,0))))))</f>
        <v/>
      </c>
      <c r="AT580" s="32" t="str">
        <f>IF($A580="","",IF(AT579="","",IF(Main!AV$87=0,0,IF(Main!BB$132="","",IF($C$28="PM",Main!BB$132/Main!AV$87*Main!AV90,ROUND(Main!BB$132/Main!AV$87*Main!AV90*$B34,0))))))</f>
        <v/>
      </c>
      <c r="AU580" s="32" t="str">
        <f>IF($A580="","",IF(AU579="","",IF(Main!AW$87=0,0,IF(Main!BC$132="","",IF($C$28="PM",Main!BC$132/Main!AW$87*Main!AW90,ROUND(Main!BC$132/Main!AW$87*Main!AW90*$B34,0))))))</f>
        <v/>
      </c>
      <c r="AV580" s="32" t="str">
        <f>IF($A580="","",IF(AV579="","",IF(Main!AX$87=0,0,IF(Main!BD$132="","",IF($C$28="PM",Main!BD$132/Main!AX$87*Main!AX90,ROUND(Main!BD$132/Main!AX$87*Main!AX90*$B34,0))))))</f>
        <v/>
      </c>
      <c r="AW580" s="32" t="str">
        <f>IF($A580="","",IF(AW579="","",IF(Main!AY$87=0,0,IF(Main!BE$132="","",IF($C$28="PM",Main!BE$132/Main!AY$87*Main!AY90,ROUND(Main!BE$132/Main!AY$87*Main!AY90*$B34,0))))))</f>
        <v/>
      </c>
      <c r="AX580" s="51" t="str">
        <f>IF($A580="","",IF(AX579="","",IF(Main!AZ$87=0,0,IF(Main!BF$132="","",IF($C$28="PM",Main!BF$132/Main!AZ$87*Main!AZ90,ROUND(Main!BF$132/Main!AZ$87*Main!AZ90*$B34,0))))))</f>
        <v/>
      </c>
    </row>
    <row r="581" spans="1:50" x14ac:dyDescent="0.2">
      <c r="A581" s="72" t="str">
        <f>IF(Main!A$35="","",Main!A$35)</f>
        <v/>
      </c>
      <c r="B581" s="75" t="str">
        <f t="shared" si="116"/>
        <v/>
      </c>
      <c r="C581" s="50" t="str">
        <f>IF($A581="","",IF(C580="","",IF(Main!E$87=0,0,IF(Main!K$132="","",IF($C$28="PM",Main!K$132/Main!E$87*Main!E91,ROUND(Main!K$132/Main!E$87*Main!E91*$B35,0))))))</f>
        <v/>
      </c>
      <c r="D581" s="32" t="str">
        <f>IF($A581="","",IF(D580="","",IF(Main!F$87=0,0,IF(Main!L$132="","",IF($C$28="PM",Main!L$132/Main!F$87*Main!F91,ROUND(Main!L$132/Main!F$87*Main!F91*$B35,0))))))</f>
        <v/>
      </c>
      <c r="E581" s="32" t="str">
        <f>IF($A581="","",IF(E580="","",IF(Main!G$87=0,0,IF(Main!M$132="","",IF($C$28="PM",Main!M$132/Main!G$87*Main!G91,ROUND(Main!M$132/Main!G$87*Main!G91*$B35,0))))))</f>
        <v/>
      </c>
      <c r="F581" s="32" t="str">
        <f>IF($A581="","",IF(F580="","",IF(Main!H$87=0,0,IF(Main!N$132="","",IF($C$28="PM",Main!N$132/Main!H$87*Main!H91,ROUND(Main!N$132/Main!H$87*Main!H91*$B35,0))))))</f>
        <v/>
      </c>
      <c r="G581" s="32" t="str">
        <f>IF($A581="","",IF(G580="","",IF(Main!I$87=0,0,IF(Main!O$132="","",IF($C$28="PM",Main!O$132/Main!I$87*Main!I91,ROUND(Main!O$132/Main!I$87*Main!I91*$B35,0))))))</f>
        <v/>
      </c>
      <c r="H581" s="32" t="str">
        <f>IF($A581="","",IF(H580="","",IF(Main!J$87=0,0,IF(Main!P$132="","",IF($C$28="PM",Main!P$132/Main!J$87*Main!J91,ROUND(Main!P$132/Main!J$87*Main!J91*$B35,0))))))</f>
        <v/>
      </c>
      <c r="I581" s="32" t="str">
        <f>IF($A581="","",IF(I580="","",IF(Main!K$87=0,0,IF(Main!Q$132="","",IF($C$28="PM",Main!Q$132/Main!K$87*Main!K91,ROUND(Main!Q$132/Main!K$87*Main!K91*$B35,0))))))</f>
        <v/>
      </c>
      <c r="J581" s="32" t="str">
        <f>IF($A581="","",IF(J580="","",IF(Main!L$87=0,0,IF(Main!R$132="","",IF($C$28="PM",Main!R$132/Main!L$87*Main!L91,ROUND(Main!R$132/Main!L$87*Main!L91*$B35,0))))))</f>
        <v/>
      </c>
      <c r="K581" s="32" t="str">
        <f>IF($A581="","",IF(K580="","",IF(Main!M$87=0,0,IF(Main!S$132="","",IF($C$28="PM",Main!S$132/Main!M$87*Main!M91,ROUND(Main!S$132/Main!M$87*Main!M91*$B35,0))))))</f>
        <v/>
      </c>
      <c r="L581" s="32" t="str">
        <f>IF($A581="","",IF(L580="","",IF(Main!N$87=0,0,IF(Main!T$132="","",IF($C$28="PM",Main!T$132/Main!N$87*Main!N91,ROUND(Main!T$132/Main!N$87*Main!N91*$B35,0))))))</f>
        <v/>
      </c>
      <c r="M581" s="32" t="str">
        <f>IF($A581="","",IF(M580="","",IF(Main!O$87=0,0,IF(Main!U$132="","",IF($C$28="PM",Main!U$132/Main!O$87*Main!O91,ROUND(Main!U$132/Main!O$87*Main!O91*$B35,0))))))</f>
        <v/>
      </c>
      <c r="N581" s="51" t="str">
        <f>IF($A581="","",IF(N580="","",IF(Main!P$87=0,0,IF(Main!V$132="","",IF($C$28="PM",Main!V$132/Main!P$87*Main!P91,ROUND(Main!V$132/Main!P$87*Main!P91*$B35,0))))))</f>
        <v/>
      </c>
      <c r="O581" s="32" t="str">
        <f>IF($A581="","",IF(O580="","",IF(Main!Q$87=0,0,IF(Main!W$132="","",IF($C$28="PM",Main!W$132/Main!Q$87*Main!Q91,ROUND(Main!W$132/Main!Q$87*Main!Q91*$B35,0))))))</f>
        <v/>
      </c>
      <c r="P581" s="32" t="str">
        <f>IF($A581="","",IF(P580="","",IF(Main!R$87=0,0,IF(Main!X$132="","",IF($C$28="PM",Main!X$132/Main!R$87*Main!R91,ROUND(Main!X$132/Main!R$87*Main!R91*$B35,0))))))</f>
        <v/>
      </c>
      <c r="Q581" s="32" t="str">
        <f>IF($A581="","",IF(Q580="","",IF(Main!S$87=0,0,IF(Main!Y$132="","",IF($C$28="PM",Main!Y$132/Main!S$87*Main!S91,ROUND(Main!Y$132/Main!S$87*Main!S91*$B35,0))))))</f>
        <v/>
      </c>
      <c r="R581" s="32" t="str">
        <f>IF($A581="","",IF(R580="","",IF(Main!T$87=0,0,IF(Main!Z$132="","",IF($C$28="PM",Main!Z$132/Main!T$87*Main!T91,ROUND(Main!Z$132/Main!T$87*Main!T91*$B35,0))))))</f>
        <v/>
      </c>
      <c r="S581" s="32" t="str">
        <f>IF($A581="","",IF(S580="","",IF(Main!U$87=0,0,IF(Main!AA$132="","",IF($C$28="PM",Main!AA$132/Main!U$87*Main!U91,ROUND(Main!AA$132/Main!U$87*Main!U91*$B35,0))))))</f>
        <v/>
      </c>
      <c r="T581" s="32" t="str">
        <f>IF($A581="","",IF(T580="","",IF(Main!V$87=0,0,IF(Main!AB$132="","",IF($C$28="PM",Main!AB$132/Main!V$87*Main!V91,ROUND(Main!AB$132/Main!V$87*Main!V91*$B35,0))))))</f>
        <v/>
      </c>
      <c r="U581" s="32" t="str">
        <f>IF($A581="","",IF(U580="","",IF(Main!W$87=0,0,IF(Main!AC$132="","",IF($C$28="PM",Main!AC$132/Main!W$87*Main!W91,ROUND(Main!AC$132/Main!W$87*Main!W91*$B35,0))))))</f>
        <v/>
      </c>
      <c r="V581" s="32" t="str">
        <f>IF($A581="","",IF(V580="","",IF(Main!X$87=0,0,IF(Main!AD$132="","",IF($C$28="PM",Main!AD$132/Main!X$87*Main!X91,ROUND(Main!AD$132/Main!X$87*Main!X91*$B35,0))))))</f>
        <v/>
      </c>
      <c r="W581" s="32" t="str">
        <f>IF($A581="","",IF(W580="","",IF(Main!Y$87=0,0,IF(Main!AE$132="","",IF($C$28="PM",Main!AE$132/Main!Y$87*Main!Y91,ROUND(Main!AE$132/Main!Y$87*Main!Y91*$B35,0))))))</f>
        <v/>
      </c>
      <c r="X581" s="32" t="str">
        <f>IF($A581="","",IF(X580="","",IF(Main!Z$87=0,0,IF(Main!AF$132="","",IF($C$28="PM",Main!AF$132/Main!Z$87*Main!Z91,ROUND(Main!AF$132/Main!Z$87*Main!Z91*$B35,0))))))</f>
        <v/>
      </c>
      <c r="Y581" s="32" t="str">
        <f>IF($A581="","",IF(Y580="","",IF(Main!AA$87=0,0,IF(Main!AG$132="","",IF($C$28="PM",Main!AG$132/Main!AA$87*Main!AA91,ROUND(Main!AG$132/Main!AA$87*Main!AA91*$B35,0))))))</f>
        <v/>
      </c>
      <c r="Z581" s="32" t="str">
        <f>IF($A581="","",IF(Z580="","",IF(Main!AB$87=0,0,IF(Main!AH$132="","",IF($C$28="PM",Main!AH$132/Main!AB$87*Main!AB91,ROUND(Main!AH$132/Main!AB$87*Main!AB91*$B35,0))))))</f>
        <v/>
      </c>
      <c r="AA581" s="50" t="str">
        <f>IF($A581="","",IF(AA580="","",IF(Main!AC$87=0,0,IF(Main!AI$132="","",IF($C$28="PM",Main!AI$132/Main!AC$87*Main!AC91,ROUND(Main!AI$132/Main!AC$87*Main!AC91*$B35,0))))))</f>
        <v/>
      </c>
      <c r="AB581" s="32" t="str">
        <f>IF($A581="","",IF(AB580="","",IF(Main!AD$87=0,0,IF(Main!AJ$132="","",IF($C$28="PM",Main!AJ$132/Main!AD$87*Main!AD91,ROUND(Main!AJ$132/Main!AD$87*Main!AD91*$B35,0))))))</f>
        <v/>
      </c>
      <c r="AC581" s="32" t="str">
        <f>IF($A581="","",IF(AC580="","",IF(Main!AE$87=0,0,IF(Main!AK$132="","",IF($C$28="PM",Main!AK$132/Main!AE$87*Main!AE91,ROUND(Main!AK$132/Main!AE$87*Main!AE91*$B35,0))))))</f>
        <v/>
      </c>
      <c r="AD581" s="32" t="str">
        <f>IF($A581="","",IF(AD580="","",IF(Main!AF$87=0,0,IF(Main!AL$132="","",IF($C$28="PM",Main!AL$132/Main!AF$87*Main!AF91,ROUND(Main!AL$132/Main!AF$87*Main!AF91*$B35,0))))))</f>
        <v/>
      </c>
      <c r="AE581" s="32" t="str">
        <f>IF($A581="","",IF(AE580="","",IF(Main!AG$87=0,0,IF(Main!AM$132="","",IF($C$28="PM",Main!AM$132/Main!AG$87*Main!AG91,ROUND(Main!AM$132/Main!AG$87*Main!AG91*$B35,0))))))</f>
        <v/>
      </c>
      <c r="AF581" s="32" t="str">
        <f>IF($A581="","",IF(AF580="","",IF(Main!AH$87=0,0,IF(Main!AN$132="","",IF($C$28="PM",Main!AN$132/Main!AH$87*Main!AH91,ROUND(Main!AN$132/Main!AH$87*Main!AH91*$B35,0))))))</f>
        <v/>
      </c>
      <c r="AG581" s="32" t="str">
        <f>IF($A581="","",IF(AG580="","",IF(Main!AI$87=0,0,IF(Main!AO$132="","",IF($C$28="PM",Main!AO$132/Main!AI$87*Main!AI91,ROUND(Main!AO$132/Main!AI$87*Main!AI91*$B35,0))))))</f>
        <v/>
      </c>
      <c r="AH581" s="32" t="str">
        <f>IF($A581="","",IF(AH580="","",IF(Main!AJ$87=0,0,IF(Main!AP$132="","",IF($C$28="PM",Main!AP$132/Main!AJ$87*Main!AJ91,ROUND(Main!AP$132/Main!AJ$87*Main!AJ91*$B35,0))))))</f>
        <v/>
      </c>
      <c r="AI581" s="32" t="str">
        <f>IF($A581="","",IF(AI580="","",IF(Main!AK$87=0,0,IF(Main!AQ$132="","",IF($C$28="PM",Main!AQ$132/Main!AK$87*Main!AK91,ROUND(Main!AQ$132/Main!AK$87*Main!AK91*$B35,0))))))</f>
        <v/>
      </c>
      <c r="AJ581" s="32" t="str">
        <f>IF($A581="","",IF(AJ580="","",IF(Main!AL$87=0,0,IF(Main!AR$132="","",IF($C$28="PM",Main!AR$132/Main!AL$87*Main!AL91,ROUND(Main!AR$132/Main!AL$87*Main!AL91*$B35,0))))))</f>
        <v/>
      </c>
      <c r="AK581" s="32" t="str">
        <f>IF($A581="","",IF(AK580="","",IF(Main!AM$87=0,0,IF(Main!AS$132="","",IF($C$28="PM",Main!AS$132/Main!AM$87*Main!AM91,ROUND(Main!AS$132/Main!AM$87*Main!AM91*$B35,0))))))</f>
        <v/>
      </c>
      <c r="AL581" s="51" t="str">
        <f>IF($A581="","",IF(AL580="","",IF(Main!AN$87=0,0,IF(Main!AT$132="","",IF($C$28="PM",Main!AT$132/Main!AN$87*Main!AN91,ROUND(Main!AT$132/Main!AN$87*Main!AN91*$B35,0))))))</f>
        <v/>
      </c>
      <c r="AM581" s="32" t="str">
        <f>IF($A581="","",IF(AM580="","",IF(Main!AO$87=0,0,IF(Main!AU$132="","",IF($C$28="PM",Main!AU$132/Main!AO$87*Main!AO91,ROUND(Main!AU$132/Main!AO$87*Main!AO91*$B35,0))))))</f>
        <v/>
      </c>
      <c r="AN581" s="32" t="str">
        <f>IF($A581="","",IF(AN580="","",IF(Main!AP$87=0,0,IF(Main!AV$132="","",IF($C$28="PM",Main!AV$132/Main!AP$87*Main!AP91,ROUND(Main!AV$132/Main!AP$87*Main!AP91*$B35,0))))))</f>
        <v/>
      </c>
      <c r="AO581" s="32" t="str">
        <f>IF($A581="","",IF(AO580="","",IF(Main!AQ$87=0,0,IF(Main!AW$132="","",IF($C$28="PM",Main!AW$132/Main!AQ$87*Main!AQ91,ROUND(Main!AW$132/Main!AQ$87*Main!AQ91*$B35,0))))))</f>
        <v/>
      </c>
      <c r="AP581" s="32" t="str">
        <f>IF($A581="","",IF(AP580="","",IF(Main!AR$87=0,0,IF(Main!AX$132="","",IF($C$28="PM",Main!AX$132/Main!AR$87*Main!AR91,ROUND(Main!AX$132/Main!AR$87*Main!AR91*$B35,0))))))</f>
        <v/>
      </c>
      <c r="AQ581" s="32" t="str">
        <f>IF($A581="","",IF(AQ580="","",IF(Main!AS$87=0,0,IF(Main!AY$132="","",IF($C$28="PM",Main!AY$132/Main!AS$87*Main!AS91,ROUND(Main!AY$132/Main!AS$87*Main!AS91*$B35,0))))))</f>
        <v/>
      </c>
      <c r="AR581" s="32" t="str">
        <f>IF($A581="","",IF(AR580="","",IF(Main!AT$87=0,0,IF(Main!AZ$132="","",IF($C$28="PM",Main!AZ$132/Main!AT$87*Main!AT91,ROUND(Main!AZ$132/Main!AT$87*Main!AT91*$B35,0))))))</f>
        <v/>
      </c>
      <c r="AS581" s="32" t="str">
        <f>IF($A581="","",IF(AS580="","",IF(Main!AU$87=0,0,IF(Main!BA$132="","",IF($C$28="PM",Main!BA$132/Main!AU$87*Main!AU91,ROUND(Main!BA$132/Main!AU$87*Main!AU91*$B35,0))))))</f>
        <v/>
      </c>
      <c r="AT581" s="32" t="str">
        <f>IF($A581="","",IF(AT580="","",IF(Main!AV$87=0,0,IF(Main!BB$132="","",IF($C$28="PM",Main!BB$132/Main!AV$87*Main!AV91,ROUND(Main!BB$132/Main!AV$87*Main!AV91*$B35,0))))))</f>
        <v/>
      </c>
      <c r="AU581" s="32" t="str">
        <f>IF($A581="","",IF(AU580="","",IF(Main!AW$87=0,0,IF(Main!BC$132="","",IF($C$28="PM",Main!BC$132/Main!AW$87*Main!AW91,ROUND(Main!BC$132/Main!AW$87*Main!AW91*$B35,0))))))</f>
        <v/>
      </c>
      <c r="AV581" s="32" t="str">
        <f>IF($A581="","",IF(AV580="","",IF(Main!AX$87=0,0,IF(Main!BD$132="","",IF($C$28="PM",Main!BD$132/Main!AX$87*Main!AX91,ROUND(Main!BD$132/Main!AX$87*Main!AX91*$B35,0))))))</f>
        <v/>
      </c>
      <c r="AW581" s="32" t="str">
        <f>IF($A581="","",IF(AW580="","",IF(Main!AY$87=0,0,IF(Main!BE$132="","",IF($C$28="PM",Main!BE$132/Main!AY$87*Main!AY91,ROUND(Main!BE$132/Main!AY$87*Main!AY91*$B35,0))))))</f>
        <v/>
      </c>
      <c r="AX581" s="51" t="str">
        <f>IF($A581="","",IF(AX580="","",IF(Main!AZ$87=0,0,IF(Main!BF$132="","",IF($C$28="PM",Main!BF$132/Main!AZ$87*Main!AZ91,ROUND(Main!BF$132/Main!AZ$87*Main!AZ91*$B35,0))))))</f>
        <v/>
      </c>
    </row>
    <row r="582" spans="1:50" x14ac:dyDescent="0.2">
      <c r="A582" s="72" t="str">
        <f>IF(Main!A$36="","",Main!A$36)</f>
        <v/>
      </c>
      <c r="B582" s="75" t="str">
        <f t="shared" si="116"/>
        <v/>
      </c>
      <c r="C582" s="50" t="str">
        <f>IF($A582="","",IF(C581="","",IF(Main!E$87=0,0,IF(Main!K$132="","",IF($C$28="PM",Main!K$132/Main!E$87*Main!E92,ROUND(Main!K$132/Main!E$87*Main!E92*$B36,0))))))</f>
        <v/>
      </c>
      <c r="D582" s="32" t="str">
        <f>IF($A582="","",IF(D581="","",IF(Main!F$87=0,0,IF(Main!L$132="","",IF($C$28="PM",Main!L$132/Main!F$87*Main!F92,ROUND(Main!L$132/Main!F$87*Main!F92*$B36,0))))))</f>
        <v/>
      </c>
      <c r="E582" s="32" t="str">
        <f>IF($A582="","",IF(E581="","",IF(Main!G$87=0,0,IF(Main!M$132="","",IF($C$28="PM",Main!M$132/Main!G$87*Main!G92,ROUND(Main!M$132/Main!G$87*Main!G92*$B36,0))))))</f>
        <v/>
      </c>
      <c r="F582" s="32" t="str">
        <f>IF($A582="","",IF(F581="","",IF(Main!H$87=0,0,IF(Main!N$132="","",IF($C$28="PM",Main!N$132/Main!H$87*Main!H92,ROUND(Main!N$132/Main!H$87*Main!H92*$B36,0))))))</f>
        <v/>
      </c>
      <c r="G582" s="32" t="str">
        <f>IF($A582="","",IF(G581="","",IF(Main!I$87=0,0,IF(Main!O$132="","",IF($C$28="PM",Main!O$132/Main!I$87*Main!I92,ROUND(Main!O$132/Main!I$87*Main!I92*$B36,0))))))</f>
        <v/>
      </c>
      <c r="H582" s="32" t="str">
        <f>IF($A582="","",IF(H581="","",IF(Main!J$87=0,0,IF(Main!P$132="","",IF($C$28="PM",Main!P$132/Main!J$87*Main!J92,ROUND(Main!P$132/Main!J$87*Main!J92*$B36,0))))))</f>
        <v/>
      </c>
      <c r="I582" s="32" t="str">
        <f>IF($A582="","",IF(I581="","",IF(Main!K$87=0,0,IF(Main!Q$132="","",IF($C$28="PM",Main!Q$132/Main!K$87*Main!K92,ROUND(Main!Q$132/Main!K$87*Main!K92*$B36,0))))))</f>
        <v/>
      </c>
      <c r="J582" s="32" t="str">
        <f>IF($A582="","",IF(J581="","",IF(Main!L$87=0,0,IF(Main!R$132="","",IF($C$28="PM",Main!R$132/Main!L$87*Main!L92,ROUND(Main!R$132/Main!L$87*Main!L92*$B36,0))))))</f>
        <v/>
      </c>
      <c r="K582" s="32" t="str">
        <f>IF($A582="","",IF(K581="","",IF(Main!M$87=0,0,IF(Main!S$132="","",IF($C$28="PM",Main!S$132/Main!M$87*Main!M92,ROUND(Main!S$132/Main!M$87*Main!M92*$B36,0))))))</f>
        <v/>
      </c>
      <c r="L582" s="32" t="str">
        <f>IF($A582="","",IF(L581="","",IF(Main!N$87=0,0,IF(Main!T$132="","",IF($C$28="PM",Main!T$132/Main!N$87*Main!N92,ROUND(Main!T$132/Main!N$87*Main!N92*$B36,0))))))</f>
        <v/>
      </c>
      <c r="M582" s="32" t="str">
        <f>IF($A582="","",IF(M581="","",IF(Main!O$87=0,0,IF(Main!U$132="","",IF($C$28="PM",Main!U$132/Main!O$87*Main!O92,ROUND(Main!U$132/Main!O$87*Main!O92*$B36,0))))))</f>
        <v/>
      </c>
      <c r="N582" s="51" t="str">
        <f>IF($A582="","",IF(N581="","",IF(Main!P$87=0,0,IF(Main!V$132="","",IF($C$28="PM",Main!V$132/Main!P$87*Main!P92,ROUND(Main!V$132/Main!P$87*Main!P92*$B36,0))))))</f>
        <v/>
      </c>
      <c r="O582" s="32" t="str">
        <f>IF($A582="","",IF(O581="","",IF(Main!Q$87=0,0,IF(Main!W$132="","",IF($C$28="PM",Main!W$132/Main!Q$87*Main!Q92,ROUND(Main!W$132/Main!Q$87*Main!Q92*$B36,0))))))</f>
        <v/>
      </c>
      <c r="P582" s="32" t="str">
        <f>IF($A582="","",IF(P581="","",IF(Main!R$87=0,0,IF(Main!X$132="","",IF($C$28="PM",Main!X$132/Main!R$87*Main!R92,ROUND(Main!X$132/Main!R$87*Main!R92*$B36,0))))))</f>
        <v/>
      </c>
      <c r="Q582" s="32" t="str">
        <f>IF($A582="","",IF(Q581="","",IF(Main!S$87=0,0,IF(Main!Y$132="","",IF($C$28="PM",Main!Y$132/Main!S$87*Main!S92,ROUND(Main!Y$132/Main!S$87*Main!S92*$B36,0))))))</f>
        <v/>
      </c>
      <c r="R582" s="32" t="str">
        <f>IF($A582="","",IF(R581="","",IF(Main!T$87=0,0,IF(Main!Z$132="","",IF($C$28="PM",Main!Z$132/Main!T$87*Main!T92,ROUND(Main!Z$132/Main!T$87*Main!T92*$B36,0))))))</f>
        <v/>
      </c>
      <c r="S582" s="32" t="str">
        <f>IF($A582="","",IF(S581="","",IF(Main!U$87=0,0,IF(Main!AA$132="","",IF($C$28="PM",Main!AA$132/Main!U$87*Main!U92,ROUND(Main!AA$132/Main!U$87*Main!U92*$B36,0))))))</f>
        <v/>
      </c>
      <c r="T582" s="32" t="str">
        <f>IF($A582="","",IF(T581="","",IF(Main!V$87=0,0,IF(Main!AB$132="","",IF($C$28="PM",Main!AB$132/Main!V$87*Main!V92,ROUND(Main!AB$132/Main!V$87*Main!V92*$B36,0))))))</f>
        <v/>
      </c>
      <c r="U582" s="32" t="str">
        <f>IF($A582="","",IF(U581="","",IF(Main!W$87=0,0,IF(Main!AC$132="","",IF($C$28="PM",Main!AC$132/Main!W$87*Main!W92,ROUND(Main!AC$132/Main!W$87*Main!W92*$B36,0))))))</f>
        <v/>
      </c>
      <c r="V582" s="32" t="str">
        <f>IF($A582="","",IF(V581="","",IF(Main!X$87=0,0,IF(Main!AD$132="","",IF($C$28="PM",Main!AD$132/Main!X$87*Main!X92,ROUND(Main!AD$132/Main!X$87*Main!X92*$B36,0))))))</f>
        <v/>
      </c>
      <c r="W582" s="32" t="str">
        <f>IF($A582="","",IF(W581="","",IF(Main!Y$87=0,0,IF(Main!AE$132="","",IF($C$28="PM",Main!AE$132/Main!Y$87*Main!Y92,ROUND(Main!AE$132/Main!Y$87*Main!Y92*$B36,0))))))</f>
        <v/>
      </c>
      <c r="X582" s="32" t="str">
        <f>IF($A582="","",IF(X581="","",IF(Main!Z$87=0,0,IF(Main!AF$132="","",IF($C$28="PM",Main!AF$132/Main!Z$87*Main!Z92,ROUND(Main!AF$132/Main!Z$87*Main!Z92*$B36,0))))))</f>
        <v/>
      </c>
      <c r="Y582" s="32" t="str">
        <f>IF($A582="","",IF(Y581="","",IF(Main!AA$87=0,0,IF(Main!AG$132="","",IF($C$28="PM",Main!AG$132/Main!AA$87*Main!AA92,ROUND(Main!AG$132/Main!AA$87*Main!AA92*$B36,0))))))</f>
        <v/>
      </c>
      <c r="Z582" s="32" t="str">
        <f>IF($A582="","",IF(Z581="","",IF(Main!AB$87=0,0,IF(Main!AH$132="","",IF($C$28="PM",Main!AH$132/Main!AB$87*Main!AB92,ROUND(Main!AH$132/Main!AB$87*Main!AB92*$B36,0))))))</f>
        <v/>
      </c>
      <c r="AA582" s="50" t="str">
        <f>IF($A582="","",IF(AA581="","",IF(Main!AC$87=0,0,IF(Main!AI$132="","",IF($C$28="PM",Main!AI$132/Main!AC$87*Main!AC92,ROUND(Main!AI$132/Main!AC$87*Main!AC92*$B36,0))))))</f>
        <v/>
      </c>
      <c r="AB582" s="32" t="str">
        <f>IF($A582="","",IF(AB581="","",IF(Main!AD$87=0,0,IF(Main!AJ$132="","",IF($C$28="PM",Main!AJ$132/Main!AD$87*Main!AD92,ROUND(Main!AJ$132/Main!AD$87*Main!AD92*$B36,0))))))</f>
        <v/>
      </c>
      <c r="AC582" s="32" t="str">
        <f>IF($A582="","",IF(AC581="","",IF(Main!AE$87=0,0,IF(Main!AK$132="","",IF($C$28="PM",Main!AK$132/Main!AE$87*Main!AE92,ROUND(Main!AK$132/Main!AE$87*Main!AE92*$B36,0))))))</f>
        <v/>
      </c>
      <c r="AD582" s="32" t="str">
        <f>IF($A582="","",IF(AD581="","",IF(Main!AF$87=0,0,IF(Main!AL$132="","",IF($C$28="PM",Main!AL$132/Main!AF$87*Main!AF92,ROUND(Main!AL$132/Main!AF$87*Main!AF92*$B36,0))))))</f>
        <v/>
      </c>
      <c r="AE582" s="32" t="str">
        <f>IF($A582="","",IF(AE581="","",IF(Main!AG$87=0,0,IF(Main!AM$132="","",IF($C$28="PM",Main!AM$132/Main!AG$87*Main!AG92,ROUND(Main!AM$132/Main!AG$87*Main!AG92*$B36,0))))))</f>
        <v/>
      </c>
      <c r="AF582" s="32" t="str">
        <f>IF($A582="","",IF(AF581="","",IF(Main!AH$87=0,0,IF(Main!AN$132="","",IF($C$28="PM",Main!AN$132/Main!AH$87*Main!AH92,ROUND(Main!AN$132/Main!AH$87*Main!AH92*$B36,0))))))</f>
        <v/>
      </c>
      <c r="AG582" s="32" t="str">
        <f>IF($A582="","",IF(AG581="","",IF(Main!AI$87=0,0,IF(Main!AO$132="","",IF($C$28="PM",Main!AO$132/Main!AI$87*Main!AI92,ROUND(Main!AO$132/Main!AI$87*Main!AI92*$B36,0))))))</f>
        <v/>
      </c>
      <c r="AH582" s="32" t="str">
        <f>IF($A582="","",IF(AH581="","",IF(Main!AJ$87=0,0,IF(Main!AP$132="","",IF($C$28="PM",Main!AP$132/Main!AJ$87*Main!AJ92,ROUND(Main!AP$132/Main!AJ$87*Main!AJ92*$B36,0))))))</f>
        <v/>
      </c>
      <c r="AI582" s="32" t="str">
        <f>IF($A582="","",IF(AI581="","",IF(Main!AK$87=0,0,IF(Main!AQ$132="","",IF($C$28="PM",Main!AQ$132/Main!AK$87*Main!AK92,ROUND(Main!AQ$132/Main!AK$87*Main!AK92*$B36,0))))))</f>
        <v/>
      </c>
      <c r="AJ582" s="32" t="str">
        <f>IF($A582="","",IF(AJ581="","",IF(Main!AL$87=0,0,IF(Main!AR$132="","",IF($C$28="PM",Main!AR$132/Main!AL$87*Main!AL92,ROUND(Main!AR$132/Main!AL$87*Main!AL92*$B36,0))))))</f>
        <v/>
      </c>
      <c r="AK582" s="32" t="str">
        <f>IF($A582="","",IF(AK581="","",IF(Main!AM$87=0,0,IF(Main!AS$132="","",IF($C$28="PM",Main!AS$132/Main!AM$87*Main!AM92,ROUND(Main!AS$132/Main!AM$87*Main!AM92*$B36,0))))))</f>
        <v/>
      </c>
      <c r="AL582" s="51" t="str">
        <f>IF($A582="","",IF(AL581="","",IF(Main!AN$87=0,0,IF(Main!AT$132="","",IF($C$28="PM",Main!AT$132/Main!AN$87*Main!AN92,ROUND(Main!AT$132/Main!AN$87*Main!AN92*$B36,0))))))</f>
        <v/>
      </c>
      <c r="AM582" s="32" t="str">
        <f>IF($A582="","",IF(AM581="","",IF(Main!AO$87=0,0,IF(Main!AU$132="","",IF($C$28="PM",Main!AU$132/Main!AO$87*Main!AO92,ROUND(Main!AU$132/Main!AO$87*Main!AO92*$B36,0))))))</f>
        <v/>
      </c>
      <c r="AN582" s="32" t="str">
        <f>IF($A582="","",IF(AN581="","",IF(Main!AP$87=0,0,IF(Main!AV$132="","",IF($C$28="PM",Main!AV$132/Main!AP$87*Main!AP92,ROUND(Main!AV$132/Main!AP$87*Main!AP92*$B36,0))))))</f>
        <v/>
      </c>
      <c r="AO582" s="32" t="str">
        <f>IF($A582="","",IF(AO581="","",IF(Main!AQ$87=0,0,IF(Main!AW$132="","",IF($C$28="PM",Main!AW$132/Main!AQ$87*Main!AQ92,ROUND(Main!AW$132/Main!AQ$87*Main!AQ92*$B36,0))))))</f>
        <v/>
      </c>
      <c r="AP582" s="32" t="str">
        <f>IF($A582="","",IF(AP581="","",IF(Main!AR$87=0,0,IF(Main!AX$132="","",IF($C$28="PM",Main!AX$132/Main!AR$87*Main!AR92,ROUND(Main!AX$132/Main!AR$87*Main!AR92*$B36,0))))))</f>
        <v/>
      </c>
      <c r="AQ582" s="32" t="str">
        <f>IF($A582="","",IF(AQ581="","",IF(Main!AS$87=0,0,IF(Main!AY$132="","",IF($C$28="PM",Main!AY$132/Main!AS$87*Main!AS92,ROUND(Main!AY$132/Main!AS$87*Main!AS92*$B36,0))))))</f>
        <v/>
      </c>
      <c r="AR582" s="32" t="str">
        <f>IF($A582="","",IF(AR581="","",IF(Main!AT$87=0,0,IF(Main!AZ$132="","",IF($C$28="PM",Main!AZ$132/Main!AT$87*Main!AT92,ROUND(Main!AZ$132/Main!AT$87*Main!AT92*$B36,0))))))</f>
        <v/>
      </c>
      <c r="AS582" s="32" t="str">
        <f>IF($A582="","",IF(AS581="","",IF(Main!AU$87=0,0,IF(Main!BA$132="","",IF($C$28="PM",Main!BA$132/Main!AU$87*Main!AU92,ROUND(Main!BA$132/Main!AU$87*Main!AU92*$B36,0))))))</f>
        <v/>
      </c>
      <c r="AT582" s="32" t="str">
        <f>IF($A582="","",IF(AT581="","",IF(Main!AV$87=0,0,IF(Main!BB$132="","",IF($C$28="PM",Main!BB$132/Main!AV$87*Main!AV92,ROUND(Main!BB$132/Main!AV$87*Main!AV92*$B36,0))))))</f>
        <v/>
      </c>
      <c r="AU582" s="32" t="str">
        <f>IF($A582="","",IF(AU581="","",IF(Main!AW$87=0,0,IF(Main!BC$132="","",IF($C$28="PM",Main!BC$132/Main!AW$87*Main!AW92,ROUND(Main!BC$132/Main!AW$87*Main!AW92*$B36,0))))))</f>
        <v/>
      </c>
      <c r="AV582" s="32" t="str">
        <f>IF($A582="","",IF(AV581="","",IF(Main!AX$87=0,0,IF(Main!BD$132="","",IF($C$28="PM",Main!BD$132/Main!AX$87*Main!AX92,ROUND(Main!BD$132/Main!AX$87*Main!AX92*$B36,0))))))</f>
        <v/>
      </c>
      <c r="AW582" s="32" t="str">
        <f>IF($A582="","",IF(AW581="","",IF(Main!AY$87=0,0,IF(Main!BE$132="","",IF($C$28="PM",Main!BE$132/Main!AY$87*Main!AY92,ROUND(Main!BE$132/Main!AY$87*Main!AY92*$B36,0))))))</f>
        <v/>
      </c>
      <c r="AX582" s="51" t="str">
        <f>IF($A582="","",IF(AX581="","",IF(Main!AZ$87=0,0,IF(Main!BF$132="","",IF($C$28="PM",Main!BF$132/Main!AZ$87*Main!AZ92,ROUND(Main!BF$132/Main!AZ$87*Main!AZ92*$B36,0))))))</f>
        <v/>
      </c>
    </row>
    <row r="583" spans="1:50" x14ac:dyDescent="0.2">
      <c r="A583" s="72" t="str">
        <f>IF(Main!A$37="","",Main!A$37)</f>
        <v/>
      </c>
      <c r="B583" s="75" t="str">
        <f t="shared" si="116"/>
        <v/>
      </c>
      <c r="C583" s="50" t="str">
        <f>IF($A583="","",IF(C582="","",IF(Main!E$87=0,0,IF(Main!K$132="","",IF($C$28="PM",Main!K$132/Main!E$87*Main!E93,ROUND(Main!K$132/Main!E$87*Main!E93*$B37,0))))))</f>
        <v/>
      </c>
      <c r="D583" s="32" t="str">
        <f>IF($A583="","",IF(D582="","",IF(Main!F$87=0,0,IF(Main!L$132="","",IF($C$28="PM",Main!L$132/Main!F$87*Main!F93,ROUND(Main!L$132/Main!F$87*Main!F93*$B37,0))))))</f>
        <v/>
      </c>
      <c r="E583" s="32" t="str">
        <f>IF($A583="","",IF(E582="","",IF(Main!G$87=0,0,IF(Main!M$132="","",IF($C$28="PM",Main!M$132/Main!G$87*Main!G93,ROUND(Main!M$132/Main!G$87*Main!G93*$B37,0))))))</f>
        <v/>
      </c>
      <c r="F583" s="32" t="str">
        <f>IF($A583="","",IF(F582="","",IF(Main!H$87=0,0,IF(Main!N$132="","",IF($C$28="PM",Main!N$132/Main!H$87*Main!H93,ROUND(Main!N$132/Main!H$87*Main!H93*$B37,0))))))</f>
        <v/>
      </c>
      <c r="G583" s="32" t="str">
        <f>IF($A583="","",IF(G582="","",IF(Main!I$87=0,0,IF(Main!O$132="","",IF($C$28="PM",Main!O$132/Main!I$87*Main!I93,ROUND(Main!O$132/Main!I$87*Main!I93*$B37,0))))))</f>
        <v/>
      </c>
      <c r="H583" s="32" t="str">
        <f>IF($A583="","",IF(H582="","",IF(Main!J$87=0,0,IF(Main!P$132="","",IF($C$28="PM",Main!P$132/Main!J$87*Main!J93,ROUND(Main!P$132/Main!J$87*Main!J93*$B37,0))))))</f>
        <v/>
      </c>
      <c r="I583" s="32" t="str">
        <f>IF($A583="","",IF(I582="","",IF(Main!K$87=0,0,IF(Main!Q$132="","",IF($C$28="PM",Main!Q$132/Main!K$87*Main!K93,ROUND(Main!Q$132/Main!K$87*Main!K93*$B37,0))))))</f>
        <v/>
      </c>
      <c r="J583" s="32" t="str">
        <f>IF($A583="","",IF(J582="","",IF(Main!L$87=0,0,IF(Main!R$132="","",IF($C$28="PM",Main!R$132/Main!L$87*Main!L93,ROUND(Main!R$132/Main!L$87*Main!L93*$B37,0))))))</f>
        <v/>
      </c>
      <c r="K583" s="32" t="str">
        <f>IF($A583="","",IF(K582="","",IF(Main!M$87=0,0,IF(Main!S$132="","",IF($C$28="PM",Main!S$132/Main!M$87*Main!M93,ROUND(Main!S$132/Main!M$87*Main!M93*$B37,0))))))</f>
        <v/>
      </c>
      <c r="L583" s="32" t="str">
        <f>IF($A583="","",IF(L582="","",IF(Main!N$87=0,0,IF(Main!T$132="","",IF($C$28="PM",Main!T$132/Main!N$87*Main!N93,ROUND(Main!T$132/Main!N$87*Main!N93*$B37,0))))))</f>
        <v/>
      </c>
      <c r="M583" s="32" t="str">
        <f>IF($A583="","",IF(M582="","",IF(Main!O$87=0,0,IF(Main!U$132="","",IF($C$28="PM",Main!U$132/Main!O$87*Main!O93,ROUND(Main!U$132/Main!O$87*Main!O93*$B37,0))))))</f>
        <v/>
      </c>
      <c r="N583" s="51" t="str">
        <f>IF($A583="","",IF(N582="","",IF(Main!P$87=0,0,IF(Main!V$132="","",IF($C$28="PM",Main!V$132/Main!P$87*Main!P93,ROUND(Main!V$132/Main!P$87*Main!P93*$B37,0))))))</f>
        <v/>
      </c>
      <c r="O583" s="32" t="str">
        <f>IF($A583="","",IF(O582="","",IF(Main!Q$87=0,0,IF(Main!W$132="","",IF($C$28="PM",Main!W$132/Main!Q$87*Main!Q93,ROUND(Main!W$132/Main!Q$87*Main!Q93*$B37,0))))))</f>
        <v/>
      </c>
      <c r="P583" s="32" t="str">
        <f>IF($A583="","",IF(P582="","",IF(Main!R$87=0,0,IF(Main!X$132="","",IF($C$28="PM",Main!X$132/Main!R$87*Main!R93,ROUND(Main!X$132/Main!R$87*Main!R93*$B37,0))))))</f>
        <v/>
      </c>
      <c r="Q583" s="32" t="str">
        <f>IF($A583="","",IF(Q582="","",IF(Main!S$87=0,0,IF(Main!Y$132="","",IF($C$28="PM",Main!Y$132/Main!S$87*Main!S93,ROUND(Main!Y$132/Main!S$87*Main!S93*$B37,0))))))</f>
        <v/>
      </c>
      <c r="R583" s="32" t="str">
        <f>IF($A583="","",IF(R582="","",IF(Main!T$87=0,0,IF(Main!Z$132="","",IF($C$28="PM",Main!Z$132/Main!T$87*Main!T93,ROUND(Main!Z$132/Main!T$87*Main!T93*$B37,0))))))</f>
        <v/>
      </c>
      <c r="S583" s="32" t="str">
        <f>IF($A583="","",IF(S582="","",IF(Main!U$87=0,0,IF(Main!AA$132="","",IF($C$28="PM",Main!AA$132/Main!U$87*Main!U93,ROUND(Main!AA$132/Main!U$87*Main!U93*$B37,0))))))</f>
        <v/>
      </c>
      <c r="T583" s="32" t="str">
        <f>IF($A583="","",IF(T582="","",IF(Main!V$87=0,0,IF(Main!AB$132="","",IF($C$28="PM",Main!AB$132/Main!V$87*Main!V93,ROUND(Main!AB$132/Main!V$87*Main!V93*$B37,0))))))</f>
        <v/>
      </c>
      <c r="U583" s="32" t="str">
        <f>IF($A583="","",IF(U582="","",IF(Main!W$87=0,0,IF(Main!AC$132="","",IF($C$28="PM",Main!AC$132/Main!W$87*Main!W93,ROUND(Main!AC$132/Main!W$87*Main!W93*$B37,0))))))</f>
        <v/>
      </c>
      <c r="V583" s="32" t="str">
        <f>IF($A583="","",IF(V582="","",IF(Main!X$87=0,0,IF(Main!AD$132="","",IF($C$28="PM",Main!AD$132/Main!X$87*Main!X93,ROUND(Main!AD$132/Main!X$87*Main!X93*$B37,0))))))</f>
        <v/>
      </c>
      <c r="W583" s="32" t="str">
        <f>IF($A583="","",IF(W582="","",IF(Main!Y$87=0,0,IF(Main!AE$132="","",IF($C$28="PM",Main!AE$132/Main!Y$87*Main!Y93,ROUND(Main!AE$132/Main!Y$87*Main!Y93*$B37,0))))))</f>
        <v/>
      </c>
      <c r="X583" s="32" t="str">
        <f>IF($A583="","",IF(X582="","",IF(Main!Z$87=0,0,IF(Main!AF$132="","",IF($C$28="PM",Main!AF$132/Main!Z$87*Main!Z93,ROUND(Main!AF$132/Main!Z$87*Main!Z93*$B37,0))))))</f>
        <v/>
      </c>
      <c r="Y583" s="32" t="str">
        <f>IF($A583="","",IF(Y582="","",IF(Main!AA$87=0,0,IF(Main!AG$132="","",IF($C$28="PM",Main!AG$132/Main!AA$87*Main!AA93,ROUND(Main!AG$132/Main!AA$87*Main!AA93*$B37,0))))))</f>
        <v/>
      </c>
      <c r="Z583" s="32" t="str">
        <f>IF($A583="","",IF(Z582="","",IF(Main!AB$87=0,0,IF(Main!AH$132="","",IF($C$28="PM",Main!AH$132/Main!AB$87*Main!AB93,ROUND(Main!AH$132/Main!AB$87*Main!AB93*$B37,0))))))</f>
        <v/>
      </c>
      <c r="AA583" s="50" t="str">
        <f>IF($A583="","",IF(AA582="","",IF(Main!AC$87=0,0,IF(Main!AI$132="","",IF($C$28="PM",Main!AI$132/Main!AC$87*Main!AC93,ROUND(Main!AI$132/Main!AC$87*Main!AC93*$B37,0))))))</f>
        <v/>
      </c>
      <c r="AB583" s="32" t="str">
        <f>IF($A583="","",IF(AB582="","",IF(Main!AD$87=0,0,IF(Main!AJ$132="","",IF($C$28="PM",Main!AJ$132/Main!AD$87*Main!AD93,ROUND(Main!AJ$132/Main!AD$87*Main!AD93*$B37,0))))))</f>
        <v/>
      </c>
      <c r="AC583" s="32" t="str">
        <f>IF($A583="","",IF(AC582="","",IF(Main!AE$87=0,0,IF(Main!AK$132="","",IF($C$28="PM",Main!AK$132/Main!AE$87*Main!AE93,ROUND(Main!AK$132/Main!AE$87*Main!AE93*$B37,0))))))</f>
        <v/>
      </c>
      <c r="AD583" s="32" t="str">
        <f>IF($A583="","",IF(AD582="","",IF(Main!AF$87=0,0,IF(Main!AL$132="","",IF($C$28="PM",Main!AL$132/Main!AF$87*Main!AF93,ROUND(Main!AL$132/Main!AF$87*Main!AF93*$B37,0))))))</f>
        <v/>
      </c>
      <c r="AE583" s="32" t="str">
        <f>IF($A583="","",IF(AE582="","",IF(Main!AG$87=0,0,IF(Main!AM$132="","",IF($C$28="PM",Main!AM$132/Main!AG$87*Main!AG93,ROUND(Main!AM$132/Main!AG$87*Main!AG93*$B37,0))))))</f>
        <v/>
      </c>
      <c r="AF583" s="32" t="str">
        <f>IF($A583="","",IF(AF582="","",IF(Main!AH$87=0,0,IF(Main!AN$132="","",IF($C$28="PM",Main!AN$132/Main!AH$87*Main!AH93,ROUND(Main!AN$132/Main!AH$87*Main!AH93*$B37,0))))))</f>
        <v/>
      </c>
      <c r="AG583" s="32" t="str">
        <f>IF($A583="","",IF(AG582="","",IF(Main!AI$87=0,0,IF(Main!AO$132="","",IF($C$28="PM",Main!AO$132/Main!AI$87*Main!AI93,ROUND(Main!AO$132/Main!AI$87*Main!AI93*$B37,0))))))</f>
        <v/>
      </c>
      <c r="AH583" s="32" t="str">
        <f>IF($A583="","",IF(AH582="","",IF(Main!AJ$87=0,0,IF(Main!AP$132="","",IF($C$28="PM",Main!AP$132/Main!AJ$87*Main!AJ93,ROUND(Main!AP$132/Main!AJ$87*Main!AJ93*$B37,0))))))</f>
        <v/>
      </c>
      <c r="AI583" s="32" t="str">
        <f>IF($A583="","",IF(AI582="","",IF(Main!AK$87=0,0,IF(Main!AQ$132="","",IF($C$28="PM",Main!AQ$132/Main!AK$87*Main!AK93,ROUND(Main!AQ$132/Main!AK$87*Main!AK93*$B37,0))))))</f>
        <v/>
      </c>
      <c r="AJ583" s="32" t="str">
        <f>IF($A583="","",IF(AJ582="","",IF(Main!AL$87=0,0,IF(Main!AR$132="","",IF($C$28="PM",Main!AR$132/Main!AL$87*Main!AL93,ROUND(Main!AR$132/Main!AL$87*Main!AL93*$B37,0))))))</f>
        <v/>
      </c>
      <c r="AK583" s="32" t="str">
        <f>IF($A583="","",IF(AK582="","",IF(Main!AM$87=0,0,IF(Main!AS$132="","",IF($C$28="PM",Main!AS$132/Main!AM$87*Main!AM93,ROUND(Main!AS$132/Main!AM$87*Main!AM93*$B37,0))))))</f>
        <v/>
      </c>
      <c r="AL583" s="51" t="str">
        <f>IF($A583="","",IF(AL582="","",IF(Main!AN$87=0,0,IF(Main!AT$132="","",IF($C$28="PM",Main!AT$132/Main!AN$87*Main!AN93,ROUND(Main!AT$132/Main!AN$87*Main!AN93*$B37,0))))))</f>
        <v/>
      </c>
      <c r="AM583" s="32" t="str">
        <f>IF($A583="","",IF(AM582="","",IF(Main!AO$87=0,0,IF(Main!AU$132="","",IF($C$28="PM",Main!AU$132/Main!AO$87*Main!AO93,ROUND(Main!AU$132/Main!AO$87*Main!AO93*$B37,0))))))</f>
        <v/>
      </c>
      <c r="AN583" s="32" t="str">
        <f>IF($A583="","",IF(AN582="","",IF(Main!AP$87=0,0,IF(Main!AV$132="","",IF($C$28="PM",Main!AV$132/Main!AP$87*Main!AP93,ROUND(Main!AV$132/Main!AP$87*Main!AP93*$B37,0))))))</f>
        <v/>
      </c>
      <c r="AO583" s="32" t="str">
        <f>IF($A583="","",IF(AO582="","",IF(Main!AQ$87=0,0,IF(Main!AW$132="","",IF($C$28="PM",Main!AW$132/Main!AQ$87*Main!AQ93,ROUND(Main!AW$132/Main!AQ$87*Main!AQ93*$B37,0))))))</f>
        <v/>
      </c>
      <c r="AP583" s="32" t="str">
        <f>IF($A583="","",IF(AP582="","",IF(Main!AR$87=0,0,IF(Main!AX$132="","",IF($C$28="PM",Main!AX$132/Main!AR$87*Main!AR93,ROUND(Main!AX$132/Main!AR$87*Main!AR93*$B37,0))))))</f>
        <v/>
      </c>
      <c r="AQ583" s="32" t="str">
        <f>IF($A583="","",IF(AQ582="","",IF(Main!AS$87=0,0,IF(Main!AY$132="","",IF($C$28="PM",Main!AY$132/Main!AS$87*Main!AS93,ROUND(Main!AY$132/Main!AS$87*Main!AS93*$B37,0))))))</f>
        <v/>
      </c>
      <c r="AR583" s="32" t="str">
        <f>IF($A583="","",IF(AR582="","",IF(Main!AT$87=0,0,IF(Main!AZ$132="","",IF($C$28="PM",Main!AZ$132/Main!AT$87*Main!AT93,ROUND(Main!AZ$132/Main!AT$87*Main!AT93*$B37,0))))))</f>
        <v/>
      </c>
      <c r="AS583" s="32" t="str">
        <f>IF($A583="","",IF(AS582="","",IF(Main!AU$87=0,0,IF(Main!BA$132="","",IF($C$28="PM",Main!BA$132/Main!AU$87*Main!AU93,ROUND(Main!BA$132/Main!AU$87*Main!AU93*$B37,0))))))</f>
        <v/>
      </c>
      <c r="AT583" s="32" t="str">
        <f>IF($A583="","",IF(AT582="","",IF(Main!AV$87=0,0,IF(Main!BB$132="","",IF($C$28="PM",Main!BB$132/Main!AV$87*Main!AV93,ROUND(Main!BB$132/Main!AV$87*Main!AV93*$B37,0))))))</f>
        <v/>
      </c>
      <c r="AU583" s="32" t="str">
        <f>IF($A583="","",IF(AU582="","",IF(Main!AW$87=0,0,IF(Main!BC$132="","",IF($C$28="PM",Main!BC$132/Main!AW$87*Main!AW93,ROUND(Main!BC$132/Main!AW$87*Main!AW93*$B37,0))))))</f>
        <v/>
      </c>
      <c r="AV583" s="32" t="str">
        <f>IF($A583="","",IF(AV582="","",IF(Main!AX$87=0,0,IF(Main!BD$132="","",IF($C$28="PM",Main!BD$132/Main!AX$87*Main!AX93,ROUND(Main!BD$132/Main!AX$87*Main!AX93*$B37,0))))))</f>
        <v/>
      </c>
      <c r="AW583" s="32" t="str">
        <f>IF($A583="","",IF(AW582="","",IF(Main!AY$87=0,0,IF(Main!BE$132="","",IF($C$28="PM",Main!BE$132/Main!AY$87*Main!AY93,ROUND(Main!BE$132/Main!AY$87*Main!AY93*$B37,0))))))</f>
        <v/>
      </c>
      <c r="AX583" s="51" t="str">
        <f>IF($A583="","",IF(AX582="","",IF(Main!AZ$87=0,0,IF(Main!BF$132="","",IF($C$28="PM",Main!BF$132/Main!AZ$87*Main!AZ93,ROUND(Main!BF$132/Main!AZ$87*Main!AZ93*$B37,0))))))</f>
        <v/>
      </c>
    </row>
    <row r="584" spans="1:50" x14ac:dyDescent="0.2">
      <c r="A584" s="72" t="str">
        <f>IF(Main!A$38="","",Main!A$38)</f>
        <v/>
      </c>
      <c r="B584" s="75" t="str">
        <f t="shared" si="116"/>
        <v/>
      </c>
      <c r="C584" s="50" t="str">
        <f>IF($A584="","",IF(C583="","",IF(Main!E$87=0,0,IF(Main!K$132="","",IF($C$28="PM",Main!K$132/Main!E$87*Main!E94,ROUND(Main!K$132/Main!E$87*Main!E94*$B38,0))))))</f>
        <v/>
      </c>
      <c r="D584" s="32" t="str">
        <f>IF($A584="","",IF(D583="","",IF(Main!F$87=0,0,IF(Main!L$132="","",IF($C$28="PM",Main!L$132/Main!F$87*Main!F94,ROUND(Main!L$132/Main!F$87*Main!F94*$B38,0))))))</f>
        <v/>
      </c>
      <c r="E584" s="32" t="str">
        <f>IF($A584="","",IF(E583="","",IF(Main!G$87=0,0,IF(Main!M$132="","",IF($C$28="PM",Main!M$132/Main!G$87*Main!G94,ROUND(Main!M$132/Main!G$87*Main!G94*$B38,0))))))</f>
        <v/>
      </c>
      <c r="F584" s="32" t="str">
        <f>IF($A584="","",IF(F583="","",IF(Main!H$87=0,0,IF(Main!N$132="","",IF($C$28="PM",Main!N$132/Main!H$87*Main!H94,ROUND(Main!N$132/Main!H$87*Main!H94*$B38,0))))))</f>
        <v/>
      </c>
      <c r="G584" s="32" t="str">
        <f>IF($A584="","",IF(G583="","",IF(Main!I$87=0,0,IF(Main!O$132="","",IF($C$28="PM",Main!O$132/Main!I$87*Main!I94,ROUND(Main!O$132/Main!I$87*Main!I94*$B38,0))))))</f>
        <v/>
      </c>
      <c r="H584" s="32" t="str">
        <f>IF($A584="","",IF(H583="","",IF(Main!J$87=0,0,IF(Main!P$132="","",IF($C$28="PM",Main!P$132/Main!J$87*Main!J94,ROUND(Main!P$132/Main!J$87*Main!J94*$B38,0))))))</f>
        <v/>
      </c>
      <c r="I584" s="32" t="str">
        <f>IF($A584="","",IF(I583="","",IF(Main!K$87=0,0,IF(Main!Q$132="","",IF($C$28="PM",Main!Q$132/Main!K$87*Main!K94,ROUND(Main!Q$132/Main!K$87*Main!K94*$B38,0))))))</f>
        <v/>
      </c>
      <c r="J584" s="32" t="str">
        <f>IF($A584="","",IF(J583="","",IF(Main!L$87=0,0,IF(Main!R$132="","",IF($C$28="PM",Main!R$132/Main!L$87*Main!L94,ROUND(Main!R$132/Main!L$87*Main!L94*$B38,0))))))</f>
        <v/>
      </c>
      <c r="K584" s="32" t="str">
        <f>IF($A584="","",IF(K583="","",IF(Main!M$87=0,0,IF(Main!S$132="","",IF($C$28="PM",Main!S$132/Main!M$87*Main!M94,ROUND(Main!S$132/Main!M$87*Main!M94*$B38,0))))))</f>
        <v/>
      </c>
      <c r="L584" s="32" t="str">
        <f>IF($A584="","",IF(L583="","",IF(Main!N$87=0,0,IF(Main!T$132="","",IF($C$28="PM",Main!T$132/Main!N$87*Main!N94,ROUND(Main!T$132/Main!N$87*Main!N94*$B38,0))))))</f>
        <v/>
      </c>
      <c r="M584" s="32" t="str">
        <f>IF($A584="","",IF(M583="","",IF(Main!O$87=0,0,IF(Main!U$132="","",IF($C$28="PM",Main!U$132/Main!O$87*Main!O94,ROUND(Main!U$132/Main!O$87*Main!O94*$B38,0))))))</f>
        <v/>
      </c>
      <c r="N584" s="51" t="str">
        <f>IF($A584="","",IF(N583="","",IF(Main!P$87=0,0,IF(Main!V$132="","",IF($C$28="PM",Main!V$132/Main!P$87*Main!P94,ROUND(Main!V$132/Main!P$87*Main!P94*$B38,0))))))</f>
        <v/>
      </c>
      <c r="O584" s="32" t="str">
        <f>IF($A584="","",IF(O583="","",IF(Main!Q$87=0,0,IF(Main!W$132="","",IF($C$28="PM",Main!W$132/Main!Q$87*Main!Q94,ROUND(Main!W$132/Main!Q$87*Main!Q94*$B38,0))))))</f>
        <v/>
      </c>
      <c r="P584" s="32" t="str">
        <f>IF($A584="","",IF(P583="","",IF(Main!R$87=0,0,IF(Main!X$132="","",IF($C$28="PM",Main!X$132/Main!R$87*Main!R94,ROUND(Main!X$132/Main!R$87*Main!R94*$B38,0))))))</f>
        <v/>
      </c>
      <c r="Q584" s="32" t="str">
        <f>IF($A584="","",IF(Q583="","",IF(Main!S$87=0,0,IF(Main!Y$132="","",IF($C$28="PM",Main!Y$132/Main!S$87*Main!S94,ROUND(Main!Y$132/Main!S$87*Main!S94*$B38,0))))))</f>
        <v/>
      </c>
      <c r="R584" s="32" t="str">
        <f>IF($A584="","",IF(R583="","",IF(Main!T$87=0,0,IF(Main!Z$132="","",IF($C$28="PM",Main!Z$132/Main!T$87*Main!T94,ROUND(Main!Z$132/Main!T$87*Main!T94*$B38,0))))))</f>
        <v/>
      </c>
      <c r="S584" s="32" t="str">
        <f>IF($A584="","",IF(S583="","",IF(Main!U$87=0,0,IF(Main!AA$132="","",IF($C$28="PM",Main!AA$132/Main!U$87*Main!U94,ROUND(Main!AA$132/Main!U$87*Main!U94*$B38,0))))))</f>
        <v/>
      </c>
      <c r="T584" s="32" t="str">
        <f>IF($A584="","",IF(T583="","",IF(Main!V$87=0,0,IF(Main!AB$132="","",IF($C$28="PM",Main!AB$132/Main!V$87*Main!V94,ROUND(Main!AB$132/Main!V$87*Main!V94*$B38,0))))))</f>
        <v/>
      </c>
      <c r="U584" s="32" t="str">
        <f>IF($A584="","",IF(U583="","",IF(Main!W$87=0,0,IF(Main!AC$132="","",IF($C$28="PM",Main!AC$132/Main!W$87*Main!W94,ROUND(Main!AC$132/Main!W$87*Main!W94*$B38,0))))))</f>
        <v/>
      </c>
      <c r="V584" s="32" t="str">
        <f>IF($A584="","",IF(V583="","",IF(Main!X$87=0,0,IF(Main!AD$132="","",IF($C$28="PM",Main!AD$132/Main!X$87*Main!X94,ROUND(Main!AD$132/Main!X$87*Main!X94*$B38,0))))))</f>
        <v/>
      </c>
      <c r="W584" s="32" t="str">
        <f>IF($A584="","",IF(W583="","",IF(Main!Y$87=0,0,IF(Main!AE$132="","",IF($C$28="PM",Main!AE$132/Main!Y$87*Main!Y94,ROUND(Main!AE$132/Main!Y$87*Main!Y94*$B38,0))))))</f>
        <v/>
      </c>
      <c r="X584" s="32" t="str">
        <f>IF($A584="","",IF(X583="","",IF(Main!Z$87=0,0,IF(Main!AF$132="","",IF($C$28="PM",Main!AF$132/Main!Z$87*Main!Z94,ROUND(Main!AF$132/Main!Z$87*Main!Z94*$B38,0))))))</f>
        <v/>
      </c>
      <c r="Y584" s="32" t="str">
        <f>IF($A584="","",IF(Y583="","",IF(Main!AA$87=0,0,IF(Main!AG$132="","",IF($C$28="PM",Main!AG$132/Main!AA$87*Main!AA94,ROUND(Main!AG$132/Main!AA$87*Main!AA94*$B38,0))))))</f>
        <v/>
      </c>
      <c r="Z584" s="32" t="str">
        <f>IF($A584="","",IF(Z583="","",IF(Main!AB$87=0,0,IF(Main!AH$132="","",IF($C$28="PM",Main!AH$132/Main!AB$87*Main!AB94,ROUND(Main!AH$132/Main!AB$87*Main!AB94*$B38,0))))))</f>
        <v/>
      </c>
      <c r="AA584" s="50" t="str">
        <f>IF($A584="","",IF(AA583="","",IF(Main!AC$87=0,0,IF(Main!AI$132="","",IF($C$28="PM",Main!AI$132/Main!AC$87*Main!AC94,ROUND(Main!AI$132/Main!AC$87*Main!AC94*$B38,0))))))</f>
        <v/>
      </c>
      <c r="AB584" s="32" t="str">
        <f>IF($A584="","",IF(AB583="","",IF(Main!AD$87=0,0,IF(Main!AJ$132="","",IF($C$28="PM",Main!AJ$132/Main!AD$87*Main!AD94,ROUND(Main!AJ$132/Main!AD$87*Main!AD94*$B38,0))))))</f>
        <v/>
      </c>
      <c r="AC584" s="32" t="str">
        <f>IF($A584="","",IF(AC583="","",IF(Main!AE$87=0,0,IF(Main!AK$132="","",IF($C$28="PM",Main!AK$132/Main!AE$87*Main!AE94,ROUND(Main!AK$132/Main!AE$87*Main!AE94*$B38,0))))))</f>
        <v/>
      </c>
      <c r="AD584" s="32" t="str">
        <f>IF($A584="","",IF(AD583="","",IF(Main!AF$87=0,0,IF(Main!AL$132="","",IF($C$28="PM",Main!AL$132/Main!AF$87*Main!AF94,ROUND(Main!AL$132/Main!AF$87*Main!AF94*$B38,0))))))</f>
        <v/>
      </c>
      <c r="AE584" s="32" t="str">
        <f>IF($A584="","",IF(AE583="","",IF(Main!AG$87=0,0,IF(Main!AM$132="","",IF($C$28="PM",Main!AM$132/Main!AG$87*Main!AG94,ROUND(Main!AM$132/Main!AG$87*Main!AG94*$B38,0))))))</f>
        <v/>
      </c>
      <c r="AF584" s="32" t="str">
        <f>IF($A584="","",IF(AF583="","",IF(Main!AH$87=0,0,IF(Main!AN$132="","",IF($C$28="PM",Main!AN$132/Main!AH$87*Main!AH94,ROUND(Main!AN$132/Main!AH$87*Main!AH94*$B38,0))))))</f>
        <v/>
      </c>
      <c r="AG584" s="32" t="str">
        <f>IF($A584="","",IF(AG583="","",IF(Main!AI$87=0,0,IF(Main!AO$132="","",IF($C$28="PM",Main!AO$132/Main!AI$87*Main!AI94,ROUND(Main!AO$132/Main!AI$87*Main!AI94*$B38,0))))))</f>
        <v/>
      </c>
      <c r="AH584" s="32" t="str">
        <f>IF($A584="","",IF(AH583="","",IF(Main!AJ$87=0,0,IF(Main!AP$132="","",IF($C$28="PM",Main!AP$132/Main!AJ$87*Main!AJ94,ROUND(Main!AP$132/Main!AJ$87*Main!AJ94*$B38,0))))))</f>
        <v/>
      </c>
      <c r="AI584" s="32" t="str">
        <f>IF($A584="","",IF(AI583="","",IF(Main!AK$87=0,0,IF(Main!AQ$132="","",IF($C$28="PM",Main!AQ$132/Main!AK$87*Main!AK94,ROUND(Main!AQ$132/Main!AK$87*Main!AK94*$B38,0))))))</f>
        <v/>
      </c>
      <c r="AJ584" s="32" t="str">
        <f>IF($A584="","",IF(AJ583="","",IF(Main!AL$87=0,0,IF(Main!AR$132="","",IF($C$28="PM",Main!AR$132/Main!AL$87*Main!AL94,ROUND(Main!AR$132/Main!AL$87*Main!AL94*$B38,0))))))</f>
        <v/>
      </c>
      <c r="AK584" s="32" t="str">
        <f>IF($A584="","",IF(AK583="","",IF(Main!AM$87=0,0,IF(Main!AS$132="","",IF($C$28="PM",Main!AS$132/Main!AM$87*Main!AM94,ROUND(Main!AS$132/Main!AM$87*Main!AM94*$B38,0))))))</f>
        <v/>
      </c>
      <c r="AL584" s="51" t="str">
        <f>IF($A584="","",IF(AL583="","",IF(Main!AN$87=0,0,IF(Main!AT$132="","",IF($C$28="PM",Main!AT$132/Main!AN$87*Main!AN94,ROUND(Main!AT$132/Main!AN$87*Main!AN94*$B38,0))))))</f>
        <v/>
      </c>
      <c r="AM584" s="32" t="str">
        <f>IF($A584="","",IF(AM583="","",IF(Main!AO$87=0,0,IF(Main!AU$132="","",IF($C$28="PM",Main!AU$132/Main!AO$87*Main!AO94,ROUND(Main!AU$132/Main!AO$87*Main!AO94*$B38,0))))))</f>
        <v/>
      </c>
      <c r="AN584" s="32" t="str">
        <f>IF($A584="","",IF(AN583="","",IF(Main!AP$87=0,0,IF(Main!AV$132="","",IF($C$28="PM",Main!AV$132/Main!AP$87*Main!AP94,ROUND(Main!AV$132/Main!AP$87*Main!AP94*$B38,0))))))</f>
        <v/>
      </c>
      <c r="AO584" s="32" t="str">
        <f>IF($A584="","",IF(AO583="","",IF(Main!AQ$87=0,0,IF(Main!AW$132="","",IF($C$28="PM",Main!AW$132/Main!AQ$87*Main!AQ94,ROUND(Main!AW$132/Main!AQ$87*Main!AQ94*$B38,0))))))</f>
        <v/>
      </c>
      <c r="AP584" s="32" t="str">
        <f>IF($A584="","",IF(AP583="","",IF(Main!AR$87=0,0,IF(Main!AX$132="","",IF($C$28="PM",Main!AX$132/Main!AR$87*Main!AR94,ROUND(Main!AX$132/Main!AR$87*Main!AR94*$B38,0))))))</f>
        <v/>
      </c>
      <c r="AQ584" s="32" t="str">
        <f>IF($A584="","",IF(AQ583="","",IF(Main!AS$87=0,0,IF(Main!AY$132="","",IF($C$28="PM",Main!AY$132/Main!AS$87*Main!AS94,ROUND(Main!AY$132/Main!AS$87*Main!AS94*$B38,0))))))</f>
        <v/>
      </c>
      <c r="AR584" s="32" t="str">
        <f>IF($A584="","",IF(AR583="","",IF(Main!AT$87=0,0,IF(Main!AZ$132="","",IF($C$28="PM",Main!AZ$132/Main!AT$87*Main!AT94,ROUND(Main!AZ$132/Main!AT$87*Main!AT94*$B38,0))))))</f>
        <v/>
      </c>
      <c r="AS584" s="32" t="str">
        <f>IF($A584="","",IF(AS583="","",IF(Main!AU$87=0,0,IF(Main!BA$132="","",IF($C$28="PM",Main!BA$132/Main!AU$87*Main!AU94,ROUND(Main!BA$132/Main!AU$87*Main!AU94*$B38,0))))))</f>
        <v/>
      </c>
      <c r="AT584" s="32" t="str">
        <f>IF($A584="","",IF(AT583="","",IF(Main!AV$87=0,0,IF(Main!BB$132="","",IF($C$28="PM",Main!BB$132/Main!AV$87*Main!AV94,ROUND(Main!BB$132/Main!AV$87*Main!AV94*$B38,0))))))</f>
        <v/>
      </c>
      <c r="AU584" s="32" t="str">
        <f>IF($A584="","",IF(AU583="","",IF(Main!AW$87=0,0,IF(Main!BC$132="","",IF($C$28="PM",Main!BC$132/Main!AW$87*Main!AW94,ROUND(Main!BC$132/Main!AW$87*Main!AW94*$B38,0))))))</f>
        <v/>
      </c>
      <c r="AV584" s="32" t="str">
        <f>IF($A584="","",IF(AV583="","",IF(Main!AX$87=0,0,IF(Main!BD$132="","",IF($C$28="PM",Main!BD$132/Main!AX$87*Main!AX94,ROUND(Main!BD$132/Main!AX$87*Main!AX94*$B38,0))))))</f>
        <v/>
      </c>
      <c r="AW584" s="32" t="str">
        <f>IF($A584="","",IF(AW583="","",IF(Main!AY$87=0,0,IF(Main!BE$132="","",IF($C$28="PM",Main!BE$132/Main!AY$87*Main!AY94,ROUND(Main!BE$132/Main!AY$87*Main!AY94*$B38,0))))))</f>
        <v/>
      </c>
      <c r="AX584" s="51" t="str">
        <f>IF($A584="","",IF(AX583="","",IF(Main!AZ$87=0,0,IF(Main!BF$132="","",IF($C$28="PM",Main!BF$132/Main!AZ$87*Main!AZ94,ROUND(Main!BF$132/Main!AZ$87*Main!AZ94*$B38,0))))))</f>
        <v/>
      </c>
    </row>
    <row r="585" spans="1:50" x14ac:dyDescent="0.2">
      <c r="A585" s="72" t="str">
        <f>IF(Main!A$39="","",Main!A$39)</f>
        <v/>
      </c>
      <c r="B585" s="75" t="str">
        <f t="shared" si="116"/>
        <v/>
      </c>
      <c r="C585" s="50" t="str">
        <f>IF($A585="","",IF(C584="","",IF(Main!E$87=0,0,IF(Main!K$132="","",IF($C$28="PM",Main!K$132/Main!E$87*Main!E95,ROUND(Main!K$132/Main!E$87*Main!E95*$B39,0))))))</f>
        <v/>
      </c>
      <c r="D585" s="32" t="str">
        <f>IF($A585="","",IF(D584="","",IF(Main!F$87=0,0,IF(Main!L$132="","",IF($C$28="PM",Main!L$132/Main!F$87*Main!F95,ROUND(Main!L$132/Main!F$87*Main!F95*$B39,0))))))</f>
        <v/>
      </c>
      <c r="E585" s="32" t="str">
        <f>IF($A585="","",IF(E584="","",IF(Main!G$87=0,0,IF(Main!M$132="","",IF($C$28="PM",Main!M$132/Main!G$87*Main!G95,ROUND(Main!M$132/Main!G$87*Main!G95*$B39,0))))))</f>
        <v/>
      </c>
      <c r="F585" s="32" t="str">
        <f>IF($A585="","",IF(F584="","",IF(Main!H$87=0,0,IF(Main!N$132="","",IF($C$28="PM",Main!N$132/Main!H$87*Main!H95,ROUND(Main!N$132/Main!H$87*Main!H95*$B39,0))))))</f>
        <v/>
      </c>
      <c r="G585" s="32" t="str">
        <f>IF($A585="","",IF(G584="","",IF(Main!I$87=0,0,IF(Main!O$132="","",IF($C$28="PM",Main!O$132/Main!I$87*Main!I95,ROUND(Main!O$132/Main!I$87*Main!I95*$B39,0))))))</f>
        <v/>
      </c>
      <c r="H585" s="32" t="str">
        <f>IF($A585="","",IF(H584="","",IF(Main!J$87=0,0,IF(Main!P$132="","",IF($C$28="PM",Main!P$132/Main!J$87*Main!J95,ROUND(Main!P$132/Main!J$87*Main!J95*$B39,0))))))</f>
        <v/>
      </c>
      <c r="I585" s="32" t="str">
        <f>IF($A585="","",IF(I584="","",IF(Main!K$87=0,0,IF(Main!Q$132="","",IF($C$28="PM",Main!Q$132/Main!K$87*Main!K95,ROUND(Main!Q$132/Main!K$87*Main!K95*$B39,0))))))</f>
        <v/>
      </c>
      <c r="J585" s="32" t="str">
        <f>IF($A585="","",IF(J584="","",IF(Main!L$87=0,0,IF(Main!R$132="","",IF($C$28="PM",Main!R$132/Main!L$87*Main!L95,ROUND(Main!R$132/Main!L$87*Main!L95*$B39,0))))))</f>
        <v/>
      </c>
      <c r="K585" s="32" t="str">
        <f>IF($A585="","",IF(K584="","",IF(Main!M$87=0,0,IF(Main!S$132="","",IF($C$28="PM",Main!S$132/Main!M$87*Main!M95,ROUND(Main!S$132/Main!M$87*Main!M95*$B39,0))))))</f>
        <v/>
      </c>
      <c r="L585" s="32" t="str">
        <f>IF($A585="","",IF(L584="","",IF(Main!N$87=0,0,IF(Main!T$132="","",IF($C$28="PM",Main!T$132/Main!N$87*Main!N95,ROUND(Main!T$132/Main!N$87*Main!N95*$B39,0))))))</f>
        <v/>
      </c>
      <c r="M585" s="32" t="str">
        <f>IF($A585="","",IF(M584="","",IF(Main!O$87=0,0,IF(Main!U$132="","",IF($C$28="PM",Main!U$132/Main!O$87*Main!O95,ROUND(Main!U$132/Main!O$87*Main!O95*$B39,0))))))</f>
        <v/>
      </c>
      <c r="N585" s="51" t="str">
        <f>IF($A585="","",IF(N584="","",IF(Main!P$87=0,0,IF(Main!V$132="","",IF($C$28="PM",Main!V$132/Main!P$87*Main!P95,ROUND(Main!V$132/Main!P$87*Main!P95*$B39,0))))))</f>
        <v/>
      </c>
      <c r="O585" s="32" t="str">
        <f>IF($A585="","",IF(O584="","",IF(Main!Q$87=0,0,IF(Main!W$132="","",IF($C$28="PM",Main!W$132/Main!Q$87*Main!Q95,ROUND(Main!W$132/Main!Q$87*Main!Q95*$B39,0))))))</f>
        <v/>
      </c>
      <c r="P585" s="32" t="str">
        <f>IF($A585="","",IF(P584="","",IF(Main!R$87=0,0,IF(Main!X$132="","",IF($C$28="PM",Main!X$132/Main!R$87*Main!R95,ROUND(Main!X$132/Main!R$87*Main!R95*$B39,0))))))</f>
        <v/>
      </c>
      <c r="Q585" s="32" t="str">
        <f>IF($A585="","",IF(Q584="","",IF(Main!S$87=0,0,IF(Main!Y$132="","",IF($C$28="PM",Main!Y$132/Main!S$87*Main!S95,ROUND(Main!Y$132/Main!S$87*Main!S95*$B39,0))))))</f>
        <v/>
      </c>
      <c r="R585" s="32" t="str">
        <f>IF($A585="","",IF(R584="","",IF(Main!T$87=0,0,IF(Main!Z$132="","",IF($C$28="PM",Main!Z$132/Main!T$87*Main!T95,ROUND(Main!Z$132/Main!T$87*Main!T95*$B39,0))))))</f>
        <v/>
      </c>
      <c r="S585" s="32" t="str">
        <f>IF($A585="","",IF(S584="","",IF(Main!U$87=0,0,IF(Main!AA$132="","",IF($C$28="PM",Main!AA$132/Main!U$87*Main!U95,ROUND(Main!AA$132/Main!U$87*Main!U95*$B39,0))))))</f>
        <v/>
      </c>
      <c r="T585" s="32" t="str">
        <f>IF($A585="","",IF(T584="","",IF(Main!V$87=0,0,IF(Main!AB$132="","",IF($C$28="PM",Main!AB$132/Main!V$87*Main!V95,ROUND(Main!AB$132/Main!V$87*Main!V95*$B39,0))))))</f>
        <v/>
      </c>
      <c r="U585" s="32" t="str">
        <f>IF($A585="","",IF(U584="","",IF(Main!W$87=0,0,IF(Main!AC$132="","",IF($C$28="PM",Main!AC$132/Main!W$87*Main!W95,ROUND(Main!AC$132/Main!W$87*Main!W95*$B39,0))))))</f>
        <v/>
      </c>
      <c r="V585" s="32" t="str">
        <f>IF($A585="","",IF(V584="","",IF(Main!X$87=0,0,IF(Main!AD$132="","",IF($C$28="PM",Main!AD$132/Main!X$87*Main!X95,ROUND(Main!AD$132/Main!X$87*Main!X95*$B39,0))))))</f>
        <v/>
      </c>
      <c r="W585" s="32" t="str">
        <f>IF($A585="","",IF(W584="","",IF(Main!Y$87=0,0,IF(Main!AE$132="","",IF($C$28="PM",Main!AE$132/Main!Y$87*Main!Y95,ROUND(Main!AE$132/Main!Y$87*Main!Y95*$B39,0))))))</f>
        <v/>
      </c>
      <c r="X585" s="32" t="str">
        <f>IF($A585="","",IF(X584="","",IF(Main!Z$87=0,0,IF(Main!AF$132="","",IF($C$28="PM",Main!AF$132/Main!Z$87*Main!Z95,ROUND(Main!AF$132/Main!Z$87*Main!Z95*$B39,0))))))</f>
        <v/>
      </c>
      <c r="Y585" s="32" t="str">
        <f>IF($A585="","",IF(Y584="","",IF(Main!AA$87=0,0,IF(Main!AG$132="","",IF($C$28="PM",Main!AG$132/Main!AA$87*Main!AA95,ROUND(Main!AG$132/Main!AA$87*Main!AA95*$B39,0))))))</f>
        <v/>
      </c>
      <c r="Z585" s="32" t="str">
        <f>IF($A585="","",IF(Z584="","",IF(Main!AB$87=0,0,IF(Main!AH$132="","",IF($C$28="PM",Main!AH$132/Main!AB$87*Main!AB95,ROUND(Main!AH$132/Main!AB$87*Main!AB95*$B39,0))))))</f>
        <v/>
      </c>
      <c r="AA585" s="50" t="str">
        <f>IF($A585="","",IF(AA584="","",IF(Main!AC$87=0,0,IF(Main!AI$132="","",IF($C$28="PM",Main!AI$132/Main!AC$87*Main!AC95,ROUND(Main!AI$132/Main!AC$87*Main!AC95*$B39,0))))))</f>
        <v/>
      </c>
      <c r="AB585" s="32" t="str">
        <f>IF($A585="","",IF(AB584="","",IF(Main!AD$87=0,0,IF(Main!AJ$132="","",IF($C$28="PM",Main!AJ$132/Main!AD$87*Main!AD95,ROUND(Main!AJ$132/Main!AD$87*Main!AD95*$B39,0))))))</f>
        <v/>
      </c>
      <c r="AC585" s="32" t="str">
        <f>IF($A585="","",IF(AC584="","",IF(Main!AE$87=0,0,IF(Main!AK$132="","",IF($C$28="PM",Main!AK$132/Main!AE$87*Main!AE95,ROUND(Main!AK$132/Main!AE$87*Main!AE95*$B39,0))))))</f>
        <v/>
      </c>
      <c r="AD585" s="32" t="str">
        <f>IF($A585="","",IF(AD584="","",IF(Main!AF$87=0,0,IF(Main!AL$132="","",IF($C$28="PM",Main!AL$132/Main!AF$87*Main!AF95,ROUND(Main!AL$132/Main!AF$87*Main!AF95*$B39,0))))))</f>
        <v/>
      </c>
      <c r="AE585" s="32" t="str">
        <f>IF($A585="","",IF(AE584="","",IF(Main!AG$87=0,0,IF(Main!AM$132="","",IF($C$28="PM",Main!AM$132/Main!AG$87*Main!AG95,ROUND(Main!AM$132/Main!AG$87*Main!AG95*$B39,0))))))</f>
        <v/>
      </c>
      <c r="AF585" s="32" t="str">
        <f>IF($A585="","",IF(AF584="","",IF(Main!AH$87=0,0,IF(Main!AN$132="","",IF($C$28="PM",Main!AN$132/Main!AH$87*Main!AH95,ROUND(Main!AN$132/Main!AH$87*Main!AH95*$B39,0))))))</f>
        <v/>
      </c>
      <c r="AG585" s="32" t="str">
        <f>IF($A585="","",IF(AG584="","",IF(Main!AI$87=0,0,IF(Main!AO$132="","",IF($C$28="PM",Main!AO$132/Main!AI$87*Main!AI95,ROUND(Main!AO$132/Main!AI$87*Main!AI95*$B39,0))))))</f>
        <v/>
      </c>
      <c r="AH585" s="32" t="str">
        <f>IF($A585="","",IF(AH584="","",IF(Main!AJ$87=0,0,IF(Main!AP$132="","",IF($C$28="PM",Main!AP$132/Main!AJ$87*Main!AJ95,ROUND(Main!AP$132/Main!AJ$87*Main!AJ95*$B39,0))))))</f>
        <v/>
      </c>
      <c r="AI585" s="32" t="str">
        <f>IF($A585="","",IF(AI584="","",IF(Main!AK$87=0,0,IF(Main!AQ$132="","",IF($C$28="PM",Main!AQ$132/Main!AK$87*Main!AK95,ROUND(Main!AQ$132/Main!AK$87*Main!AK95*$B39,0))))))</f>
        <v/>
      </c>
      <c r="AJ585" s="32" t="str">
        <f>IF($A585="","",IF(AJ584="","",IF(Main!AL$87=0,0,IF(Main!AR$132="","",IF($C$28="PM",Main!AR$132/Main!AL$87*Main!AL95,ROUND(Main!AR$132/Main!AL$87*Main!AL95*$B39,0))))))</f>
        <v/>
      </c>
      <c r="AK585" s="32" t="str">
        <f>IF($A585="","",IF(AK584="","",IF(Main!AM$87=0,0,IF(Main!AS$132="","",IF($C$28="PM",Main!AS$132/Main!AM$87*Main!AM95,ROUND(Main!AS$132/Main!AM$87*Main!AM95*$B39,0))))))</f>
        <v/>
      </c>
      <c r="AL585" s="51" t="str">
        <f>IF($A585="","",IF(AL584="","",IF(Main!AN$87=0,0,IF(Main!AT$132="","",IF($C$28="PM",Main!AT$132/Main!AN$87*Main!AN95,ROUND(Main!AT$132/Main!AN$87*Main!AN95*$B39,0))))))</f>
        <v/>
      </c>
      <c r="AM585" s="32" t="str">
        <f>IF($A585="","",IF(AM584="","",IF(Main!AO$87=0,0,IF(Main!AU$132="","",IF($C$28="PM",Main!AU$132/Main!AO$87*Main!AO95,ROUND(Main!AU$132/Main!AO$87*Main!AO95*$B39,0))))))</f>
        <v/>
      </c>
      <c r="AN585" s="32" t="str">
        <f>IF($A585="","",IF(AN584="","",IF(Main!AP$87=0,0,IF(Main!AV$132="","",IF($C$28="PM",Main!AV$132/Main!AP$87*Main!AP95,ROUND(Main!AV$132/Main!AP$87*Main!AP95*$B39,0))))))</f>
        <v/>
      </c>
      <c r="AO585" s="32" t="str">
        <f>IF($A585="","",IF(AO584="","",IF(Main!AQ$87=0,0,IF(Main!AW$132="","",IF($C$28="PM",Main!AW$132/Main!AQ$87*Main!AQ95,ROUND(Main!AW$132/Main!AQ$87*Main!AQ95*$B39,0))))))</f>
        <v/>
      </c>
      <c r="AP585" s="32" t="str">
        <f>IF($A585="","",IF(AP584="","",IF(Main!AR$87=0,0,IF(Main!AX$132="","",IF($C$28="PM",Main!AX$132/Main!AR$87*Main!AR95,ROUND(Main!AX$132/Main!AR$87*Main!AR95*$B39,0))))))</f>
        <v/>
      </c>
      <c r="AQ585" s="32" t="str">
        <f>IF($A585="","",IF(AQ584="","",IF(Main!AS$87=0,0,IF(Main!AY$132="","",IF($C$28="PM",Main!AY$132/Main!AS$87*Main!AS95,ROUND(Main!AY$132/Main!AS$87*Main!AS95*$B39,0))))))</f>
        <v/>
      </c>
      <c r="AR585" s="32" t="str">
        <f>IF($A585="","",IF(AR584="","",IF(Main!AT$87=0,0,IF(Main!AZ$132="","",IF($C$28="PM",Main!AZ$132/Main!AT$87*Main!AT95,ROUND(Main!AZ$132/Main!AT$87*Main!AT95*$B39,0))))))</f>
        <v/>
      </c>
      <c r="AS585" s="32" t="str">
        <f>IF($A585="","",IF(AS584="","",IF(Main!AU$87=0,0,IF(Main!BA$132="","",IF($C$28="PM",Main!BA$132/Main!AU$87*Main!AU95,ROUND(Main!BA$132/Main!AU$87*Main!AU95*$B39,0))))))</f>
        <v/>
      </c>
      <c r="AT585" s="32" t="str">
        <f>IF($A585="","",IF(AT584="","",IF(Main!AV$87=0,0,IF(Main!BB$132="","",IF($C$28="PM",Main!BB$132/Main!AV$87*Main!AV95,ROUND(Main!BB$132/Main!AV$87*Main!AV95*$B39,0))))))</f>
        <v/>
      </c>
      <c r="AU585" s="32" t="str">
        <f>IF($A585="","",IF(AU584="","",IF(Main!AW$87=0,0,IF(Main!BC$132="","",IF($C$28="PM",Main!BC$132/Main!AW$87*Main!AW95,ROUND(Main!BC$132/Main!AW$87*Main!AW95*$B39,0))))))</f>
        <v/>
      </c>
      <c r="AV585" s="32" t="str">
        <f>IF($A585="","",IF(AV584="","",IF(Main!AX$87=0,0,IF(Main!BD$132="","",IF($C$28="PM",Main!BD$132/Main!AX$87*Main!AX95,ROUND(Main!BD$132/Main!AX$87*Main!AX95*$B39,0))))))</f>
        <v/>
      </c>
      <c r="AW585" s="32" t="str">
        <f>IF($A585="","",IF(AW584="","",IF(Main!AY$87=0,0,IF(Main!BE$132="","",IF($C$28="PM",Main!BE$132/Main!AY$87*Main!AY95,ROUND(Main!BE$132/Main!AY$87*Main!AY95*$B39,0))))))</f>
        <v/>
      </c>
      <c r="AX585" s="51" t="str">
        <f>IF($A585="","",IF(AX584="","",IF(Main!AZ$87=0,0,IF(Main!BF$132="","",IF($C$28="PM",Main!BF$132/Main!AZ$87*Main!AZ95,ROUND(Main!BF$132/Main!AZ$87*Main!AZ95*$B39,0))))))</f>
        <v/>
      </c>
    </row>
    <row r="586" spans="1:50" x14ac:dyDescent="0.2">
      <c r="A586" s="72" t="str">
        <f>IF(Main!A$40="","",Main!A$40)</f>
        <v/>
      </c>
      <c r="B586" s="75" t="str">
        <f t="shared" si="116"/>
        <v/>
      </c>
      <c r="C586" s="50" t="str">
        <f>IF($A586="","",IF(C585="","",IF(Main!E$87=0,0,IF(Main!K$132="","",IF($C$28="PM",Main!K$132/Main!E$87*Main!E96,ROUND(Main!K$132/Main!E$87*Main!E96*$B40,0))))))</f>
        <v/>
      </c>
      <c r="D586" s="32" t="str">
        <f>IF($A586="","",IF(D585="","",IF(Main!F$87=0,0,IF(Main!L$132="","",IF($C$28="PM",Main!L$132/Main!F$87*Main!F96,ROUND(Main!L$132/Main!F$87*Main!F96*$B40,0))))))</f>
        <v/>
      </c>
      <c r="E586" s="32" t="str">
        <f>IF($A586="","",IF(E585="","",IF(Main!G$87=0,0,IF(Main!M$132="","",IF($C$28="PM",Main!M$132/Main!G$87*Main!G96,ROUND(Main!M$132/Main!G$87*Main!G96*$B40,0))))))</f>
        <v/>
      </c>
      <c r="F586" s="32" t="str">
        <f>IF($A586="","",IF(F585="","",IF(Main!H$87=0,0,IF(Main!N$132="","",IF($C$28="PM",Main!N$132/Main!H$87*Main!H96,ROUND(Main!N$132/Main!H$87*Main!H96*$B40,0))))))</f>
        <v/>
      </c>
      <c r="G586" s="32" t="str">
        <f>IF($A586="","",IF(G585="","",IF(Main!I$87=0,0,IF(Main!O$132="","",IF($C$28="PM",Main!O$132/Main!I$87*Main!I96,ROUND(Main!O$132/Main!I$87*Main!I96*$B40,0))))))</f>
        <v/>
      </c>
      <c r="H586" s="32" t="str">
        <f>IF($A586="","",IF(H585="","",IF(Main!J$87=0,0,IF(Main!P$132="","",IF($C$28="PM",Main!P$132/Main!J$87*Main!J96,ROUND(Main!P$132/Main!J$87*Main!J96*$B40,0))))))</f>
        <v/>
      </c>
      <c r="I586" s="32" t="str">
        <f>IF($A586="","",IF(I585="","",IF(Main!K$87=0,0,IF(Main!Q$132="","",IF($C$28="PM",Main!Q$132/Main!K$87*Main!K96,ROUND(Main!Q$132/Main!K$87*Main!K96*$B40,0))))))</f>
        <v/>
      </c>
      <c r="J586" s="32" t="str">
        <f>IF($A586="","",IF(J585="","",IF(Main!L$87=0,0,IF(Main!R$132="","",IF($C$28="PM",Main!R$132/Main!L$87*Main!L96,ROUND(Main!R$132/Main!L$87*Main!L96*$B40,0))))))</f>
        <v/>
      </c>
      <c r="K586" s="32" t="str">
        <f>IF($A586="","",IF(K585="","",IF(Main!M$87=0,0,IF(Main!S$132="","",IF($C$28="PM",Main!S$132/Main!M$87*Main!M96,ROUND(Main!S$132/Main!M$87*Main!M96*$B40,0))))))</f>
        <v/>
      </c>
      <c r="L586" s="32" t="str">
        <f>IF($A586="","",IF(L585="","",IF(Main!N$87=0,0,IF(Main!T$132="","",IF($C$28="PM",Main!T$132/Main!N$87*Main!N96,ROUND(Main!T$132/Main!N$87*Main!N96*$B40,0))))))</f>
        <v/>
      </c>
      <c r="M586" s="32" t="str">
        <f>IF($A586="","",IF(M585="","",IF(Main!O$87=0,0,IF(Main!U$132="","",IF($C$28="PM",Main!U$132/Main!O$87*Main!O96,ROUND(Main!U$132/Main!O$87*Main!O96*$B40,0))))))</f>
        <v/>
      </c>
      <c r="N586" s="51" t="str">
        <f>IF($A586="","",IF(N585="","",IF(Main!P$87=0,0,IF(Main!V$132="","",IF($C$28="PM",Main!V$132/Main!P$87*Main!P96,ROUND(Main!V$132/Main!P$87*Main!P96*$B40,0))))))</f>
        <v/>
      </c>
      <c r="O586" s="32" t="str">
        <f>IF($A586="","",IF(O585="","",IF(Main!Q$87=0,0,IF(Main!W$132="","",IF($C$28="PM",Main!W$132/Main!Q$87*Main!Q96,ROUND(Main!W$132/Main!Q$87*Main!Q96*$B40,0))))))</f>
        <v/>
      </c>
      <c r="P586" s="32" t="str">
        <f>IF($A586="","",IF(P585="","",IF(Main!R$87=0,0,IF(Main!X$132="","",IF($C$28="PM",Main!X$132/Main!R$87*Main!R96,ROUND(Main!X$132/Main!R$87*Main!R96*$B40,0))))))</f>
        <v/>
      </c>
      <c r="Q586" s="32" t="str">
        <f>IF($A586="","",IF(Q585="","",IF(Main!S$87=0,0,IF(Main!Y$132="","",IF($C$28="PM",Main!Y$132/Main!S$87*Main!S96,ROUND(Main!Y$132/Main!S$87*Main!S96*$B40,0))))))</f>
        <v/>
      </c>
      <c r="R586" s="32" t="str">
        <f>IF($A586="","",IF(R585="","",IF(Main!T$87=0,0,IF(Main!Z$132="","",IF($C$28="PM",Main!Z$132/Main!T$87*Main!T96,ROUND(Main!Z$132/Main!T$87*Main!T96*$B40,0))))))</f>
        <v/>
      </c>
      <c r="S586" s="32" t="str">
        <f>IF($A586="","",IF(S585="","",IF(Main!U$87=0,0,IF(Main!AA$132="","",IF($C$28="PM",Main!AA$132/Main!U$87*Main!U96,ROUND(Main!AA$132/Main!U$87*Main!U96*$B40,0))))))</f>
        <v/>
      </c>
      <c r="T586" s="32" t="str">
        <f>IF($A586="","",IF(T585="","",IF(Main!V$87=0,0,IF(Main!AB$132="","",IF($C$28="PM",Main!AB$132/Main!V$87*Main!V96,ROUND(Main!AB$132/Main!V$87*Main!V96*$B40,0))))))</f>
        <v/>
      </c>
      <c r="U586" s="32" t="str">
        <f>IF($A586="","",IF(U585="","",IF(Main!W$87=0,0,IF(Main!AC$132="","",IF($C$28="PM",Main!AC$132/Main!W$87*Main!W96,ROUND(Main!AC$132/Main!W$87*Main!W96*$B40,0))))))</f>
        <v/>
      </c>
      <c r="V586" s="32" t="str">
        <f>IF($A586="","",IF(V585="","",IF(Main!X$87=0,0,IF(Main!AD$132="","",IF($C$28="PM",Main!AD$132/Main!X$87*Main!X96,ROUND(Main!AD$132/Main!X$87*Main!X96*$B40,0))))))</f>
        <v/>
      </c>
      <c r="W586" s="32" t="str">
        <f>IF($A586="","",IF(W585="","",IF(Main!Y$87=0,0,IF(Main!AE$132="","",IF($C$28="PM",Main!AE$132/Main!Y$87*Main!Y96,ROUND(Main!AE$132/Main!Y$87*Main!Y96*$B40,0))))))</f>
        <v/>
      </c>
      <c r="X586" s="32" t="str">
        <f>IF($A586="","",IF(X585="","",IF(Main!Z$87=0,0,IF(Main!AF$132="","",IF($C$28="PM",Main!AF$132/Main!Z$87*Main!Z96,ROUND(Main!AF$132/Main!Z$87*Main!Z96*$B40,0))))))</f>
        <v/>
      </c>
      <c r="Y586" s="32" t="str">
        <f>IF($A586="","",IF(Y585="","",IF(Main!AA$87=0,0,IF(Main!AG$132="","",IF($C$28="PM",Main!AG$132/Main!AA$87*Main!AA96,ROUND(Main!AG$132/Main!AA$87*Main!AA96*$B40,0))))))</f>
        <v/>
      </c>
      <c r="Z586" s="32" t="str">
        <f>IF($A586="","",IF(Z585="","",IF(Main!AB$87=0,0,IF(Main!AH$132="","",IF($C$28="PM",Main!AH$132/Main!AB$87*Main!AB96,ROUND(Main!AH$132/Main!AB$87*Main!AB96*$B40,0))))))</f>
        <v/>
      </c>
      <c r="AA586" s="50" t="str">
        <f>IF($A586="","",IF(AA585="","",IF(Main!AC$87=0,0,IF(Main!AI$132="","",IF($C$28="PM",Main!AI$132/Main!AC$87*Main!AC96,ROUND(Main!AI$132/Main!AC$87*Main!AC96*$B40,0))))))</f>
        <v/>
      </c>
      <c r="AB586" s="32" t="str">
        <f>IF($A586="","",IF(AB585="","",IF(Main!AD$87=0,0,IF(Main!AJ$132="","",IF($C$28="PM",Main!AJ$132/Main!AD$87*Main!AD96,ROUND(Main!AJ$132/Main!AD$87*Main!AD96*$B40,0))))))</f>
        <v/>
      </c>
      <c r="AC586" s="32" t="str">
        <f>IF($A586="","",IF(AC585="","",IF(Main!AE$87=0,0,IF(Main!AK$132="","",IF($C$28="PM",Main!AK$132/Main!AE$87*Main!AE96,ROUND(Main!AK$132/Main!AE$87*Main!AE96*$B40,0))))))</f>
        <v/>
      </c>
      <c r="AD586" s="32" t="str">
        <f>IF($A586="","",IF(AD585="","",IF(Main!AF$87=0,0,IF(Main!AL$132="","",IF($C$28="PM",Main!AL$132/Main!AF$87*Main!AF96,ROUND(Main!AL$132/Main!AF$87*Main!AF96*$B40,0))))))</f>
        <v/>
      </c>
      <c r="AE586" s="32" t="str">
        <f>IF($A586="","",IF(AE585="","",IF(Main!AG$87=0,0,IF(Main!AM$132="","",IF($C$28="PM",Main!AM$132/Main!AG$87*Main!AG96,ROUND(Main!AM$132/Main!AG$87*Main!AG96*$B40,0))))))</f>
        <v/>
      </c>
      <c r="AF586" s="32" t="str">
        <f>IF($A586="","",IF(AF585="","",IF(Main!AH$87=0,0,IF(Main!AN$132="","",IF($C$28="PM",Main!AN$132/Main!AH$87*Main!AH96,ROUND(Main!AN$132/Main!AH$87*Main!AH96*$B40,0))))))</f>
        <v/>
      </c>
      <c r="AG586" s="32" t="str">
        <f>IF($A586="","",IF(AG585="","",IF(Main!AI$87=0,0,IF(Main!AO$132="","",IF($C$28="PM",Main!AO$132/Main!AI$87*Main!AI96,ROUND(Main!AO$132/Main!AI$87*Main!AI96*$B40,0))))))</f>
        <v/>
      </c>
      <c r="AH586" s="32" t="str">
        <f>IF($A586="","",IF(AH585="","",IF(Main!AJ$87=0,0,IF(Main!AP$132="","",IF($C$28="PM",Main!AP$132/Main!AJ$87*Main!AJ96,ROUND(Main!AP$132/Main!AJ$87*Main!AJ96*$B40,0))))))</f>
        <v/>
      </c>
      <c r="AI586" s="32" t="str">
        <f>IF($A586="","",IF(AI585="","",IF(Main!AK$87=0,0,IF(Main!AQ$132="","",IF($C$28="PM",Main!AQ$132/Main!AK$87*Main!AK96,ROUND(Main!AQ$132/Main!AK$87*Main!AK96*$B40,0))))))</f>
        <v/>
      </c>
      <c r="AJ586" s="32" t="str">
        <f>IF($A586="","",IF(AJ585="","",IF(Main!AL$87=0,0,IF(Main!AR$132="","",IF($C$28="PM",Main!AR$132/Main!AL$87*Main!AL96,ROUND(Main!AR$132/Main!AL$87*Main!AL96*$B40,0))))))</f>
        <v/>
      </c>
      <c r="AK586" s="32" t="str">
        <f>IF($A586="","",IF(AK585="","",IF(Main!AM$87=0,0,IF(Main!AS$132="","",IF($C$28="PM",Main!AS$132/Main!AM$87*Main!AM96,ROUND(Main!AS$132/Main!AM$87*Main!AM96*$B40,0))))))</f>
        <v/>
      </c>
      <c r="AL586" s="51" t="str">
        <f>IF($A586="","",IF(AL585="","",IF(Main!AN$87=0,0,IF(Main!AT$132="","",IF($C$28="PM",Main!AT$132/Main!AN$87*Main!AN96,ROUND(Main!AT$132/Main!AN$87*Main!AN96*$B40,0))))))</f>
        <v/>
      </c>
      <c r="AM586" s="32" t="str">
        <f>IF($A586="","",IF(AM585="","",IF(Main!AO$87=0,0,IF(Main!AU$132="","",IF($C$28="PM",Main!AU$132/Main!AO$87*Main!AO96,ROUND(Main!AU$132/Main!AO$87*Main!AO96*$B40,0))))))</f>
        <v/>
      </c>
      <c r="AN586" s="32" t="str">
        <f>IF($A586="","",IF(AN585="","",IF(Main!AP$87=0,0,IF(Main!AV$132="","",IF($C$28="PM",Main!AV$132/Main!AP$87*Main!AP96,ROUND(Main!AV$132/Main!AP$87*Main!AP96*$B40,0))))))</f>
        <v/>
      </c>
      <c r="AO586" s="32" t="str">
        <f>IF($A586="","",IF(AO585="","",IF(Main!AQ$87=0,0,IF(Main!AW$132="","",IF($C$28="PM",Main!AW$132/Main!AQ$87*Main!AQ96,ROUND(Main!AW$132/Main!AQ$87*Main!AQ96*$B40,0))))))</f>
        <v/>
      </c>
      <c r="AP586" s="32" t="str">
        <f>IF($A586="","",IF(AP585="","",IF(Main!AR$87=0,0,IF(Main!AX$132="","",IF($C$28="PM",Main!AX$132/Main!AR$87*Main!AR96,ROUND(Main!AX$132/Main!AR$87*Main!AR96*$B40,0))))))</f>
        <v/>
      </c>
      <c r="AQ586" s="32" t="str">
        <f>IF($A586="","",IF(AQ585="","",IF(Main!AS$87=0,0,IF(Main!AY$132="","",IF($C$28="PM",Main!AY$132/Main!AS$87*Main!AS96,ROUND(Main!AY$132/Main!AS$87*Main!AS96*$B40,0))))))</f>
        <v/>
      </c>
      <c r="AR586" s="32" t="str">
        <f>IF($A586="","",IF(AR585="","",IF(Main!AT$87=0,0,IF(Main!AZ$132="","",IF($C$28="PM",Main!AZ$132/Main!AT$87*Main!AT96,ROUND(Main!AZ$132/Main!AT$87*Main!AT96*$B40,0))))))</f>
        <v/>
      </c>
      <c r="AS586" s="32" t="str">
        <f>IF($A586="","",IF(AS585="","",IF(Main!AU$87=0,0,IF(Main!BA$132="","",IF($C$28="PM",Main!BA$132/Main!AU$87*Main!AU96,ROUND(Main!BA$132/Main!AU$87*Main!AU96*$B40,0))))))</f>
        <v/>
      </c>
      <c r="AT586" s="32" t="str">
        <f>IF($A586="","",IF(AT585="","",IF(Main!AV$87=0,0,IF(Main!BB$132="","",IF($C$28="PM",Main!BB$132/Main!AV$87*Main!AV96,ROUND(Main!BB$132/Main!AV$87*Main!AV96*$B40,0))))))</f>
        <v/>
      </c>
      <c r="AU586" s="32" t="str">
        <f>IF($A586="","",IF(AU585="","",IF(Main!AW$87=0,0,IF(Main!BC$132="","",IF($C$28="PM",Main!BC$132/Main!AW$87*Main!AW96,ROUND(Main!BC$132/Main!AW$87*Main!AW96*$B40,0))))))</f>
        <v/>
      </c>
      <c r="AV586" s="32" t="str">
        <f>IF($A586="","",IF(AV585="","",IF(Main!AX$87=0,0,IF(Main!BD$132="","",IF($C$28="PM",Main!BD$132/Main!AX$87*Main!AX96,ROUND(Main!BD$132/Main!AX$87*Main!AX96*$B40,0))))))</f>
        <v/>
      </c>
      <c r="AW586" s="32" t="str">
        <f>IF($A586="","",IF(AW585="","",IF(Main!AY$87=0,0,IF(Main!BE$132="","",IF($C$28="PM",Main!BE$132/Main!AY$87*Main!AY96,ROUND(Main!BE$132/Main!AY$87*Main!AY96*$B40,0))))))</f>
        <v/>
      </c>
      <c r="AX586" s="51" t="str">
        <f>IF($A586="","",IF(AX585="","",IF(Main!AZ$87=0,0,IF(Main!BF$132="","",IF($C$28="PM",Main!BF$132/Main!AZ$87*Main!AZ96,ROUND(Main!BF$132/Main!AZ$87*Main!AZ96*$B40,0))))))</f>
        <v/>
      </c>
    </row>
    <row r="587" spans="1:50" x14ac:dyDescent="0.2">
      <c r="A587" s="72" t="str">
        <f>IF(Main!A$41="","",Main!A$41)</f>
        <v/>
      </c>
      <c r="B587" s="75" t="str">
        <f t="shared" si="116"/>
        <v/>
      </c>
      <c r="C587" s="50" t="str">
        <f>IF($A587="","",IF(C586="","",IF(Main!E$87=0,0,IF(Main!K$132="","",IF($C$28="PM",Main!K$132/Main!E$87*Main!E97,ROUND(Main!K$132/Main!E$87*Main!E97*$B41,0))))))</f>
        <v/>
      </c>
      <c r="D587" s="32" t="str">
        <f>IF($A587="","",IF(D586="","",IF(Main!F$87=0,0,IF(Main!L$132="","",IF($C$28="PM",Main!L$132/Main!F$87*Main!F97,ROUND(Main!L$132/Main!F$87*Main!F97*$B41,0))))))</f>
        <v/>
      </c>
      <c r="E587" s="32" t="str">
        <f>IF($A587="","",IF(E586="","",IF(Main!G$87=0,0,IF(Main!M$132="","",IF($C$28="PM",Main!M$132/Main!G$87*Main!G97,ROUND(Main!M$132/Main!G$87*Main!G97*$B41,0))))))</f>
        <v/>
      </c>
      <c r="F587" s="32" t="str">
        <f>IF($A587="","",IF(F586="","",IF(Main!H$87=0,0,IF(Main!N$132="","",IF($C$28="PM",Main!N$132/Main!H$87*Main!H97,ROUND(Main!N$132/Main!H$87*Main!H97*$B41,0))))))</f>
        <v/>
      </c>
      <c r="G587" s="32" t="str">
        <f>IF($A587="","",IF(G586="","",IF(Main!I$87=0,0,IF(Main!O$132="","",IF($C$28="PM",Main!O$132/Main!I$87*Main!I97,ROUND(Main!O$132/Main!I$87*Main!I97*$B41,0))))))</f>
        <v/>
      </c>
      <c r="H587" s="32" t="str">
        <f>IF($A587="","",IF(H586="","",IF(Main!J$87=0,0,IF(Main!P$132="","",IF($C$28="PM",Main!P$132/Main!J$87*Main!J97,ROUND(Main!P$132/Main!J$87*Main!J97*$B41,0))))))</f>
        <v/>
      </c>
      <c r="I587" s="32" t="str">
        <f>IF($A587="","",IF(I586="","",IF(Main!K$87=0,0,IF(Main!Q$132="","",IF($C$28="PM",Main!Q$132/Main!K$87*Main!K97,ROUND(Main!Q$132/Main!K$87*Main!K97*$B41,0))))))</f>
        <v/>
      </c>
      <c r="J587" s="32" t="str">
        <f>IF($A587="","",IF(J586="","",IF(Main!L$87=0,0,IF(Main!R$132="","",IF($C$28="PM",Main!R$132/Main!L$87*Main!L97,ROUND(Main!R$132/Main!L$87*Main!L97*$B41,0))))))</f>
        <v/>
      </c>
      <c r="K587" s="32" t="str">
        <f>IF($A587="","",IF(K586="","",IF(Main!M$87=0,0,IF(Main!S$132="","",IF($C$28="PM",Main!S$132/Main!M$87*Main!M97,ROUND(Main!S$132/Main!M$87*Main!M97*$B41,0))))))</f>
        <v/>
      </c>
      <c r="L587" s="32" t="str">
        <f>IF($A587="","",IF(L586="","",IF(Main!N$87=0,0,IF(Main!T$132="","",IF($C$28="PM",Main!T$132/Main!N$87*Main!N97,ROUND(Main!T$132/Main!N$87*Main!N97*$B41,0))))))</f>
        <v/>
      </c>
      <c r="M587" s="32" t="str">
        <f>IF($A587="","",IF(M586="","",IF(Main!O$87=0,0,IF(Main!U$132="","",IF($C$28="PM",Main!U$132/Main!O$87*Main!O97,ROUND(Main!U$132/Main!O$87*Main!O97*$B41,0))))))</f>
        <v/>
      </c>
      <c r="N587" s="51" t="str">
        <f>IF($A587="","",IF(N586="","",IF(Main!P$87=0,0,IF(Main!V$132="","",IF($C$28="PM",Main!V$132/Main!P$87*Main!P97,ROUND(Main!V$132/Main!P$87*Main!P97*$B41,0))))))</f>
        <v/>
      </c>
      <c r="O587" s="32" t="str">
        <f>IF($A587="","",IF(O586="","",IF(Main!Q$87=0,0,IF(Main!W$132="","",IF($C$28="PM",Main!W$132/Main!Q$87*Main!Q97,ROUND(Main!W$132/Main!Q$87*Main!Q97*$B41,0))))))</f>
        <v/>
      </c>
      <c r="P587" s="32" t="str">
        <f>IF($A587="","",IF(P586="","",IF(Main!R$87=0,0,IF(Main!X$132="","",IF($C$28="PM",Main!X$132/Main!R$87*Main!R97,ROUND(Main!X$132/Main!R$87*Main!R97*$B41,0))))))</f>
        <v/>
      </c>
      <c r="Q587" s="32" t="str">
        <f>IF($A587="","",IF(Q586="","",IF(Main!S$87=0,0,IF(Main!Y$132="","",IF($C$28="PM",Main!Y$132/Main!S$87*Main!S97,ROUND(Main!Y$132/Main!S$87*Main!S97*$B41,0))))))</f>
        <v/>
      </c>
      <c r="R587" s="32" t="str">
        <f>IF($A587="","",IF(R586="","",IF(Main!T$87=0,0,IF(Main!Z$132="","",IF($C$28="PM",Main!Z$132/Main!T$87*Main!T97,ROUND(Main!Z$132/Main!T$87*Main!T97*$B41,0))))))</f>
        <v/>
      </c>
      <c r="S587" s="32" t="str">
        <f>IF($A587="","",IF(S586="","",IF(Main!U$87=0,0,IF(Main!AA$132="","",IF($C$28="PM",Main!AA$132/Main!U$87*Main!U97,ROUND(Main!AA$132/Main!U$87*Main!U97*$B41,0))))))</f>
        <v/>
      </c>
      <c r="T587" s="32" t="str">
        <f>IF($A587="","",IF(T586="","",IF(Main!V$87=0,0,IF(Main!AB$132="","",IF($C$28="PM",Main!AB$132/Main!V$87*Main!V97,ROUND(Main!AB$132/Main!V$87*Main!V97*$B41,0))))))</f>
        <v/>
      </c>
      <c r="U587" s="32" t="str">
        <f>IF($A587="","",IF(U586="","",IF(Main!W$87=0,0,IF(Main!AC$132="","",IF($C$28="PM",Main!AC$132/Main!W$87*Main!W97,ROUND(Main!AC$132/Main!W$87*Main!W97*$B41,0))))))</f>
        <v/>
      </c>
      <c r="V587" s="32" t="str">
        <f>IF($A587="","",IF(V586="","",IF(Main!X$87=0,0,IF(Main!AD$132="","",IF($C$28="PM",Main!AD$132/Main!X$87*Main!X97,ROUND(Main!AD$132/Main!X$87*Main!X97*$B41,0))))))</f>
        <v/>
      </c>
      <c r="W587" s="32" t="str">
        <f>IF($A587="","",IF(W586="","",IF(Main!Y$87=0,0,IF(Main!AE$132="","",IF($C$28="PM",Main!AE$132/Main!Y$87*Main!Y97,ROUND(Main!AE$132/Main!Y$87*Main!Y97*$B41,0))))))</f>
        <v/>
      </c>
      <c r="X587" s="32" t="str">
        <f>IF($A587="","",IF(X586="","",IF(Main!Z$87=0,0,IF(Main!AF$132="","",IF($C$28="PM",Main!AF$132/Main!Z$87*Main!Z97,ROUND(Main!AF$132/Main!Z$87*Main!Z97*$B41,0))))))</f>
        <v/>
      </c>
      <c r="Y587" s="32" t="str">
        <f>IF($A587="","",IF(Y586="","",IF(Main!AA$87=0,0,IF(Main!AG$132="","",IF($C$28="PM",Main!AG$132/Main!AA$87*Main!AA97,ROUND(Main!AG$132/Main!AA$87*Main!AA97*$B41,0))))))</f>
        <v/>
      </c>
      <c r="Z587" s="32" t="str">
        <f>IF($A587="","",IF(Z586="","",IF(Main!AB$87=0,0,IF(Main!AH$132="","",IF($C$28="PM",Main!AH$132/Main!AB$87*Main!AB97,ROUND(Main!AH$132/Main!AB$87*Main!AB97*$B41,0))))))</f>
        <v/>
      </c>
      <c r="AA587" s="50" t="str">
        <f>IF($A587="","",IF(AA586="","",IF(Main!AC$87=0,0,IF(Main!AI$132="","",IF($C$28="PM",Main!AI$132/Main!AC$87*Main!AC97,ROUND(Main!AI$132/Main!AC$87*Main!AC97*$B41,0))))))</f>
        <v/>
      </c>
      <c r="AB587" s="32" t="str">
        <f>IF($A587="","",IF(AB586="","",IF(Main!AD$87=0,0,IF(Main!AJ$132="","",IF($C$28="PM",Main!AJ$132/Main!AD$87*Main!AD97,ROUND(Main!AJ$132/Main!AD$87*Main!AD97*$B41,0))))))</f>
        <v/>
      </c>
      <c r="AC587" s="32" t="str">
        <f>IF($A587="","",IF(AC586="","",IF(Main!AE$87=0,0,IF(Main!AK$132="","",IF($C$28="PM",Main!AK$132/Main!AE$87*Main!AE97,ROUND(Main!AK$132/Main!AE$87*Main!AE97*$B41,0))))))</f>
        <v/>
      </c>
      <c r="AD587" s="32" t="str">
        <f>IF($A587="","",IF(AD586="","",IF(Main!AF$87=0,0,IF(Main!AL$132="","",IF($C$28="PM",Main!AL$132/Main!AF$87*Main!AF97,ROUND(Main!AL$132/Main!AF$87*Main!AF97*$B41,0))))))</f>
        <v/>
      </c>
      <c r="AE587" s="32" t="str">
        <f>IF($A587="","",IF(AE586="","",IF(Main!AG$87=0,0,IF(Main!AM$132="","",IF($C$28="PM",Main!AM$132/Main!AG$87*Main!AG97,ROUND(Main!AM$132/Main!AG$87*Main!AG97*$B41,0))))))</f>
        <v/>
      </c>
      <c r="AF587" s="32" t="str">
        <f>IF($A587="","",IF(AF586="","",IF(Main!AH$87=0,0,IF(Main!AN$132="","",IF($C$28="PM",Main!AN$132/Main!AH$87*Main!AH97,ROUND(Main!AN$132/Main!AH$87*Main!AH97*$B41,0))))))</f>
        <v/>
      </c>
      <c r="AG587" s="32" t="str">
        <f>IF($A587="","",IF(AG586="","",IF(Main!AI$87=0,0,IF(Main!AO$132="","",IF($C$28="PM",Main!AO$132/Main!AI$87*Main!AI97,ROUND(Main!AO$132/Main!AI$87*Main!AI97*$B41,0))))))</f>
        <v/>
      </c>
      <c r="AH587" s="32" t="str">
        <f>IF($A587="","",IF(AH586="","",IF(Main!AJ$87=0,0,IF(Main!AP$132="","",IF($C$28="PM",Main!AP$132/Main!AJ$87*Main!AJ97,ROUND(Main!AP$132/Main!AJ$87*Main!AJ97*$B41,0))))))</f>
        <v/>
      </c>
      <c r="AI587" s="32" t="str">
        <f>IF($A587="","",IF(AI586="","",IF(Main!AK$87=0,0,IF(Main!AQ$132="","",IF($C$28="PM",Main!AQ$132/Main!AK$87*Main!AK97,ROUND(Main!AQ$132/Main!AK$87*Main!AK97*$B41,0))))))</f>
        <v/>
      </c>
      <c r="AJ587" s="32" t="str">
        <f>IF($A587="","",IF(AJ586="","",IF(Main!AL$87=0,0,IF(Main!AR$132="","",IF($C$28="PM",Main!AR$132/Main!AL$87*Main!AL97,ROUND(Main!AR$132/Main!AL$87*Main!AL97*$B41,0))))))</f>
        <v/>
      </c>
      <c r="AK587" s="32" t="str">
        <f>IF($A587="","",IF(AK586="","",IF(Main!AM$87=0,0,IF(Main!AS$132="","",IF($C$28="PM",Main!AS$132/Main!AM$87*Main!AM97,ROUND(Main!AS$132/Main!AM$87*Main!AM97*$B41,0))))))</f>
        <v/>
      </c>
      <c r="AL587" s="51" t="str">
        <f>IF($A587="","",IF(AL586="","",IF(Main!AN$87=0,0,IF(Main!AT$132="","",IF($C$28="PM",Main!AT$132/Main!AN$87*Main!AN97,ROUND(Main!AT$132/Main!AN$87*Main!AN97*$B41,0))))))</f>
        <v/>
      </c>
      <c r="AM587" s="32" t="str">
        <f>IF($A587="","",IF(AM586="","",IF(Main!AO$87=0,0,IF(Main!AU$132="","",IF($C$28="PM",Main!AU$132/Main!AO$87*Main!AO97,ROUND(Main!AU$132/Main!AO$87*Main!AO97*$B41,0))))))</f>
        <v/>
      </c>
      <c r="AN587" s="32" t="str">
        <f>IF($A587="","",IF(AN586="","",IF(Main!AP$87=0,0,IF(Main!AV$132="","",IF($C$28="PM",Main!AV$132/Main!AP$87*Main!AP97,ROUND(Main!AV$132/Main!AP$87*Main!AP97*$B41,0))))))</f>
        <v/>
      </c>
      <c r="AO587" s="32" t="str">
        <f>IF($A587="","",IF(AO586="","",IF(Main!AQ$87=0,0,IF(Main!AW$132="","",IF($C$28="PM",Main!AW$132/Main!AQ$87*Main!AQ97,ROUND(Main!AW$132/Main!AQ$87*Main!AQ97*$B41,0))))))</f>
        <v/>
      </c>
      <c r="AP587" s="32" t="str">
        <f>IF($A587="","",IF(AP586="","",IF(Main!AR$87=0,0,IF(Main!AX$132="","",IF($C$28="PM",Main!AX$132/Main!AR$87*Main!AR97,ROUND(Main!AX$132/Main!AR$87*Main!AR97*$B41,0))))))</f>
        <v/>
      </c>
      <c r="AQ587" s="32" t="str">
        <f>IF($A587="","",IF(AQ586="","",IF(Main!AS$87=0,0,IF(Main!AY$132="","",IF($C$28="PM",Main!AY$132/Main!AS$87*Main!AS97,ROUND(Main!AY$132/Main!AS$87*Main!AS97*$B41,0))))))</f>
        <v/>
      </c>
      <c r="AR587" s="32" t="str">
        <f>IF($A587="","",IF(AR586="","",IF(Main!AT$87=0,0,IF(Main!AZ$132="","",IF($C$28="PM",Main!AZ$132/Main!AT$87*Main!AT97,ROUND(Main!AZ$132/Main!AT$87*Main!AT97*$B41,0))))))</f>
        <v/>
      </c>
      <c r="AS587" s="32" t="str">
        <f>IF($A587="","",IF(AS586="","",IF(Main!AU$87=0,0,IF(Main!BA$132="","",IF($C$28="PM",Main!BA$132/Main!AU$87*Main!AU97,ROUND(Main!BA$132/Main!AU$87*Main!AU97*$B41,0))))))</f>
        <v/>
      </c>
      <c r="AT587" s="32" t="str">
        <f>IF($A587="","",IF(AT586="","",IF(Main!AV$87=0,0,IF(Main!BB$132="","",IF($C$28="PM",Main!BB$132/Main!AV$87*Main!AV97,ROUND(Main!BB$132/Main!AV$87*Main!AV97*$B41,0))))))</f>
        <v/>
      </c>
      <c r="AU587" s="32" t="str">
        <f>IF($A587="","",IF(AU586="","",IF(Main!AW$87=0,0,IF(Main!BC$132="","",IF($C$28="PM",Main!BC$132/Main!AW$87*Main!AW97,ROUND(Main!BC$132/Main!AW$87*Main!AW97*$B41,0))))))</f>
        <v/>
      </c>
      <c r="AV587" s="32" t="str">
        <f>IF($A587="","",IF(AV586="","",IF(Main!AX$87=0,0,IF(Main!BD$132="","",IF($C$28="PM",Main!BD$132/Main!AX$87*Main!AX97,ROUND(Main!BD$132/Main!AX$87*Main!AX97*$B41,0))))))</f>
        <v/>
      </c>
      <c r="AW587" s="32" t="str">
        <f>IF($A587="","",IF(AW586="","",IF(Main!AY$87=0,0,IF(Main!BE$132="","",IF($C$28="PM",Main!BE$132/Main!AY$87*Main!AY97,ROUND(Main!BE$132/Main!AY$87*Main!AY97*$B41,0))))))</f>
        <v/>
      </c>
      <c r="AX587" s="51" t="str">
        <f>IF($A587="","",IF(AX586="","",IF(Main!AZ$87=0,0,IF(Main!BF$132="","",IF($C$28="PM",Main!BF$132/Main!AZ$87*Main!AZ97,ROUND(Main!BF$132/Main!AZ$87*Main!AZ97*$B41,0))))))</f>
        <v/>
      </c>
    </row>
    <row r="588" spans="1:50" x14ac:dyDescent="0.2">
      <c r="A588" s="72" t="str">
        <f>IF(Main!A$42="","",Main!A$42)</f>
        <v/>
      </c>
      <c r="B588" s="75" t="str">
        <f t="shared" si="116"/>
        <v/>
      </c>
      <c r="C588" s="50" t="str">
        <f>IF($A588="","",IF(C587="","",IF(Main!E$87=0,0,IF(Main!K$132="","",IF($C$28="PM",Main!K$132/Main!E$87*Main!E98,ROUND(Main!K$132/Main!E$87*Main!E98*$B42,0))))))</f>
        <v/>
      </c>
      <c r="D588" s="32" t="str">
        <f>IF($A588="","",IF(D587="","",IF(Main!F$87=0,0,IF(Main!L$132="","",IF($C$28="PM",Main!L$132/Main!F$87*Main!F98,ROUND(Main!L$132/Main!F$87*Main!F98*$B42,0))))))</f>
        <v/>
      </c>
      <c r="E588" s="32" t="str">
        <f>IF($A588="","",IF(E587="","",IF(Main!G$87=0,0,IF(Main!M$132="","",IF($C$28="PM",Main!M$132/Main!G$87*Main!G98,ROUND(Main!M$132/Main!G$87*Main!G98*$B42,0))))))</f>
        <v/>
      </c>
      <c r="F588" s="32" t="str">
        <f>IF($A588="","",IF(F587="","",IF(Main!H$87=0,0,IF(Main!N$132="","",IF($C$28="PM",Main!N$132/Main!H$87*Main!H98,ROUND(Main!N$132/Main!H$87*Main!H98*$B42,0))))))</f>
        <v/>
      </c>
      <c r="G588" s="32" t="str">
        <f>IF($A588="","",IF(G587="","",IF(Main!I$87=0,0,IF(Main!O$132="","",IF($C$28="PM",Main!O$132/Main!I$87*Main!I98,ROUND(Main!O$132/Main!I$87*Main!I98*$B42,0))))))</f>
        <v/>
      </c>
      <c r="H588" s="32" t="str">
        <f>IF($A588="","",IF(H587="","",IF(Main!J$87=0,0,IF(Main!P$132="","",IF($C$28="PM",Main!P$132/Main!J$87*Main!J98,ROUND(Main!P$132/Main!J$87*Main!J98*$B42,0))))))</f>
        <v/>
      </c>
      <c r="I588" s="32" t="str">
        <f>IF($A588="","",IF(I587="","",IF(Main!K$87=0,0,IF(Main!Q$132="","",IF($C$28="PM",Main!Q$132/Main!K$87*Main!K98,ROUND(Main!Q$132/Main!K$87*Main!K98*$B42,0))))))</f>
        <v/>
      </c>
      <c r="J588" s="32" t="str">
        <f>IF($A588="","",IF(J587="","",IF(Main!L$87=0,0,IF(Main!R$132="","",IF($C$28="PM",Main!R$132/Main!L$87*Main!L98,ROUND(Main!R$132/Main!L$87*Main!L98*$B42,0))))))</f>
        <v/>
      </c>
      <c r="K588" s="32" t="str">
        <f>IF($A588="","",IF(K587="","",IF(Main!M$87=0,0,IF(Main!S$132="","",IF($C$28="PM",Main!S$132/Main!M$87*Main!M98,ROUND(Main!S$132/Main!M$87*Main!M98*$B42,0))))))</f>
        <v/>
      </c>
      <c r="L588" s="32" t="str">
        <f>IF($A588="","",IF(L587="","",IF(Main!N$87=0,0,IF(Main!T$132="","",IF($C$28="PM",Main!T$132/Main!N$87*Main!N98,ROUND(Main!T$132/Main!N$87*Main!N98*$B42,0))))))</f>
        <v/>
      </c>
      <c r="M588" s="32" t="str">
        <f>IF($A588="","",IF(M587="","",IF(Main!O$87=0,0,IF(Main!U$132="","",IF($C$28="PM",Main!U$132/Main!O$87*Main!O98,ROUND(Main!U$132/Main!O$87*Main!O98*$B42,0))))))</f>
        <v/>
      </c>
      <c r="N588" s="51" t="str">
        <f>IF($A588="","",IF(N587="","",IF(Main!P$87=0,0,IF(Main!V$132="","",IF($C$28="PM",Main!V$132/Main!P$87*Main!P98,ROUND(Main!V$132/Main!P$87*Main!P98*$B42,0))))))</f>
        <v/>
      </c>
      <c r="O588" s="32" t="str">
        <f>IF($A588="","",IF(O587="","",IF(Main!Q$87=0,0,IF(Main!W$132="","",IF($C$28="PM",Main!W$132/Main!Q$87*Main!Q98,ROUND(Main!W$132/Main!Q$87*Main!Q98*$B42,0))))))</f>
        <v/>
      </c>
      <c r="P588" s="32" t="str">
        <f>IF($A588="","",IF(P587="","",IF(Main!R$87=0,0,IF(Main!X$132="","",IF($C$28="PM",Main!X$132/Main!R$87*Main!R98,ROUND(Main!X$132/Main!R$87*Main!R98*$B42,0))))))</f>
        <v/>
      </c>
      <c r="Q588" s="32" t="str">
        <f>IF($A588="","",IF(Q587="","",IF(Main!S$87=0,0,IF(Main!Y$132="","",IF($C$28="PM",Main!Y$132/Main!S$87*Main!S98,ROUND(Main!Y$132/Main!S$87*Main!S98*$B42,0))))))</f>
        <v/>
      </c>
      <c r="R588" s="32" t="str">
        <f>IF($A588="","",IF(R587="","",IF(Main!T$87=0,0,IF(Main!Z$132="","",IF($C$28="PM",Main!Z$132/Main!T$87*Main!T98,ROUND(Main!Z$132/Main!T$87*Main!T98*$B42,0))))))</f>
        <v/>
      </c>
      <c r="S588" s="32" t="str">
        <f>IF($A588="","",IF(S587="","",IF(Main!U$87=0,0,IF(Main!AA$132="","",IF($C$28="PM",Main!AA$132/Main!U$87*Main!U98,ROUND(Main!AA$132/Main!U$87*Main!U98*$B42,0))))))</f>
        <v/>
      </c>
      <c r="T588" s="32" t="str">
        <f>IF($A588="","",IF(T587="","",IF(Main!V$87=0,0,IF(Main!AB$132="","",IF($C$28="PM",Main!AB$132/Main!V$87*Main!V98,ROUND(Main!AB$132/Main!V$87*Main!V98*$B42,0))))))</f>
        <v/>
      </c>
      <c r="U588" s="32" t="str">
        <f>IF($A588="","",IF(U587="","",IF(Main!W$87=0,0,IF(Main!AC$132="","",IF($C$28="PM",Main!AC$132/Main!W$87*Main!W98,ROUND(Main!AC$132/Main!W$87*Main!W98*$B42,0))))))</f>
        <v/>
      </c>
      <c r="V588" s="32" t="str">
        <f>IF($A588="","",IF(V587="","",IF(Main!X$87=0,0,IF(Main!AD$132="","",IF($C$28="PM",Main!AD$132/Main!X$87*Main!X98,ROUND(Main!AD$132/Main!X$87*Main!X98*$B42,0))))))</f>
        <v/>
      </c>
      <c r="W588" s="32" t="str">
        <f>IF($A588="","",IF(W587="","",IF(Main!Y$87=0,0,IF(Main!AE$132="","",IF($C$28="PM",Main!AE$132/Main!Y$87*Main!Y98,ROUND(Main!AE$132/Main!Y$87*Main!Y98*$B42,0))))))</f>
        <v/>
      </c>
      <c r="X588" s="32" t="str">
        <f>IF($A588="","",IF(X587="","",IF(Main!Z$87=0,0,IF(Main!AF$132="","",IF($C$28="PM",Main!AF$132/Main!Z$87*Main!Z98,ROUND(Main!AF$132/Main!Z$87*Main!Z98*$B42,0))))))</f>
        <v/>
      </c>
      <c r="Y588" s="32" t="str">
        <f>IF($A588="","",IF(Y587="","",IF(Main!AA$87=0,0,IF(Main!AG$132="","",IF($C$28="PM",Main!AG$132/Main!AA$87*Main!AA98,ROUND(Main!AG$132/Main!AA$87*Main!AA98*$B42,0))))))</f>
        <v/>
      </c>
      <c r="Z588" s="32" t="str">
        <f>IF($A588="","",IF(Z587="","",IF(Main!AB$87=0,0,IF(Main!AH$132="","",IF($C$28="PM",Main!AH$132/Main!AB$87*Main!AB98,ROUND(Main!AH$132/Main!AB$87*Main!AB98*$B42,0))))))</f>
        <v/>
      </c>
      <c r="AA588" s="50" t="str">
        <f>IF($A588="","",IF(AA587="","",IF(Main!AC$87=0,0,IF(Main!AI$132="","",IF($C$28="PM",Main!AI$132/Main!AC$87*Main!AC98,ROUND(Main!AI$132/Main!AC$87*Main!AC98*$B42,0))))))</f>
        <v/>
      </c>
      <c r="AB588" s="32" t="str">
        <f>IF($A588="","",IF(AB587="","",IF(Main!AD$87=0,0,IF(Main!AJ$132="","",IF($C$28="PM",Main!AJ$132/Main!AD$87*Main!AD98,ROUND(Main!AJ$132/Main!AD$87*Main!AD98*$B42,0))))))</f>
        <v/>
      </c>
      <c r="AC588" s="32" t="str">
        <f>IF($A588="","",IF(AC587="","",IF(Main!AE$87=0,0,IF(Main!AK$132="","",IF($C$28="PM",Main!AK$132/Main!AE$87*Main!AE98,ROUND(Main!AK$132/Main!AE$87*Main!AE98*$B42,0))))))</f>
        <v/>
      </c>
      <c r="AD588" s="32" t="str">
        <f>IF($A588="","",IF(AD587="","",IF(Main!AF$87=0,0,IF(Main!AL$132="","",IF($C$28="PM",Main!AL$132/Main!AF$87*Main!AF98,ROUND(Main!AL$132/Main!AF$87*Main!AF98*$B42,0))))))</f>
        <v/>
      </c>
      <c r="AE588" s="32" t="str">
        <f>IF($A588="","",IF(AE587="","",IF(Main!AG$87=0,0,IF(Main!AM$132="","",IF($C$28="PM",Main!AM$132/Main!AG$87*Main!AG98,ROUND(Main!AM$132/Main!AG$87*Main!AG98*$B42,0))))))</f>
        <v/>
      </c>
      <c r="AF588" s="32" t="str">
        <f>IF($A588="","",IF(AF587="","",IF(Main!AH$87=0,0,IF(Main!AN$132="","",IF($C$28="PM",Main!AN$132/Main!AH$87*Main!AH98,ROUND(Main!AN$132/Main!AH$87*Main!AH98*$B42,0))))))</f>
        <v/>
      </c>
      <c r="AG588" s="32" t="str">
        <f>IF($A588="","",IF(AG587="","",IF(Main!AI$87=0,0,IF(Main!AO$132="","",IF($C$28="PM",Main!AO$132/Main!AI$87*Main!AI98,ROUND(Main!AO$132/Main!AI$87*Main!AI98*$B42,0))))))</f>
        <v/>
      </c>
      <c r="AH588" s="32" t="str">
        <f>IF($A588="","",IF(AH587="","",IF(Main!AJ$87=0,0,IF(Main!AP$132="","",IF($C$28="PM",Main!AP$132/Main!AJ$87*Main!AJ98,ROUND(Main!AP$132/Main!AJ$87*Main!AJ98*$B42,0))))))</f>
        <v/>
      </c>
      <c r="AI588" s="32" t="str">
        <f>IF($A588="","",IF(AI587="","",IF(Main!AK$87=0,0,IF(Main!AQ$132="","",IF($C$28="PM",Main!AQ$132/Main!AK$87*Main!AK98,ROUND(Main!AQ$132/Main!AK$87*Main!AK98*$B42,0))))))</f>
        <v/>
      </c>
      <c r="AJ588" s="32" t="str">
        <f>IF($A588="","",IF(AJ587="","",IF(Main!AL$87=0,0,IF(Main!AR$132="","",IF($C$28="PM",Main!AR$132/Main!AL$87*Main!AL98,ROUND(Main!AR$132/Main!AL$87*Main!AL98*$B42,0))))))</f>
        <v/>
      </c>
      <c r="AK588" s="32" t="str">
        <f>IF($A588="","",IF(AK587="","",IF(Main!AM$87=0,0,IF(Main!AS$132="","",IF($C$28="PM",Main!AS$132/Main!AM$87*Main!AM98,ROUND(Main!AS$132/Main!AM$87*Main!AM98*$B42,0))))))</f>
        <v/>
      </c>
      <c r="AL588" s="51" t="str">
        <f>IF($A588="","",IF(AL587="","",IF(Main!AN$87=0,0,IF(Main!AT$132="","",IF($C$28="PM",Main!AT$132/Main!AN$87*Main!AN98,ROUND(Main!AT$132/Main!AN$87*Main!AN98*$B42,0))))))</f>
        <v/>
      </c>
      <c r="AM588" s="32" t="str">
        <f>IF($A588="","",IF(AM587="","",IF(Main!AO$87=0,0,IF(Main!AU$132="","",IF($C$28="PM",Main!AU$132/Main!AO$87*Main!AO98,ROUND(Main!AU$132/Main!AO$87*Main!AO98*$B42,0))))))</f>
        <v/>
      </c>
      <c r="AN588" s="32" t="str">
        <f>IF($A588="","",IF(AN587="","",IF(Main!AP$87=0,0,IF(Main!AV$132="","",IF($C$28="PM",Main!AV$132/Main!AP$87*Main!AP98,ROUND(Main!AV$132/Main!AP$87*Main!AP98*$B42,0))))))</f>
        <v/>
      </c>
      <c r="AO588" s="32" t="str">
        <f>IF($A588="","",IF(AO587="","",IF(Main!AQ$87=0,0,IF(Main!AW$132="","",IF($C$28="PM",Main!AW$132/Main!AQ$87*Main!AQ98,ROUND(Main!AW$132/Main!AQ$87*Main!AQ98*$B42,0))))))</f>
        <v/>
      </c>
      <c r="AP588" s="32" t="str">
        <f>IF($A588="","",IF(AP587="","",IF(Main!AR$87=0,0,IF(Main!AX$132="","",IF($C$28="PM",Main!AX$132/Main!AR$87*Main!AR98,ROUND(Main!AX$132/Main!AR$87*Main!AR98*$B42,0))))))</f>
        <v/>
      </c>
      <c r="AQ588" s="32" t="str">
        <f>IF($A588="","",IF(AQ587="","",IF(Main!AS$87=0,0,IF(Main!AY$132="","",IF($C$28="PM",Main!AY$132/Main!AS$87*Main!AS98,ROUND(Main!AY$132/Main!AS$87*Main!AS98*$B42,0))))))</f>
        <v/>
      </c>
      <c r="AR588" s="32" t="str">
        <f>IF($A588="","",IF(AR587="","",IF(Main!AT$87=0,0,IF(Main!AZ$132="","",IF($C$28="PM",Main!AZ$132/Main!AT$87*Main!AT98,ROUND(Main!AZ$132/Main!AT$87*Main!AT98*$B42,0))))))</f>
        <v/>
      </c>
      <c r="AS588" s="32" t="str">
        <f>IF($A588="","",IF(AS587="","",IF(Main!AU$87=0,0,IF(Main!BA$132="","",IF($C$28="PM",Main!BA$132/Main!AU$87*Main!AU98,ROUND(Main!BA$132/Main!AU$87*Main!AU98*$B42,0))))))</f>
        <v/>
      </c>
      <c r="AT588" s="32" t="str">
        <f>IF($A588="","",IF(AT587="","",IF(Main!AV$87=0,0,IF(Main!BB$132="","",IF($C$28="PM",Main!BB$132/Main!AV$87*Main!AV98,ROUND(Main!BB$132/Main!AV$87*Main!AV98*$B42,0))))))</f>
        <v/>
      </c>
      <c r="AU588" s="32" t="str">
        <f>IF($A588="","",IF(AU587="","",IF(Main!AW$87=0,0,IF(Main!BC$132="","",IF($C$28="PM",Main!BC$132/Main!AW$87*Main!AW98,ROUND(Main!BC$132/Main!AW$87*Main!AW98*$B42,0))))))</f>
        <v/>
      </c>
      <c r="AV588" s="32" t="str">
        <f>IF($A588="","",IF(AV587="","",IF(Main!AX$87=0,0,IF(Main!BD$132="","",IF($C$28="PM",Main!BD$132/Main!AX$87*Main!AX98,ROUND(Main!BD$132/Main!AX$87*Main!AX98*$B42,0))))))</f>
        <v/>
      </c>
      <c r="AW588" s="32" t="str">
        <f>IF($A588="","",IF(AW587="","",IF(Main!AY$87=0,0,IF(Main!BE$132="","",IF($C$28="PM",Main!BE$132/Main!AY$87*Main!AY98,ROUND(Main!BE$132/Main!AY$87*Main!AY98*$B42,0))))))</f>
        <v/>
      </c>
      <c r="AX588" s="51" t="str">
        <f>IF($A588="","",IF(AX587="","",IF(Main!AZ$87=0,0,IF(Main!BF$132="","",IF($C$28="PM",Main!BF$132/Main!AZ$87*Main!AZ98,ROUND(Main!BF$132/Main!AZ$87*Main!AZ98*$B42,0))))))</f>
        <v/>
      </c>
    </row>
    <row r="589" spans="1:50" x14ac:dyDescent="0.2">
      <c r="A589" s="72" t="str">
        <f>IF(Main!A$43="","",Main!A$43)</f>
        <v/>
      </c>
      <c r="B589" s="75" t="str">
        <f t="shared" si="116"/>
        <v/>
      </c>
      <c r="C589" s="50" t="str">
        <f>IF($A589="","",IF(C588="","",IF(Main!E$87=0,0,IF(Main!K$132="","",IF($C$28="PM",Main!K$132/Main!E$87*Main!E99,ROUND(Main!K$132/Main!E$87*Main!E99*$B43,0))))))</f>
        <v/>
      </c>
      <c r="D589" s="32" t="str">
        <f>IF($A589="","",IF(D588="","",IF(Main!F$87=0,0,IF(Main!L$132="","",IF($C$28="PM",Main!L$132/Main!F$87*Main!F99,ROUND(Main!L$132/Main!F$87*Main!F99*$B43,0))))))</f>
        <v/>
      </c>
      <c r="E589" s="32" t="str">
        <f>IF($A589="","",IF(E588="","",IF(Main!G$87=0,0,IF(Main!M$132="","",IF($C$28="PM",Main!M$132/Main!G$87*Main!G99,ROUND(Main!M$132/Main!G$87*Main!G99*$B43,0))))))</f>
        <v/>
      </c>
      <c r="F589" s="32" t="str">
        <f>IF($A589="","",IF(F588="","",IF(Main!H$87=0,0,IF(Main!N$132="","",IF($C$28="PM",Main!N$132/Main!H$87*Main!H99,ROUND(Main!N$132/Main!H$87*Main!H99*$B43,0))))))</f>
        <v/>
      </c>
      <c r="G589" s="32" t="str">
        <f>IF($A589="","",IF(G588="","",IF(Main!I$87=0,0,IF(Main!O$132="","",IF($C$28="PM",Main!O$132/Main!I$87*Main!I99,ROUND(Main!O$132/Main!I$87*Main!I99*$B43,0))))))</f>
        <v/>
      </c>
      <c r="H589" s="32" t="str">
        <f>IF($A589="","",IF(H588="","",IF(Main!J$87=0,0,IF(Main!P$132="","",IF($C$28="PM",Main!P$132/Main!J$87*Main!J99,ROUND(Main!P$132/Main!J$87*Main!J99*$B43,0))))))</f>
        <v/>
      </c>
      <c r="I589" s="32" t="str">
        <f>IF($A589="","",IF(I588="","",IF(Main!K$87=0,0,IF(Main!Q$132="","",IF($C$28="PM",Main!Q$132/Main!K$87*Main!K99,ROUND(Main!Q$132/Main!K$87*Main!K99*$B43,0))))))</f>
        <v/>
      </c>
      <c r="J589" s="32" t="str">
        <f>IF($A589="","",IF(J588="","",IF(Main!L$87=0,0,IF(Main!R$132="","",IF($C$28="PM",Main!R$132/Main!L$87*Main!L99,ROUND(Main!R$132/Main!L$87*Main!L99*$B43,0))))))</f>
        <v/>
      </c>
      <c r="K589" s="32" t="str">
        <f>IF($A589="","",IF(K588="","",IF(Main!M$87=0,0,IF(Main!S$132="","",IF($C$28="PM",Main!S$132/Main!M$87*Main!M99,ROUND(Main!S$132/Main!M$87*Main!M99*$B43,0))))))</f>
        <v/>
      </c>
      <c r="L589" s="32" t="str">
        <f>IF($A589="","",IF(L588="","",IF(Main!N$87=0,0,IF(Main!T$132="","",IF($C$28="PM",Main!T$132/Main!N$87*Main!N99,ROUND(Main!T$132/Main!N$87*Main!N99*$B43,0))))))</f>
        <v/>
      </c>
      <c r="M589" s="32" t="str">
        <f>IF($A589="","",IF(M588="","",IF(Main!O$87=0,0,IF(Main!U$132="","",IF($C$28="PM",Main!U$132/Main!O$87*Main!O99,ROUND(Main!U$132/Main!O$87*Main!O99*$B43,0))))))</f>
        <v/>
      </c>
      <c r="N589" s="51" t="str">
        <f>IF($A589="","",IF(N588="","",IF(Main!P$87=0,0,IF(Main!V$132="","",IF($C$28="PM",Main!V$132/Main!P$87*Main!P99,ROUND(Main!V$132/Main!P$87*Main!P99*$B43,0))))))</f>
        <v/>
      </c>
      <c r="O589" s="32" t="str">
        <f>IF($A589="","",IF(O588="","",IF(Main!Q$87=0,0,IF(Main!W$132="","",IF($C$28="PM",Main!W$132/Main!Q$87*Main!Q99,ROUND(Main!W$132/Main!Q$87*Main!Q99*$B43,0))))))</f>
        <v/>
      </c>
      <c r="P589" s="32" t="str">
        <f>IF($A589="","",IF(P588="","",IF(Main!R$87=0,0,IF(Main!X$132="","",IF($C$28="PM",Main!X$132/Main!R$87*Main!R99,ROUND(Main!X$132/Main!R$87*Main!R99*$B43,0))))))</f>
        <v/>
      </c>
      <c r="Q589" s="32" t="str">
        <f>IF($A589="","",IF(Q588="","",IF(Main!S$87=0,0,IF(Main!Y$132="","",IF($C$28="PM",Main!Y$132/Main!S$87*Main!S99,ROUND(Main!Y$132/Main!S$87*Main!S99*$B43,0))))))</f>
        <v/>
      </c>
      <c r="R589" s="32" t="str">
        <f>IF($A589="","",IF(R588="","",IF(Main!T$87=0,0,IF(Main!Z$132="","",IF($C$28="PM",Main!Z$132/Main!T$87*Main!T99,ROUND(Main!Z$132/Main!T$87*Main!T99*$B43,0))))))</f>
        <v/>
      </c>
      <c r="S589" s="32" t="str">
        <f>IF($A589="","",IF(S588="","",IF(Main!U$87=0,0,IF(Main!AA$132="","",IF($C$28="PM",Main!AA$132/Main!U$87*Main!U99,ROUND(Main!AA$132/Main!U$87*Main!U99*$B43,0))))))</f>
        <v/>
      </c>
      <c r="T589" s="32" t="str">
        <f>IF($A589="","",IF(T588="","",IF(Main!V$87=0,0,IF(Main!AB$132="","",IF($C$28="PM",Main!AB$132/Main!V$87*Main!V99,ROUND(Main!AB$132/Main!V$87*Main!V99*$B43,0))))))</f>
        <v/>
      </c>
      <c r="U589" s="32" t="str">
        <f>IF($A589="","",IF(U588="","",IF(Main!W$87=0,0,IF(Main!AC$132="","",IF($C$28="PM",Main!AC$132/Main!W$87*Main!W99,ROUND(Main!AC$132/Main!W$87*Main!W99*$B43,0))))))</f>
        <v/>
      </c>
      <c r="V589" s="32" t="str">
        <f>IF($A589="","",IF(V588="","",IF(Main!X$87=0,0,IF(Main!AD$132="","",IF($C$28="PM",Main!AD$132/Main!X$87*Main!X99,ROUND(Main!AD$132/Main!X$87*Main!X99*$B43,0))))))</f>
        <v/>
      </c>
      <c r="W589" s="32" t="str">
        <f>IF($A589="","",IF(W588="","",IF(Main!Y$87=0,0,IF(Main!AE$132="","",IF($C$28="PM",Main!AE$132/Main!Y$87*Main!Y99,ROUND(Main!AE$132/Main!Y$87*Main!Y99*$B43,0))))))</f>
        <v/>
      </c>
      <c r="X589" s="32" t="str">
        <f>IF($A589="","",IF(X588="","",IF(Main!Z$87=0,0,IF(Main!AF$132="","",IF($C$28="PM",Main!AF$132/Main!Z$87*Main!Z99,ROUND(Main!AF$132/Main!Z$87*Main!Z99*$B43,0))))))</f>
        <v/>
      </c>
      <c r="Y589" s="32" t="str">
        <f>IF($A589="","",IF(Y588="","",IF(Main!AA$87=0,0,IF(Main!AG$132="","",IF($C$28="PM",Main!AG$132/Main!AA$87*Main!AA99,ROUND(Main!AG$132/Main!AA$87*Main!AA99*$B43,0))))))</f>
        <v/>
      </c>
      <c r="Z589" s="32" t="str">
        <f>IF($A589="","",IF(Z588="","",IF(Main!AB$87=0,0,IF(Main!AH$132="","",IF($C$28="PM",Main!AH$132/Main!AB$87*Main!AB99,ROUND(Main!AH$132/Main!AB$87*Main!AB99*$B43,0))))))</f>
        <v/>
      </c>
      <c r="AA589" s="50" t="str">
        <f>IF($A589="","",IF(AA588="","",IF(Main!AC$87=0,0,IF(Main!AI$132="","",IF($C$28="PM",Main!AI$132/Main!AC$87*Main!AC99,ROUND(Main!AI$132/Main!AC$87*Main!AC99*$B43,0))))))</f>
        <v/>
      </c>
      <c r="AB589" s="32" t="str">
        <f>IF($A589="","",IF(AB588="","",IF(Main!AD$87=0,0,IF(Main!AJ$132="","",IF($C$28="PM",Main!AJ$132/Main!AD$87*Main!AD99,ROUND(Main!AJ$132/Main!AD$87*Main!AD99*$B43,0))))))</f>
        <v/>
      </c>
      <c r="AC589" s="32" t="str">
        <f>IF($A589="","",IF(AC588="","",IF(Main!AE$87=0,0,IF(Main!AK$132="","",IF($C$28="PM",Main!AK$132/Main!AE$87*Main!AE99,ROUND(Main!AK$132/Main!AE$87*Main!AE99*$B43,0))))))</f>
        <v/>
      </c>
      <c r="AD589" s="32" t="str">
        <f>IF($A589="","",IF(AD588="","",IF(Main!AF$87=0,0,IF(Main!AL$132="","",IF($C$28="PM",Main!AL$132/Main!AF$87*Main!AF99,ROUND(Main!AL$132/Main!AF$87*Main!AF99*$B43,0))))))</f>
        <v/>
      </c>
      <c r="AE589" s="32" t="str">
        <f>IF($A589="","",IF(AE588="","",IF(Main!AG$87=0,0,IF(Main!AM$132="","",IF($C$28="PM",Main!AM$132/Main!AG$87*Main!AG99,ROUND(Main!AM$132/Main!AG$87*Main!AG99*$B43,0))))))</f>
        <v/>
      </c>
      <c r="AF589" s="32" t="str">
        <f>IF($A589="","",IF(AF588="","",IF(Main!AH$87=0,0,IF(Main!AN$132="","",IF($C$28="PM",Main!AN$132/Main!AH$87*Main!AH99,ROUND(Main!AN$132/Main!AH$87*Main!AH99*$B43,0))))))</f>
        <v/>
      </c>
      <c r="AG589" s="32" t="str">
        <f>IF($A589="","",IF(AG588="","",IF(Main!AI$87=0,0,IF(Main!AO$132="","",IF($C$28="PM",Main!AO$132/Main!AI$87*Main!AI99,ROUND(Main!AO$132/Main!AI$87*Main!AI99*$B43,0))))))</f>
        <v/>
      </c>
      <c r="AH589" s="32" t="str">
        <f>IF($A589="","",IF(AH588="","",IF(Main!AJ$87=0,0,IF(Main!AP$132="","",IF($C$28="PM",Main!AP$132/Main!AJ$87*Main!AJ99,ROUND(Main!AP$132/Main!AJ$87*Main!AJ99*$B43,0))))))</f>
        <v/>
      </c>
      <c r="AI589" s="32" t="str">
        <f>IF($A589="","",IF(AI588="","",IF(Main!AK$87=0,0,IF(Main!AQ$132="","",IF($C$28="PM",Main!AQ$132/Main!AK$87*Main!AK99,ROUND(Main!AQ$132/Main!AK$87*Main!AK99*$B43,0))))))</f>
        <v/>
      </c>
      <c r="AJ589" s="32" t="str">
        <f>IF($A589="","",IF(AJ588="","",IF(Main!AL$87=0,0,IF(Main!AR$132="","",IF($C$28="PM",Main!AR$132/Main!AL$87*Main!AL99,ROUND(Main!AR$132/Main!AL$87*Main!AL99*$B43,0))))))</f>
        <v/>
      </c>
      <c r="AK589" s="32" t="str">
        <f>IF($A589="","",IF(AK588="","",IF(Main!AM$87=0,0,IF(Main!AS$132="","",IF($C$28="PM",Main!AS$132/Main!AM$87*Main!AM99,ROUND(Main!AS$132/Main!AM$87*Main!AM99*$B43,0))))))</f>
        <v/>
      </c>
      <c r="AL589" s="51" t="str">
        <f>IF($A589="","",IF(AL588="","",IF(Main!AN$87=0,0,IF(Main!AT$132="","",IF($C$28="PM",Main!AT$132/Main!AN$87*Main!AN99,ROUND(Main!AT$132/Main!AN$87*Main!AN99*$B43,0))))))</f>
        <v/>
      </c>
      <c r="AM589" s="32" t="str">
        <f>IF($A589="","",IF(AM588="","",IF(Main!AO$87=0,0,IF(Main!AU$132="","",IF($C$28="PM",Main!AU$132/Main!AO$87*Main!AO99,ROUND(Main!AU$132/Main!AO$87*Main!AO99*$B43,0))))))</f>
        <v/>
      </c>
      <c r="AN589" s="32" t="str">
        <f>IF($A589="","",IF(AN588="","",IF(Main!AP$87=0,0,IF(Main!AV$132="","",IF($C$28="PM",Main!AV$132/Main!AP$87*Main!AP99,ROUND(Main!AV$132/Main!AP$87*Main!AP99*$B43,0))))))</f>
        <v/>
      </c>
      <c r="AO589" s="32" t="str">
        <f>IF($A589="","",IF(AO588="","",IF(Main!AQ$87=0,0,IF(Main!AW$132="","",IF($C$28="PM",Main!AW$132/Main!AQ$87*Main!AQ99,ROUND(Main!AW$132/Main!AQ$87*Main!AQ99*$B43,0))))))</f>
        <v/>
      </c>
      <c r="AP589" s="32" t="str">
        <f>IF($A589="","",IF(AP588="","",IF(Main!AR$87=0,0,IF(Main!AX$132="","",IF($C$28="PM",Main!AX$132/Main!AR$87*Main!AR99,ROUND(Main!AX$132/Main!AR$87*Main!AR99*$B43,0))))))</f>
        <v/>
      </c>
      <c r="AQ589" s="32" t="str">
        <f>IF($A589="","",IF(AQ588="","",IF(Main!AS$87=0,0,IF(Main!AY$132="","",IF($C$28="PM",Main!AY$132/Main!AS$87*Main!AS99,ROUND(Main!AY$132/Main!AS$87*Main!AS99*$B43,0))))))</f>
        <v/>
      </c>
      <c r="AR589" s="32" t="str">
        <f>IF($A589="","",IF(AR588="","",IF(Main!AT$87=0,0,IF(Main!AZ$132="","",IF($C$28="PM",Main!AZ$132/Main!AT$87*Main!AT99,ROUND(Main!AZ$132/Main!AT$87*Main!AT99*$B43,0))))))</f>
        <v/>
      </c>
      <c r="AS589" s="32" t="str">
        <f>IF($A589="","",IF(AS588="","",IF(Main!AU$87=0,0,IF(Main!BA$132="","",IF($C$28="PM",Main!BA$132/Main!AU$87*Main!AU99,ROUND(Main!BA$132/Main!AU$87*Main!AU99*$B43,0))))))</f>
        <v/>
      </c>
      <c r="AT589" s="32" t="str">
        <f>IF($A589="","",IF(AT588="","",IF(Main!AV$87=0,0,IF(Main!BB$132="","",IF($C$28="PM",Main!BB$132/Main!AV$87*Main!AV99,ROUND(Main!BB$132/Main!AV$87*Main!AV99*$B43,0))))))</f>
        <v/>
      </c>
      <c r="AU589" s="32" t="str">
        <f>IF($A589="","",IF(AU588="","",IF(Main!AW$87=0,0,IF(Main!BC$132="","",IF($C$28="PM",Main!BC$132/Main!AW$87*Main!AW99,ROUND(Main!BC$132/Main!AW$87*Main!AW99*$B43,0))))))</f>
        <v/>
      </c>
      <c r="AV589" s="32" t="str">
        <f>IF($A589="","",IF(AV588="","",IF(Main!AX$87=0,0,IF(Main!BD$132="","",IF($C$28="PM",Main!BD$132/Main!AX$87*Main!AX99,ROUND(Main!BD$132/Main!AX$87*Main!AX99*$B43,0))))))</f>
        <v/>
      </c>
      <c r="AW589" s="32" t="str">
        <f>IF($A589="","",IF(AW588="","",IF(Main!AY$87=0,0,IF(Main!BE$132="","",IF($C$28="PM",Main!BE$132/Main!AY$87*Main!AY99,ROUND(Main!BE$132/Main!AY$87*Main!AY99*$B43,0))))))</f>
        <v/>
      </c>
      <c r="AX589" s="51" t="str">
        <f>IF($A589="","",IF(AX588="","",IF(Main!AZ$87=0,0,IF(Main!BF$132="","",IF($C$28="PM",Main!BF$132/Main!AZ$87*Main!AZ99,ROUND(Main!BF$132/Main!AZ$87*Main!AZ99*$B43,0))))))</f>
        <v/>
      </c>
    </row>
    <row r="590" spans="1:50" x14ac:dyDescent="0.2">
      <c r="A590" s="72" t="str">
        <f>IF(Main!A$44="","",Main!A$44)</f>
        <v/>
      </c>
      <c r="B590" s="75" t="str">
        <f t="shared" si="116"/>
        <v/>
      </c>
      <c r="C590" s="50" t="str">
        <f>IF($A590="","",IF(C589="","",IF(Main!E$87=0,0,IF(Main!K$132="","",IF($C$28="PM",Main!K$132/Main!E$87*Main!E100,ROUND(Main!K$132/Main!E$87*Main!E100*$B44,0))))))</f>
        <v/>
      </c>
      <c r="D590" s="32" t="str">
        <f>IF($A590="","",IF(D589="","",IF(Main!F$87=0,0,IF(Main!L$132="","",IF($C$28="PM",Main!L$132/Main!F$87*Main!F100,ROUND(Main!L$132/Main!F$87*Main!F100*$B44,0))))))</f>
        <v/>
      </c>
      <c r="E590" s="32" t="str">
        <f>IF($A590="","",IF(E589="","",IF(Main!G$87=0,0,IF(Main!M$132="","",IF($C$28="PM",Main!M$132/Main!G$87*Main!G100,ROUND(Main!M$132/Main!G$87*Main!G100*$B44,0))))))</f>
        <v/>
      </c>
      <c r="F590" s="32" t="str">
        <f>IF($A590="","",IF(F589="","",IF(Main!H$87=0,0,IF(Main!N$132="","",IF($C$28="PM",Main!N$132/Main!H$87*Main!H100,ROUND(Main!N$132/Main!H$87*Main!H100*$B44,0))))))</f>
        <v/>
      </c>
      <c r="G590" s="32" t="str">
        <f>IF($A590="","",IF(G589="","",IF(Main!I$87=0,0,IF(Main!O$132="","",IF($C$28="PM",Main!O$132/Main!I$87*Main!I100,ROUND(Main!O$132/Main!I$87*Main!I100*$B44,0))))))</f>
        <v/>
      </c>
      <c r="H590" s="32" t="str">
        <f>IF($A590="","",IF(H589="","",IF(Main!J$87=0,0,IF(Main!P$132="","",IF($C$28="PM",Main!P$132/Main!J$87*Main!J100,ROUND(Main!P$132/Main!J$87*Main!J100*$B44,0))))))</f>
        <v/>
      </c>
      <c r="I590" s="32" t="str">
        <f>IF($A590="","",IF(I589="","",IF(Main!K$87=0,0,IF(Main!Q$132="","",IF($C$28="PM",Main!Q$132/Main!K$87*Main!K100,ROUND(Main!Q$132/Main!K$87*Main!K100*$B44,0))))))</f>
        <v/>
      </c>
      <c r="J590" s="32" t="str">
        <f>IF($A590="","",IF(J589="","",IF(Main!L$87=0,0,IF(Main!R$132="","",IF($C$28="PM",Main!R$132/Main!L$87*Main!L100,ROUND(Main!R$132/Main!L$87*Main!L100*$B44,0))))))</f>
        <v/>
      </c>
      <c r="K590" s="32" t="str">
        <f>IF($A590="","",IF(K589="","",IF(Main!M$87=0,0,IF(Main!S$132="","",IF($C$28="PM",Main!S$132/Main!M$87*Main!M100,ROUND(Main!S$132/Main!M$87*Main!M100*$B44,0))))))</f>
        <v/>
      </c>
      <c r="L590" s="32" t="str">
        <f>IF($A590="","",IF(L589="","",IF(Main!N$87=0,0,IF(Main!T$132="","",IF($C$28="PM",Main!T$132/Main!N$87*Main!N100,ROUND(Main!T$132/Main!N$87*Main!N100*$B44,0))))))</f>
        <v/>
      </c>
      <c r="M590" s="32" t="str">
        <f>IF($A590="","",IF(M589="","",IF(Main!O$87=0,0,IF(Main!U$132="","",IF($C$28="PM",Main!U$132/Main!O$87*Main!O100,ROUND(Main!U$132/Main!O$87*Main!O100*$B44,0))))))</f>
        <v/>
      </c>
      <c r="N590" s="51" t="str">
        <f>IF($A590="","",IF(N589="","",IF(Main!P$87=0,0,IF(Main!V$132="","",IF($C$28="PM",Main!V$132/Main!P$87*Main!P100,ROUND(Main!V$132/Main!P$87*Main!P100*$B44,0))))))</f>
        <v/>
      </c>
      <c r="O590" s="32" t="str">
        <f>IF($A590="","",IF(O589="","",IF(Main!Q$87=0,0,IF(Main!W$132="","",IF($C$28="PM",Main!W$132/Main!Q$87*Main!Q100,ROUND(Main!W$132/Main!Q$87*Main!Q100*$B44,0))))))</f>
        <v/>
      </c>
      <c r="P590" s="32" t="str">
        <f>IF($A590="","",IF(P589="","",IF(Main!R$87=0,0,IF(Main!X$132="","",IF($C$28="PM",Main!X$132/Main!R$87*Main!R100,ROUND(Main!X$132/Main!R$87*Main!R100*$B44,0))))))</f>
        <v/>
      </c>
      <c r="Q590" s="32" t="str">
        <f>IF($A590="","",IF(Q589="","",IF(Main!S$87=0,0,IF(Main!Y$132="","",IF($C$28="PM",Main!Y$132/Main!S$87*Main!S100,ROUND(Main!Y$132/Main!S$87*Main!S100*$B44,0))))))</f>
        <v/>
      </c>
      <c r="R590" s="32" t="str">
        <f>IF($A590="","",IF(R589="","",IF(Main!T$87=0,0,IF(Main!Z$132="","",IF($C$28="PM",Main!Z$132/Main!T$87*Main!T100,ROUND(Main!Z$132/Main!T$87*Main!T100*$B44,0))))))</f>
        <v/>
      </c>
      <c r="S590" s="32" t="str">
        <f>IF($A590="","",IF(S589="","",IF(Main!U$87=0,0,IF(Main!AA$132="","",IF($C$28="PM",Main!AA$132/Main!U$87*Main!U100,ROUND(Main!AA$132/Main!U$87*Main!U100*$B44,0))))))</f>
        <v/>
      </c>
      <c r="T590" s="32" t="str">
        <f>IF($A590="","",IF(T589="","",IF(Main!V$87=0,0,IF(Main!AB$132="","",IF($C$28="PM",Main!AB$132/Main!V$87*Main!V100,ROUND(Main!AB$132/Main!V$87*Main!V100*$B44,0))))))</f>
        <v/>
      </c>
      <c r="U590" s="32" t="str">
        <f>IF($A590="","",IF(U589="","",IF(Main!W$87=0,0,IF(Main!AC$132="","",IF($C$28="PM",Main!AC$132/Main!W$87*Main!W100,ROUND(Main!AC$132/Main!W$87*Main!W100*$B44,0))))))</f>
        <v/>
      </c>
      <c r="V590" s="32" t="str">
        <f>IF($A590="","",IF(V589="","",IF(Main!X$87=0,0,IF(Main!AD$132="","",IF($C$28="PM",Main!AD$132/Main!X$87*Main!X100,ROUND(Main!AD$132/Main!X$87*Main!X100*$B44,0))))))</f>
        <v/>
      </c>
      <c r="W590" s="32" t="str">
        <f>IF($A590="","",IF(W589="","",IF(Main!Y$87=0,0,IF(Main!AE$132="","",IF($C$28="PM",Main!AE$132/Main!Y$87*Main!Y100,ROUND(Main!AE$132/Main!Y$87*Main!Y100*$B44,0))))))</f>
        <v/>
      </c>
      <c r="X590" s="32" t="str">
        <f>IF($A590="","",IF(X589="","",IF(Main!Z$87=0,0,IF(Main!AF$132="","",IF($C$28="PM",Main!AF$132/Main!Z$87*Main!Z100,ROUND(Main!AF$132/Main!Z$87*Main!Z100*$B44,0))))))</f>
        <v/>
      </c>
      <c r="Y590" s="32" t="str">
        <f>IF($A590="","",IF(Y589="","",IF(Main!AA$87=0,0,IF(Main!AG$132="","",IF($C$28="PM",Main!AG$132/Main!AA$87*Main!AA100,ROUND(Main!AG$132/Main!AA$87*Main!AA100*$B44,0))))))</f>
        <v/>
      </c>
      <c r="Z590" s="32" t="str">
        <f>IF($A590="","",IF(Z589="","",IF(Main!AB$87=0,0,IF(Main!AH$132="","",IF($C$28="PM",Main!AH$132/Main!AB$87*Main!AB100,ROUND(Main!AH$132/Main!AB$87*Main!AB100*$B44,0))))))</f>
        <v/>
      </c>
      <c r="AA590" s="50" t="str">
        <f>IF($A590="","",IF(AA589="","",IF(Main!AC$87=0,0,IF(Main!AI$132="","",IF($C$28="PM",Main!AI$132/Main!AC$87*Main!AC100,ROUND(Main!AI$132/Main!AC$87*Main!AC100*$B44,0))))))</f>
        <v/>
      </c>
      <c r="AB590" s="32" t="str">
        <f>IF($A590="","",IF(AB589="","",IF(Main!AD$87=0,0,IF(Main!AJ$132="","",IF($C$28="PM",Main!AJ$132/Main!AD$87*Main!AD100,ROUND(Main!AJ$132/Main!AD$87*Main!AD100*$B44,0))))))</f>
        <v/>
      </c>
      <c r="AC590" s="32" t="str">
        <f>IF($A590="","",IF(AC589="","",IF(Main!AE$87=0,0,IF(Main!AK$132="","",IF($C$28="PM",Main!AK$132/Main!AE$87*Main!AE100,ROUND(Main!AK$132/Main!AE$87*Main!AE100*$B44,0))))))</f>
        <v/>
      </c>
      <c r="AD590" s="32" t="str">
        <f>IF($A590="","",IF(AD589="","",IF(Main!AF$87=0,0,IF(Main!AL$132="","",IF($C$28="PM",Main!AL$132/Main!AF$87*Main!AF100,ROUND(Main!AL$132/Main!AF$87*Main!AF100*$B44,0))))))</f>
        <v/>
      </c>
      <c r="AE590" s="32" t="str">
        <f>IF($A590="","",IF(AE589="","",IF(Main!AG$87=0,0,IF(Main!AM$132="","",IF($C$28="PM",Main!AM$132/Main!AG$87*Main!AG100,ROUND(Main!AM$132/Main!AG$87*Main!AG100*$B44,0))))))</f>
        <v/>
      </c>
      <c r="AF590" s="32" t="str">
        <f>IF($A590="","",IF(AF589="","",IF(Main!AH$87=0,0,IF(Main!AN$132="","",IF($C$28="PM",Main!AN$132/Main!AH$87*Main!AH100,ROUND(Main!AN$132/Main!AH$87*Main!AH100*$B44,0))))))</f>
        <v/>
      </c>
      <c r="AG590" s="32" t="str">
        <f>IF($A590="","",IF(AG589="","",IF(Main!AI$87=0,0,IF(Main!AO$132="","",IF($C$28="PM",Main!AO$132/Main!AI$87*Main!AI100,ROUND(Main!AO$132/Main!AI$87*Main!AI100*$B44,0))))))</f>
        <v/>
      </c>
      <c r="AH590" s="32" t="str">
        <f>IF($A590="","",IF(AH589="","",IF(Main!AJ$87=0,0,IF(Main!AP$132="","",IF($C$28="PM",Main!AP$132/Main!AJ$87*Main!AJ100,ROUND(Main!AP$132/Main!AJ$87*Main!AJ100*$B44,0))))))</f>
        <v/>
      </c>
      <c r="AI590" s="32" t="str">
        <f>IF($A590="","",IF(AI589="","",IF(Main!AK$87=0,0,IF(Main!AQ$132="","",IF($C$28="PM",Main!AQ$132/Main!AK$87*Main!AK100,ROUND(Main!AQ$132/Main!AK$87*Main!AK100*$B44,0))))))</f>
        <v/>
      </c>
      <c r="AJ590" s="32" t="str">
        <f>IF($A590="","",IF(AJ589="","",IF(Main!AL$87=0,0,IF(Main!AR$132="","",IF($C$28="PM",Main!AR$132/Main!AL$87*Main!AL100,ROUND(Main!AR$132/Main!AL$87*Main!AL100*$B44,0))))))</f>
        <v/>
      </c>
      <c r="AK590" s="32" t="str">
        <f>IF($A590="","",IF(AK589="","",IF(Main!AM$87=0,0,IF(Main!AS$132="","",IF($C$28="PM",Main!AS$132/Main!AM$87*Main!AM100,ROUND(Main!AS$132/Main!AM$87*Main!AM100*$B44,0))))))</f>
        <v/>
      </c>
      <c r="AL590" s="51" t="str">
        <f>IF($A590="","",IF(AL589="","",IF(Main!AN$87=0,0,IF(Main!AT$132="","",IF($C$28="PM",Main!AT$132/Main!AN$87*Main!AN100,ROUND(Main!AT$132/Main!AN$87*Main!AN100*$B44,0))))))</f>
        <v/>
      </c>
      <c r="AM590" s="32" t="str">
        <f>IF($A590="","",IF(AM589="","",IF(Main!AO$87=0,0,IF(Main!AU$132="","",IF($C$28="PM",Main!AU$132/Main!AO$87*Main!AO100,ROUND(Main!AU$132/Main!AO$87*Main!AO100*$B44,0))))))</f>
        <v/>
      </c>
      <c r="AN590" s="32" t="str">
        <f>IF($A590="","",IF(AN589="","",IF(Main!AP$87=0,0,IF(Main!AV$132="","",IF($C$28="PM",Main!AV$132/Main!AP$87*Main!AP100,ROUND(Main!AV$132/Main!AP$87*Main!AP100*$B44,0))))))</f>
        <v/>
      </c>
      <c r="AO590" s="32" t="str">
        <f>IF($A590="","",IF(AO589="","",IF(Main!AQ$87=0,0,IF(Main!AW$132="","",IF($C$28="PM",Main!AW$132/Main!AQ$87*Main!AQ100,ROUND(Main!AW$132/Main!AQ$87*Main!AQ100*$B44,0))))))</f>
        <v/>
      </c>
      <c r="AP590" s="32" t="str">
        <f>IF($A590="","",IF(AP589="","",IF(Main!AR$87=0,0,IF(Main!AX$132="","",IF($C$28="PM",Main!AX$132/Main!AR$87*Main!AR100,ROUND(Main!AX$132/Main!AR$87*Main!AR100*$B44,0))))))</f>
        <v/>
      </c>
      <c r="AQ590" s="32" t="str">
        <f>IF($A590="","",IF(AQ589="","",IF(Main!AS$87=0,0,IF(Main!AY$132="","",IF($C$28="PM",Main!AY$132/Main!AS$87*Main!AS100,ROUND(Main!AY$132/Main!AS$87*Main!AS100*$B44,0))))))</f>
        <v/>
      </c>
      <c r="AR590" s="32" t="str">
        <f>IF($A590="","",IF(AR589="","",IF(Main!AT$87=0,0,IF(Main!AZ$132="","",IF($C$28="PM",Main!AZ$132/Main!AT$87*Main!AT100,ROUND(Main!AZ$132/Main!AT$87*Main!AT100*$B44,0))))))</f>
        <v/>
      </c>
      <c r="AS590" s="32" t="str">
        <f>IF($A590="","",IF(AS589="","",IF(Main!AU$87=0,0,IF(Main!BA$132="","",IF($C$28="PM",Main!BA$132/Main!AU$87*Main!AU100,ROUND(Main!BA$132/Main!AU$87*Main!AU100*$B44,0))))))</f>
        <v/>
      </c>
      <c r="AT590" s="32" t="str">
        <f>IF($A590="","",IF(AT589="","",IF(Main!AV$87=0,0,IF(Main!BB$132="","",IF($C$28="PM",Main!BB$132/Main!AV$87*Main!AV100,ROUND(Main!BB$132/Main!AV$87*Main!AV100*$B44,0))))))</f>
        <v/>
      </c>
      <c r="AU590" s="32" t="str">
        <f>IF($A590="","",IF(AU589="","",IF(Main!AW$87=0,0,IF(Main!BC$132="","",IF($C$28="PM",Main!BC$132/Main!AW$87*Main!AW100,ROUND(Main!BC$132/Main!AW$87*Main!AW100*$B44,0))))))</f>
        <v/>
      </c>
      <c r="AV590" s="32" t="str">
        <f>IF($A590="","",IF(AV589="","",IF(Main!AX$87=0,0,IF(Main!BD$132="","",IF($C$28="PM",Main!BD$132/Main!AX$87*Main!AX100,ROUND(Main!BD$132/Main!AX$87*Main!AX100*$B44,0))))))</f>
        <v/>
      </c>
      <c r="AW590" s="32" t="str">
        <f>IF($A590="","",IF(AW589="","",IF(Main!AY$87=0,0,IF(Main!BE$132="","",IF($C$28="PM",Main!BE$132/Main!AY$87*Main!AY100,ROUND(Main!BE$132/Main!AY$87*Main!AY100*$B44,0))))))</f>
        <v/>
      </c>
      <c r="AX590" s="51" t="str">
        <f>IF($A590="","",IF(AX589="","",IF(Main!AZ$87=0,0,IF(Main!BF$132="","",IF($C$28="PM",Main!BF$132/Main!AZ$87*Main!AZ100,ROUND(Main!BF$132/Main!AZ$87*Main!AZ100*$B44,0))))))</f>
        <v/>
      </c>
    </row>
    <row r="591" spans="1:50" x14ac:dyDescent="0.2">
      <c r="A591" s="72" t="str">
        <f>IF(Main!A$45="","",Main!A$45)</f>
        <v/>
      </c>
      <c r="B591" s="75" t="str">
        <f t="shared" si="116"/>
        <v/>
      </c>
      <c r="C591" s="50" t="str">
        <f>IF($A591="","",IF(C590="","",IF(Main!E$87=0,0,IF(Main!K$132="","",IF($C$28="PM",Main!K$132/Main!E$87*Main!E101,ROUND(Main!K$132/Main!E$87*Main!E101*$B45,0))))))</f>
        <v/>
      </c>
      <c r="D591" s="32" t="str">
        <f>IF($A591="","",IF(D590="","",IF(Main!F$87=0,0,IF(Main!L$132="","",IF($C$28="PM",Main!L$132/Main!F$87*Main!F101,ROUND(Main!L$132/Main!F$87*Main!F101*$B45,0))))))</f>
        <v/>
      </c>
      <c r="E591" s="32" t="str">
        <f>IF($A591="","",IF(E590="","",IF(Main!G$87=0,0,IF(Main!M$132="","",IF($C$28="PM",Main!M$132/Main!G$87*Main!G101,ROUND(Main!M$132/Main!G$87*Main!G101*$B45,0))))))</f>
        <v/>
      </c>
      <c r="F591" s="32" t="str">
        <f>IF($A591="","",IF(F590="","",IF(Main!H$87=0,0,IF(Main!N$132="","",IF($C$28="PM",Main!N$132/Main!H$87*Main!H101,ROUND(Main!N$132/Main!H$87*Main!H101*$B45,0))))))</f>
        <v/>
      </c>
      <c r="G591" s="32" t="str">
        <f>IF($A591="","",IF(G590="","",IF(Main!I$87=0,0,IF(Main!O$132="","",IF($C$28="PM",Main!O$132/Main!I$87*Main!I101,ROUND(Main!O$132/Main!I$87*Main!I101*$B45,0))))))</f>
        <v/>
      </c>
      <c r="H591" s="32" t="str">
        <f>IF($A591="","",IF(H590="","",IF(Main!J$87=0,0,IF(Main!P$132="","",IF($C$28="PM",Main!P$132/Main!J$87*Main!J101,ROUND(Main!P$132/Main!J$87*Main!J101*$B45,0))))))</f>
        <v/>
      </c>
      <c r="I591" s="32" t="str">
        <f>IF($A591="","",IF(I590="","",IF(Main!K$87=0,0,IF(Main!Q$132="","",IF($C$28="PM",Main!Q$132/Main!K$87*Main!K101,ROUND(Main!Q$132/Main!K$87*Main!K101*$B45,0))))))</f>
        <v/>
      </c>
      <c r="J591" s="32" t="str">
        <f>IF($A591="","",IF(J590="","",IF(Main!L$87=0,0,IF(Main!R$132="","",IF($C$28="PM",Main!R$132/Main!L$87*Main!L101,ROUND(Main!R$132/Main!L$87*Main!L101*$B45,0))))))</f>
        <v/>
      </c>
      <c r="K591" s="32" t="str">
        <f>IF($A591="","",IF(K590="","",IF(Main!M$87=0,0,IF(Main!S$132="","",IF($C$28="PM",Main!S$132/Main!M$87*Main!M101,ROUND(Main!S$132/Main!M$87*Main!M101*$B45,0))))))</f>
        <v/>
      </c>
      <c r="L591" s="32" t="str">
        <f>IF($A591="","",IF(L590="","",IF(Main!N$87=0,0,IF(Main!T$132="","",IF($C$28="PM",Main!T$132/Main!N$87*Main!N101,ROUND(Main!T$132/Main!N$87*Main!N101*$B45,0))))))</f>
        <v/>
      </c>
      <c r="M591" s="32" t="str">
        <f>IF($A591="","",IF(M590="","",IF(Main!O$87=0,0,IF(Main!U$132="","",IF($C$28="PM",Main!U$132/Main!O$87*Main!O101,ROUND(Main!U$132/Main!O$87*Main!O101*$B45,0))))))</f>
        <v/>
      </c>
      <c r="N591" s="51" t="str">
        <f>IF($A591="","",IF(N590="","",IF(Main!P$87=0,0,IF(Main!V$132="","",IF($C$28="PM",Main!V$132/Main!P$87*Main!P101,ROUND(Main!V$132/Main!P$87*Main!P101*$B45,0))))))</f>
        <v/>
      </c>
      <c r="O591" s="32" t="str">
        <f>IF($A591="","",IF(O590="","",IF(Main!Q$87=0,0,IF(Main!W$132="","",IF($C$28="PM",Main!W$132/Main!Q$87*Main!Q101,ROUND(Main!W$132/Main!Q$87*Main!Q101*$B45,0))))))</f>
        <v/>
      </c>
      <c r="P591" s="32" t="str">
        <f>IF($A591="","",IF(P590="","",IF(Main!R$87=0,0,IF(Main!X$132="","",IF($C$28="PM",Main!X$132/Main!R$87*Main!R101,ROUND(Main!X$132/Main!R$87*Main!R101*$B45,0))))))</f>
        <v/>
      </c>
      <c r="Q591" s="32" t="str">
        <f>IF($A591="","",IF(Q590="","",IF(Main!S$87=0,0,IF(Main!Y$132="","",IF($C$28="PM",Main!Y$132/Main!S$87*Main!S101,ROUND(Main!Y$132/Main!S$87*Main!S101*$B45,0))))))</f>
        <v/>
      </c>
      <c r="R591" s="32" t="str">
        <f>IF($A591="","",IF(R590="","",IF(Main!T$87=0,0,IF(Main!Z$132="","",IF($C$28="PM",Main!Z$132/Main!T$87*Main!T101,ROUND(Main!Z$132/Main!T$87*Main!T101*$B45,0))))))</f>
        <v/>
      </c>
      <c r="S591" s="32" t="str">
        <f>IF($A591="","",IF(S590="","",IF(Main!U$87=0,0,IF(Main!AA$132="","",IF($C$28="PM",Main!AA$132/Main!U$87*Main!U101,ROUND(Main!AA$132/Main!U$87*Main!U101*$B45,0))))))</f>
        <v/>
      </c>
      <c r="T591" s="32" t="str">
        <f>IF($A591="","",IF(T590="","",IF(Main!V$87=0,0,IF(Main!AB$132="","",IF($C$28="PM",Main!AB$132/Main!V$87*Main!V101,ROUND(Main!AB$132/Main!V$87*Main!V101*$B45,0))))))</f>
        <v/>
      </c>
      <c r="U591" s="32" t="str">
        <f>IF($A591="","",IF(U590="","",IF(Main!W$87=0,0,IF(Main!AC$132="","",IF($C$28="PM",Main!AC$132/Main!W$87*Main!W101,ROUND(Main!AC$132/Main!W$87*Main!W101*$B45,0))))))</f>
        <v/>
      </c>
      <c r="V591" s="32" t="str">
        <f>IF($A591="","",IF(V590="","",IF(Main!X$87=0,0,IF(Main!AD$132="","",IF($C$28="PM",Main!AD$132/Main!X$87*Main!X101,ROUND(Main!AD$132/Main!X$87*Main!X101*$B45,0))))))</f>
        <v/>
      </c>
      <c r="W591" s="32" t="str">
        <f>IF($A591="","",IF(W590="","",IF(Main!Y$87=0,0,IF(Main!AE$132="","",IF($C$28="PM",Main!AE$132/Main!Y$87*Main!Y101,ROUND(Main!AE$132/Main!Y$87*Main!Y101*$B45,0))))))</f>
        <v/>
      </c>
      <c r="X591" s="32" t="str">
        <f>IF($A591="","",IF(X590="","",IF(Main!Z$87=0,0,IF(Main!AF$132="","",IF($C$28="PM",Main!AF$132/Main!Z$87*Main!Z101,ROUND(Main!AF$132/Main!Z$87*Main!Z101*$B45,0))))))</f>
        <v/>
      </c>
      <c r="Y591" s="32" t="str">
        <f>IF($A591="","",IF(Y590="","",IF(Main!AA$87=0,0,IF(Main!AG$132="","",IF($C$28="PM",Main!AG$132/Main!AA$87*Main!AA101,ROUND(Main!AG$132/Main!AA$87*Main!AA101*$B45,0))))))</f>
        <v/>
      </c>
      <c r="Z591" s="32" t="str">
        <f>IF($A591="","",IF(Z590="","",IF(Main!AB$87=0,0,IF(Main!AH$132="","",IF($C$28="PM",Main!AH$132/Main!AB$87*Main!AB101,ROUND(Main!AH$132/Main!AB$87*Main!AB101*$B45,0))))))</f>
        <v/>
      </c>
      <c r="AA591" s="50" t="str">
        <f>IF($A591="","",IF(AA590="","",IF(Main!AC$87=0,0,IF(Main!AI$132="","",IF($C$28="PM",Main!AI$132/Main!AC$87*Main!AC101,ROUND(Main!AI$132/Main!AC$87*Main!AC101*$B45,0))))))</f>
        <v/>
      </c>
      <c r="AB591" s="32" t="str">
        <f>IF($A591="","",IF(AB590="","",IF(Main!AD$87=0,0,IF(Main!AJ$132="","",IF($C$28="PM",Main!AJ$132/Main!AD$87*Main!AD101,ROUND(Main!AJ$132/Main!AD$87*Main!AD101*$B45,0))))))</f>
        <v/>
      </c>
      <c r="AC591" s="32" t="str">
        <f>IF($A591="","",IF(AC590="","",IF(Main!AE$87=0,0,IF(Main!AK$132="","",IF($C$28="PM",Main!AK$132/Main!AE$87*Main!AE101,ROUND(Main!AK$132/Main!AE$87*Main!AE101*$B45,0))))))</f>
        <v/>
      </c>
      <c r="AD591" s="32" t="str">
        <f>IF($A591="","",IF(AD590="","",IF(Main!AF$87=0,0,IF(Main!AL$132="","",IF($C$28="PM",Main!AL$132/Main!AF$87*Main!AF101,ROUND(Main!AL$132/Main!AF$87*Main!AF101*$B45,0))))))</f>
        <v/>
      </c>
      <c r="AE591" s="32" t="str">
        <f>IF($A591="","",IF(AE590="","",IF(Main!AG$87=0,0,IF(Main!AM$132="","",IF($C$28="PM",Main!AM$132/Main!AG$87*Main!AG101,ROUND(Main!AM$132/Main!AG$87*Main!AG101*$B45,0))))))</f>
        <v/>
      </c>
      <c r="AF591" s="32" t="str">
        <f>IF($A591="","",IF(AF590="","",IF(Main!AH$87=0,0,IF(Main!AN$132="","",IF($C$28="PM",Main!AN$132/Main!AH$87*Main!AH101,ROUND(Main!AN$132/Main!AH$87*Main!AH101*$B45,0))))))</f>
        <v/>
      </c>
      <c r="AG591" s="32" t="str">
        <f>IF($A591="","",IF(AG590="","",IF(Main!AI$87=0,0,IF(Main!AO$132="","",IF($C$28="PM",Main!AO$132/Main!AI$87*Main!AI101,ROUND(Main!AO$132/Main!AI$87*Main!AI101*$B45,0))))))</f>
        <v/>
      </c>
      <c r="AH591" s="32" t="str">
        <f>IF($A591="","",IF(AH590="","",IF(Main!AJ$87=0,0,IF(Main!AP$132="","",IF($C$28="PM",Main!AP$132/Main!AJ$87*Main!AJ101,ROUND(Main!AP$132/Main!AJ$87*Main!AJ101*$B45,0))))))</f>
        <v/>
      </c>
      <c r="AI591" s="32" t="str">
        <f>IF($A591="","",IF(AI590="","",IF(Main!AK$87=0,0,IF(Main!AQ$132="","",IF($C$28="PM",Main!AQ$132/Main!AK$87*Main!AK101,ROUND(Main!AQ$132/Main!AK$87*Main!AK101*$B45,0))))))</f>
        <v/>
      </c>
      <c r="AJ591" s="32" t="str">
        <f>IF($A591="","",IF(AJ590="","",IF(Main!AL$87=0,0,IF(Main!AR$132="","",IF($C$28="PM",Main!AR$132/Main!AL$87*Main!AL101,ROUND(Main!AR$132/Main!AL$87*Main!AL101*$B45,0))))))</f>
        <v/>
      </c>
      <c r="AK591" s="32" t="str">
        <f>IF($A591="","",IF(AK590="","",IF(Main!AM$87=0,0,IF(Main!AS$132="","",IF($C$28="PM",Main!AS$132/Main!AM$87*Main!AM101,ROUND(Main!AS$132/Main!AM$87*Main!AM101*$B45,0))))))</f>
        <v/>
      </c>
      <c r="AL591" s="51" t="str">
        <f>IF($A591="","",IF(AL590="","",IF(Main!AN$87=0,0,IF(Main!AT$132="","",IF($C$28="PM",Main!AT$132/Main!AN$87*Main!AN101,ROUND(Main!AT$132/Main!AN$87*Main!AN101*$B45,0))))))</f>
        <v/>
      </c>
      <c r="AM591" s="32" t="str">
        <f>IF($A591="","",IF(AM590="","",IF(Main!AO$87=0,0,IF(Main!AU$132="","",IF($C$28="PM",Main!AU$132/Main!AO$87*Main!AO101,ROUND(Main!AU$132/Main!AO$87*Main!AO101*$B45,0))))))</f>
        <v/>
      </c>
      <c r="AN591" s="32" t="str">
        <f>IF($A591="","",IF(AN590="","",IF(Main!AP$87=0,0,IF(Main!AV$132="","",IF($C$28="PM",Main!AV$132/Main!AP$87*Main!AP101,ROUND(Main!AV$132/Main!AP$87*Main!AP101*$B45,0))))))</f>
        <v/>
      </c>
      <c r="AO591" s="32" t="str">
        <f>IF($A591="","",IF(AO590="","",IF(Main!AQ$87=0,0,IF(Main!AW$132="","",IF($C$28="PM",Main!AW$132/Main!AQ$87*Main!AQ101,ROUND(Main!AW$132/Main!AQ$87*Main!AQ101*$B45,0))))))</f>
        <v/>
      </c>
      <c r="AP591" s="32" t="str">
        <f>IF($A591="","",IF(AP590="","",IF(Main!AR$87=0,0,IF(Main!AX$132="","",IF($C$28="PM",Main!AX$132/Main!AR$87*Main!AR101,ROUND(Main!AX$132/Main!AR$87*Main!AR101*$B45,0))))))</f>
        <v/>
      </c>
      <c r="AQ591" s="32" t="str">
        <f>IF($A591="","",IF(AQ590="","",IF(Main!AS$87=0,0,IF(Main!AY$132="","",IF($C$28="PM",Main!AY$132/Main!AS$87*Main!AS101,ROUND(Main!AY$132/Main!AS$87*Main!AS101*$B45,0))))))</f>
        <v/>
      </c>
      <c r="AR591" s="32" t="str">
        <f>IF($A591="","",IF(AR590="","",IF(Main!AT$87=0,0,IF(Main!AZ$132="","",IF($C$28="PM",Main!AZ$132/Main!AT$87*Main!AT101,ROUND(Main!AZ$132/Main!AT$87*Main!AT101*$B45,0))))))</f>
        <v/>
      </c>
      <c r="AS591" s="32" t="str">
        <f>IF($A591="","",IF(AS590="","",IF(Main!AU$87=0,0,IF(Main!BA$132="","",IF($C$28="PM",Main!BA$132/Main!AU$87*Main!AU101,ROUND(Main!BA$132/Main!AU$87*Main!AU101*$B45,0))))))</f>
        <v/>
      </c>
      <c r="AT591" s="32" t="str">
        <f>IF($A591="","",IF(AT590="","",IF(Main!AV$87=0,0,IF(Main!BB$132="","",IF($C$28="PM",Main!BB$132/Main!AV$87*Main!AV101,ROUND(Main!BB$132/Main!AV$87*Main!AV101*$B45,0))))))</f>
        <v/>
      </c>
      <c r="AU591" s="32" t="str">
        <f>IF($A591="","",IF(AU590="","",IF(Main!AW$87=0,0,IF(Main!BC$132="","",IF($C$28="PM",Main!BC$132/Main!AW$87*Main!AW101,ROUND(Main!BC$132/Main!AW$87*Main!AW101*$B45,0))))))</f>
        <v/>
      </c>
      <c r="AV591" s="32" t="str">
        <f>IF($A591="","",IF(AV590="","",IF(Main!AX$87=0,0,IF(Main!BD$132="","",IF($C$28="PM",Main!BD$132/Main!AX$87*Main!AX101,ROUND(Main!BD$132/Main!AX$87*Main!AX101*$B45,0))))))</f>
        <v/>
      </c>
      <c r="AW591" s="32" t="str">
        <f>IF($A591="","",IF(AW590="","",IF(Main!AY$87=0,0,IF(Main!BE$132="","",IF($C$28="PM",Main!BE$132/Main!AY$87*Main!AY101,ROUND(Main!BE$132/Main!AY$87*Main!AY101*$B45,0))))))</f>
        <v/>
      </c>
      <c r="AX591" s="51" t="str">
        <f>IF($A591="","",IF(AX590="","",IF(Main!AZ$87=0,0,IF(Main!BF$132="","",IF($C$28="PM",Main!BF$132/Main!AZ$87*Main!AZ101,ROUND(Main!BF$132/Main!AZ$87*Main!AZ101*$B45,0))))))</f>
        <v/>
      </c>
    </row>
    <row r="592" spans="1:50" x14ac:dyDescent="0.2">
      <c r="A592" s="72" t="str">
        <f>IF(Main!A$46="","",Main!A$46)</f>
        <v/>
      </c>
      <c r="B592" s="75" t="str">
        <f t="shared" si="116"/>
        <v/>
      </c>
      <c r="C592" s="50" t="str">
        <f>IF($A592="","",IF(C591="","",IF(Main!E$87=0,0,IF(Main!K$132="","",IF($C$28="PM",Main!K$132/Main!E$87*Main!E102,ROUND(Main!K$132/Main!E$87*Main!E102*$B46,0))))))</f>
        <v/>
      </c>
      <c r="D592" s="32" t="str">
        <f>IF($A592="","",IF(D591="","",IF(Main!F$87=0,0,IF(Main!L$132="","",IF($C$28="PM",Main!L$132/Main!F$87*Main!F102,ROUND(Main!L$132/Main!F$87*Main!F102*$B46,0))))))</f>
        <v/>
      </c>
      <c r="E592" s="32" t="str">
        <f>IF($A592="","",IF(E591="","",IF(Main!G$87=0,0,IF(Main!M$132="","",IF($C$28="PM",Main!M$132/Main!G$87*Main!G102,ROUND(Main!M$132/Main!G$87*Main!G102*$B46,0))))))</f>
        <v/>
      </c>
      <c r="F592" s="32" t="str">
        <f>IF($A592="","",IF(F591="","",IF(Main!H$87=0,0,IF(Main!N$132="","",IF($C$28="PM",Main!N$132/Main!H$87*Main!H102,ROUND(Main!N$132/Main!H$87*Main!H102*$B46,0))))))</f>
        <v/>
      </c>
      <c r="G592" s="32" t="str">
        <f>IF($A592="","",IF(G591="","",IF(Main!I$87=0,0,IF(Main!O$132="","",IF($C$28="PM",Main!O$132/Main!I$87*Main!I102,ROUND(Main!O$132/Main!I$87*Main!I102*$B46,0))))))</f>
        <v/>
      </c>
      <c r="H592" s="32" t="str">
        <f>IF($A592="","",IF(H591="","",IF(Main!J$87=0,0,IF(Main!P$132="","",IF($C$28="PM",Main!P$132/Main!J$87*Main!J102,ROUND(Main!P$132/Main!J$87*Main!J102*$B46,0))))))</f>
        <v/>
      </c>
      <c r="I592" s="32" t="str">
        <f>IF($A592="","",IF(I591="","",IF(Main!K$87=0,0,IF(Main!Q$132="","",IF($C$28="PM",Main!Q$132/Main!K$87*Main!K102,ROUND(Main!Q$132/Main!K$87*Main!K102*$B46,0))))))</f>
        <v/>
      </c>
      <c r="J592" s="32" t="str">
        <f>IF($A592="","",IF(J591="","",IF(Main!L$87=0,0,IF(Main!R$132="","",IF($C$28="PM",Main!R$132/Main!L$87*Main!L102,ROUND(Main!R$132/Main!L$87*Main!L102*$B46,0))))))</f>
        <v/>
      </c>
      <c r="K592" s="32" t="str">
        <f>IF($A592="","",IF(K591="","",IF(Main!M$87=0,0,IF(Main!S$132="","",IF($C$28="PM",Main!S$132/Main!M$87*Main!M102,ROUND(Main!S$132/Main!M$87*Main!M102*$B46,0))))))</f>
        <v/>
      </c>
      <c r="L592" s="32" t="str">
        <f>IF($A592="","",IF(L591="","",IF(Main!N$87=0,0,IF(Main!T$132="","",IF($C$28="PM",Main!T$132/Main!N$87*Main!N102,ROUND(Main!T$132/Main!N$87*Main!N102*$B46,0))))))</f>
        <v/>
      </c>
      <c r="M592" s="32" t="str">
        <f>IF($A592="","",IF(M591="","",IF(Main!O$87=0,0,IF(Main!U$132="","",IF($C$28="PM",Main!U$132/Main!O$87*Main!O102,ROUND(Main!U$132/Main!O$87*Main!O102*$B46,0))))))</f>
        <v/>
      </c>
      <c r="N592" s="51" t="str">
        <f>IF($A592="","",IF(N591="","",IF(Main!P$87=0,0,IF(Main!V$132="","",IF($C$28="PM",Main!V$132/Main!P$87*Main!P102,ROUND(Main!V$132/Main!P$87*Main!P102*$B46,0))))))</f>
        <v/>
      </c>
      <c r="O592" s="32" t="str">
        <f>IF($A592="","",IF(O591="","",IF(Main!Q$87=0,0,IF(Main!W$132="","",IF($C$28="PM",Main!W$132/Main!Q$87*Main!Q102,ROUND(Main!W$132/Main!Q$87*Main!Q102*$B46,0))))))</f>
        <v/>
      </c>
      <c r="P592" s="32" t="str">
        <f>IF($A592="","",IF(P591="","",IF(Main!R$87=0,0,IF(Main!X$132="","",IF($C$28="PM",Main!X$132/Main!R$87*Main!R102,ROUND(Main!X$132/Main!R$87*Main!R102*$B46,0))))))</f>
        <v/>
      </c>
      <c r="Q592" s="32" t="str">
        <f>IF($A592="","",IF(Q591="","",IF(Main!S$87=0,0,IF(Main!Y$132="","",IF($C$28="PM",Main!Y$132/Main!S$87*Main!S102,ROUND(Main!Y$132/Main!S$87*Main!S102*$B46,0))))))</f>
        <v/>
      </c>
      <c r="R592" s="32" t="str">
        <f>IF($A592="","",IF(R591="","",IF(Main!T$87=0,0,IF(Main!Z$132="","",IF($C$28="PM",Main!Z$132/Main!T$87*Main!T102,ROUND(Main!Z$132/Main!T$87*Main!T102*$B46,0))))))</f>
        <v/>
      </c>
      <c r="S592" s="32" t="str">
        <f>IF($A592="","",IF(S591="","",IF(Main!U$87=0,0,IF(Main!AA$132="","",IF($C$28="PM",Main!AA$132/Main!U$87*Main!U102,ROUND(Main!AA$132/Main!U$87*Main!U102*$B46,0))))))</f>
        <v/>
      </c>
      <c r="T592" s="32" t="str">
        <f>IF($A592="","",IF(T591="","",IF(Main!V$87=0,0,IF(Main!AB$132="","",IF($C$28="PM",Main!AB$132/Main!V$87*Main!V102,ROUND(Main!AB$132/Main!V$87*Main!V102*$B46,0))))))</f>
        <v/>
      </c>
      <c r="U592" s="32" t="str">
        <f>IF($A592="","",IF(U591="","",IF(Main!W$87=0,0,IF(Main!AC$132="","",IF($C$28="PM",Main!AC$132/Main!W$87*Main!W102,ROUND(Main!AC$132/Main!W$87*Main!W102*$B46,0))))))</f>
        <v/>
      </c>
      <c r="V592" s="32" t="str">
        <f>IF($A592="","",IF(V591="","",IF(Main!X$87=0,0,IF(Main!AD$132="","",IF($C$28="PM",Main!AD$132/Main!X$87*Main!X102,ROUND(Main!AD$132/Main!X$87*Main!X102*$B46,0))))))</f>
        <v/>
      </c>
      <c r="W592" s="32" t="str">
        <f>IF($A592="","",IF(W591="","",IF(Main!Y$87=0,0,IF(Main!AE$132="","",IF($C$28="PM",Main!AE$132/Main!Y$87*Main!Y102,ROUND(Main!AE$132/Main!Y$87*Main!Y102*$B46,0))))))</f>
        <v/>
      </c>
      <c r="X592" s="32" t="str">
        <f>IF($A592="","",IF(X591="","",IF(Main!Z$87=0,0,IF(Main!AF$132="","",IF($C$28="PM",Main!AF$132/Main!Z$87*Main!Z102,ROUND(Main!AF$132/Main!Z$87*Main!Z102*$B46,0))))))</f>
        <v/>
      </c>
      <c r="Y592" s="32" t="str">
        <f>IF($A592="","",IF(Y591="","",IF(Main!AA$87=0,0,IF(Main!AG$132="","",IF($C$28="PM",Main!AG$132/Main!AA$87*Main!AA102,ROUND(Main!AG$132/Main!AA$87*Main!AA102*$B46,0))))))</f>
        <v/>
      </c>
      <c r="Z592" s="32" t="str">
        <f>IF($A592="","",IF(Z591="","",IF(Main!AB$87=0,0,IF(Main!AH$132="","",IF($C$28="PM",Main!AH$132/Main!AB$87*Main!AB102,ROUND(Main!AH$132/Main!AB$87*Main!AB102*$B46,0))))))</f>
        <v/>
      </c>
      <c r="AA592" s="50" t="str">
        <f>IF($A592="","",IF(AA591="","",IF(Main!AC$87=0,0,IF(Main!AI$132="","",IF($C$28="PM",Main!AI$132/Main!AC$87*Main!AC102,ROUND(Main!AI$132/Main!AC$87*Main!AC102*$B46,0))))))</f>
        <v/>
      </c>
      <c r="AB592" s="32" t="str">
        <f>IF($A592="","",IF(AB591="","",IF(Main!AD$87=0,0,IF(Main!AJ$132="","",IF($C$28="PM",Main!AJ$132/Main!AD$87*Main!AD102,ROUND(Main!AJ$132/Main!AD$87*Main!AD102*$B46,0))))))</f>
        <v/>
      </c>
      <c r="AC592" s="32" t="str">
        <f>IF($A592="","",IF(AC591="","",IF(Main!AE$87=0,0,IF(Main!AK$132="","",IF($C$28="PM",Main!AK$132/Main!AE$87*Main!AE102,ROUND(Main!AK$132/Main!AE$87*Main!AE102*$B46,0))))))</f>
        <v/>
      </c>
      <c r="AD592" s="32" t="str">
        <f>IF($A592="","",IF(AD591="","",IF(Main!AF$87=0,0,IF(Main!AL$132="","",IF($C$28="PM",Main!AL$132/Main!AF$87*Main!AF102,ROUND(Main!AL$132/Main!AF$87*Main!AF102*$B46,0))))))</f>
        <v/>
      </c>
      <c r="AE592" s="32" t="str">
        <f>IF($A592="","",IF(AE591="","",IF(Main!AG$87=0,0,IF(Main!AM$132="","",IF($C$28="PM",Main!AM$132/Main!AG$87*Main!AG102,ROUND(Main!AM$132/Main!AG$87*Main!AG102*$B46,0))))))</f>
        <v/>
      </c>
      <c r="AF592" s="32" t="str">
        <f>IF($A592="","",IF(AF591="","",IF(Main!AH$87=0,0,IF(Main!AN$132="","",IF($C$28="PM",Main!AN$132/Main!AH$87*Main!AH102,ROUND(Main!AN$132/Main!AH$87*Main!AH102*$B46,0))))))</f>
        <v/>
      </c>
      <c r="AG592" s="32" t="str">
        <f>IF($A592="","",IF(AG591="","",IF(Main!AI$87=0,0,IF(Main!AO$132="","",IF($C$28="PM",Main!AO$132/Main!AI$87*Main!AI102,ROUND(Main!AO$132/Main!AI$87*Main!AI102*$B46,0))))))</f>
        <v/>
      </c>
      <c r="AH592" s="32" t="str">
        <f>IF($A592="","",IF(AH591="","",IF(Main!AJ$87=0,0,IF(Main!AP$132="","",IF($C$28="PM",Main!AP$132/Main!AJ$87*Main!AJ102,ROUND(Main!AP$132/Main!AJ$87*Main!AJ102*$B46,0))))))</f>
        <v/>
      </c>
      <c r="AI592" s="32" t="str">
        <f>IF($A592="","",IF(AI591="","",IF(Main!AK$87=0,0,IF(Main!AQ$132="","",IF($C$28="PM",Main!AQ$132/Main!AK$87*Main!AK102,ROUND(Main!AQ$132/Main!AK$87*Main!AK102*$B46,0))))))</f>
        <v/>
      </c>
      <c r="AJ592" s="32" t="str">
        <f>IF($A592="","",IF(AJ591="","",IF(Main!AL$87=0,0,IF(Main!AR$132="","",IF($C$28="PM",Main!AR$132/Main!AL$87*Main!AL102,ROUND(Main!AR$132/Main!AL$87*Main!AL102*$B46,0))))))</f>
        <v/>
      </c>
      <c r="AK592" s="32" t="str">
        <f>IF($A592="","",IF(AK591="","",IF(Main!AM$87=0,0,IF(Main!AS$132="","",IF($C$28="PM",Main!AS$132/Main!AM$87*Main!AM102,ROUND(Main!AS$132/Main!AM$87*Main!AM102*$B46,0))))))</f>
        <v/>
      </c>
      <c r="AL592" s="51" t="str">
        <f>IF($A592="","",IF(AL591="","",IF(Main!AN$87=0,0,IF(Main!AT$132="","",IF($C$28="PM",Main!AT$132/Main!AN$87*Main!AN102,ROUND(Main!AT$132/Main!AN$87*Main!AN102*$B46,0))))))</f>
        <v/>
      </c>
      <c r="AM592" s="32" t="str">
        <f>IF($A592="","",IF(AM591="","",IF(Main!AO$87=0,0,IF(Main!AU$132="","",IF($C$28="PM",Main!AU$132/Main!AO$87*Main!AO102,ROUND(Main!AU$132/Main!AO$87*Main!AO102*$B46,0))))))</f>
        <v/>
      </c>
      <c r="AN592" s="32" t="str">
        <f>IF($A592="","",IF(AN591="","",IF(Main!AP$87=0,0,IF(Main!AV$132="","",IF($C$28="PM",Main!AV$132/Main!AP$87*Main!AP102,ROUND(Main!AV$132/Main!AP$87*Main!AP102*$B46,0))))))</f>
        <v/>
      </c>
      <c r="AO592" s="32" t="str">
        <f>IF($A592="","",IF(AO591="","",IF(Main!AQ$87=0,0,IF(Main!AW$132="","",IF($C$28="PM",Main!AW$132/Main!AQ$87*Main!AQ102,ROUND(Main!AW$132/Main!AQ$87*Main!AQ102*$B46,0))))))</f>
        <v/>
      </c>
      <c r="AP592" s="32" t="str">
        <f>IF($A592="","",IF(AP591="","",IF(Main!AR$87=0,0,IF(Main!AX$132="","",IF($C$28="PM",Main!AX$132/Main!AR$87*Main!AR102,ROUND(Main!AX$132/Main!AR$87*Main!AR102*$B46,0))))))</f>
        <v/>
      </c>
      <c r="AQ592" s="32" t="str">
        <f>IF($A592="","",IF(AQ591="","",IF(Main!AS$87=0,0,IF(Main!AY$132="","",IF($C$28="PM",Main!AY$132/Main!AS$87*Main!AS102,ROUND(Main!AY$132/Main!AS$87*Main!AS102*$B46,0))))))</f>
        <v/>
      </c>
      <c r="AR592" s="32" t="str">
        <f>IF($A592="","",IF(AR591="","",IF(Main!AT$87=0,0,IF(Main!AZ$132="","",IF($C$28="PM",Main!AZ$132/Main!AT$87*Main!AT102,ROUND(Main!AZ$132/Main!AT$87*Main!AT102*$B46,0))))))</f>
        <v/>
      </c>
      <c r="AS592" s="32" t="str">
        <f>IF($A592="","",IF(AS591="","",IF(Main!AU$87=0,0,IF(Main!BA$132="","",IF($C$28="PM",Main!BA$132/Main!AU$87*Main!AU102,ROUND(Main!BA$132/Main!AU$87*Main!AU102*$B46,0))))))</f>
        <v/>
      </c>
      <c r="AT592" s="32" t="str">
        <f>IF($A592="","",IF(AT591="","",IF(Main!AV$87=0,0,IF(Main!BB$132="","",IF($C$28="PM",Main!BB$132/Main!AV$87*Main!AV102,ROUND(Main!BB$132/Main!AV$87*Main!AV102*$B46,0))))))</f>
        <v/>
      </c>
      <c r="AU592" s="32" t="str">
        <f>IF($A592="","",IF(AU591="","",IF(Main!AW$87=0,0,IF(Main!BC$132="","",IF($C$28="PM",Main!BC$132/Main!AW$87*Main!AW102,ROUND(Main!BC$132/Main!AW$87*Main!AW102*$B46,0))))))</f>
        <v/>
      </c>
      <c r="AV592" s="32" t="str">
        <f>IF($A592="","",IF(AV591="","",IF(Main!AX$87=0,0,IF(Main!BD$132="","",IF($C$28="PM",Main!BD$132/Main!AX$87*Main!AX102,ROUND(Main!BD$132/Main!AX$87*Main!AX102*$B46,0))))))</f>
        <v/>
      </c>
      <c r="AW592" s="32" t="str">
        <f>IF($A592="","",IF(AW591="","",IF(Main!AY$87=0,0,IF(Main!BE$132="","",IF($C$28="PM",Main!BE$132/Main!AY$87*Main!AY102,ROUND(Main!BE$132/Main!AY$87*Main!AY102*$B46,0))))))</f>
        <v/>
      </c>
      <c r="AX592" s="51" t="str">
        <f>IF($A592="","",IF(AX591="","",IF(Main!AZ$87=0,0,IF(Main!BF$132="","",IF($C$28="PM",Main!BF$132/Main!AZ$87*Main!AZ102,ROUND(Main!BF$132/Main!AZ$87*Main!AZ102*$B46,0))))))</f>
        <v/>
      </c>
    </row>
    <row r="593" spans="1:50" x14ac:dyDescent="0.2">
      <c r="A593" s="72" t="str">
        <f>IF(Main!A$47="","",Main!A$47)</f>
        <v/>
      </c>
      <c r="B593" s="75" t="str">
        <f t="shared" si="116"/>
        <v/>
      </c>
      <c r="C593" s="50" t="str">
        <f>IF($A593="","",IF(C592="","",IF(Main!E$87=0,0,IF(Main!K$132="","",IF($C$28="PM",Main!K$132/Main!E$87*Main!E103,ROUND(Main!K$132/Main!E$87*Main!E103*$B47,0))))))</f>
        <v/>
      </c>
      <c r="D593" s="32" t="str">
        <f>IF($A593="","",IF(D592="","",IF(Main!F$87=0,0,IF(Main!L$132="","",IF($C$28="PM",Main!L$132/Main!F$87*Main!F103,ROUND(Main!L$132/Main!F$87*Main!F103*$B47,0))))))</f>
        <v/>
      </c>
      <c r="E593" s="32" t="str">
        <f>IF($A593="","",IF(E592="","",IF(Main!G$87=0,0,IF(Main!M$132="","",IF($C$28="PM",Main!M$132/Main!G$87*Main!G103,ROUND(Main!M$132/Main!G$87*Main!G103*$B47,0))))))</f>
        <v/>
      </c>
      <c r="F593" s="32" t="str">
        <f>IF($A593="","",IF(F592="","",IF(Main!H$87=0,0,IF(Main!N$132="","",IF($C$28="PM",Main!N$132/Main!H$87*Main!H103,ROUND(Main!N$132/Main!H$87*Main!H103*$B47,0))))))</f>
        <v/>
      </c>
      <c r="G593" s="32" t="str">
        <f>IF($A593="","",IF(G592="","",IF(Main!I$87=0,0,IF(Main!O$132="","",IF($C$28="PM",Main!O$132/Main!I$87*Main!I103,ROUND(Main!O$132/Main!I$87*Main!I103*$B47,0))))))</f>
        <v/>
      </c>
      <c r="H593" s="32" t="str">
        <f>IF($A593="","",IF(H592="","",IF(Main!J$87=0,0,IF(Main!P$132="","",IF($C$28="PM",Main!P$132/Main!J$87*Main!J103,ROUND(Main!P$132/Main!J$87*Main!J103*$B47,0))))))</f>
        <v/>
      </c>
      <c r="I593" s="32" t="str">
        <f>IF($A593="","",IF(I592="","",IF(Main!K$87=0,0,IF(Main!Q$132="","",IF($C$28="PM",Main!Q$132/Main!K$87*Main!K103,ROUND(Main!Q$132/Main!K$87*Main!K103*$B47,0))))))</f>
        <v/>
      </c>
      <c r="J593" s="32" t="str">
        <f>IF($A593="","",IF(J592="","",IF(Main!L$87=0,0,IF(Main!R$132="","",IF($C$28="PM",Main!R$132/Main!L$87*Main!L103,ROUND(Main!R$132/Main!L$87*Main!L103*$B47,0))))))</f>
        <v/>
      </c>
      <c r="K593" s="32" t="str">
        <f>IF($A593="","",IF(K592="","",IF(Main!M$87=0,0,IF(Main!S$132="","",IF($C$28="PM",Main!S$132/Main!M$87*Main!M103,ROUND(Main!S$132/Main!M$87*Main!M103*$B47,0))))))</f>
        <v/>
      </c>
      <c r="L593" s="32" t="str">
        <f>IF($A593="","",IF(L592="","",IF(Main!N$87=0,0,IF(Main!T$132="","",IF($C$28="PM",Main!T$132/Main!N$87*Main!N103,ROUND(Main!T$132/Main!N$87*Main!N103*$B47,0))))))</f>
        <v/>
      </c>
      <c r="M593" s="32" t="str">
        <f>IF($A593="","",IF(M592="","",IF(Main!O$87=0,0,IF(Main!U$132="","",IF($C$28="PM",Main!U$132/Main!O$87*Main!O103,ROUND(Main!U$132/Main!O$87*Main!O103*$B47,0))))))</f>
        <v/>
      </c>
      <c r="N593" s="51" t="str">
        <f>IF($A593="","",IF(N592="","",IF(Main!P$87=0,0,IF(Main!V$132="","",IF($C$28="PM",Main!V$132/Main!P$87*Main!P103,ROUND(Main!V$132/Main!P$87*Main!P103*$B47,0))))))</f>
        <v/>
      </c>
      <c r="O593" s="32" t="str">
        <f>IF($A593="","",IF(O592="","",IF(Main!Q$87=0,0,IF(Main!W$132="","",IF($C$28="PM",Main!W$132/Main!Q$87*Main!Q103,ROUND(Main!W$132/Main!Q$87*Main!Q103*$B47,0))))))</f>
        <v/>
      </c>
      <c r="P593" s="32" t="str">
        <f>IF($A593="","",IF(P592="","",IF(Main!R$87=0,0,IF(Main!X$132="","",IF($C$28="PM",Main!X$132/Main!R$87*Main!R103,ROUND(Main!X$132/Main!R$87*Main!R103*$B47,0))))))</f>
        <v/>
      </c>
      <c r="Q593" s="32" t="str">
        <f>IF($A593="","",IF(Q592="","",IF(Main!S$87=0,0,IF(Main!Y$132="","",IF($C$28="PM",Main!Y$132/Main!S$87*Main!S103,ROUND(Main!Y$132/Main!S$87*Main!S103*$B47,0))))))</f>
        <v/>
      </c>
      <c r="R593" s="32" t="str">
        <f>IF($A593="","",IF(R592="","",IF(Main!T$87=0,0,IF(Main!Z$132="","",IF($C$28="PM",Main!Z$132/Main!T$87*Main!T103,ROUND(Main!Z$132/Main!T$87*Main!T103*$B47,0))))))</f>
        <v/>
      </c>
      <c r="S593" s="32" t="str">
        <f>IF($A593="","",IF(S592="","",IF(Main!U$87=0,0,IF(Main!AA$132="","",IF($C$28="PM",Main!AA$132/Main!U$87*Main!U103,ROUND(Main!AA$132/Main!U$87*Main!U103*$B47,0))))))</f>
        <v/>
      </c>
      <c r="T593" s="32" t="str">
        <f>IF($A593="","",IF(T592="","",IF(Main!V$87=0,0,IF(Main!AB$132="","",IF($C$28="PM",Main!AB$132/Main!V$87*Main!V103,ROUND(Main!AB$132/Main!V$87*Main!V103*$B47,0))))))</f>
        <v/>
      </c>
      <c r="U593" s="32" t="str">
        <f>IF($A593="","",IF(U592="","",IF(Main!W$87=0,0,IF(Main!AC$132="","",IF($C$28="PM",Main!AC$132/Main!W$87*Main!W103,ROUND(Main!AC$132/Main!W$87*Main!W103*$B47,0))))))</f>
        <v/>
      </c>
      <c r="V593" s="32" t="str">
        <f>IF($A593="","",IF(V592="","",IF(Main!X$87=0,0,IF(Main!AD$132="","",IF($C$28="PM",Main!AD$132/Main!X$87*Main!X103,ROUND(Main!AD$132/Main!X$87*Main!X103*$B47,0))))))</f>
        <v/>
      </c>
      <c r="W593" s="32" t="str">
        <f>IF($A593="","",IF(W592="","",IF(Main!Y$87=0,0,IF(Main!AE$132="","",IF($C$28="PM",Main!AE$132/Main!Y$87*Main!Y103,ROUND(Main!AE$132/Main!Y$87*Main!Y103*$B47,0))))))</f>
        <v/>
      </c>
      <c r="X593" s="32" t="str">
        <f>IF($A593="","",IF(X592="","",IF(Main!Z$87=0,0,IF(Main!AF$132="","",IF($C$28="PM",Main!AF$132/Main!Z$87*Main!Z103,ROUND(Main!AF$132/Main!Z$87*Main!Z103*$B47,0))))))</f>
        <v/>
      </c>
      <c r="Y593" s="32" t="str">
        <f>IF($A593="","",IF(Y592="","",IF(Main!AA$87=0,0,IF(Main!AG$132="","",IF($C$28="PM",Main!AG$132/Main!AA$87*Main!AA103,ROUND(Main!AG$132/Main!AA$87*Main!AA103*$B47,0))))))</f>
        <v/>
      </c>
      <c r="Z593" s="32" t="str">
        <f>IF($A593="","",IF(Z592="","",IF(Main!AB$87=0,0,IF(Main!AH$132="","",IF($C$28="PM",Main!AH$132/Main!AB$87*Main!AB103,ROUND(Main!AH$132/Main!AB$87*Main!AB103*$B47,0))))))</f>
        <v/>
      </c>
      <c r="AA593" s="50" t="str">
        <f>IF($A593="","",IF(AA592="","",IF(Main!AC$87=0,0,IF(Main!AI$132="","",IF($C$28="PM",Main!AI$132/Main!AC$87*Main!AC103,ROUND(Main!AI$132/Main!AC$87*Main!AC103*$B47,0))))))</f>
        <v/>
      </c>
      <c r="AB593" s="32" t="str">
        <f>IF($A593="","",IF(AB592="","",IF(Main!AD$87=0,0,IF(Main!AJ$132="","",IF($C$28="PM",Main!AJ$132/Main!AD$87*Main!AD103,ROUND(Main!AJ$132/Main!AD$87*Main!AD103*$B47,0))))))</f>
        <v/>
      </c>
      <c r="AC593" s="32" t="str">
        <f>IF($A593="","",IF(AC592="","",IF(Main!AE$87=0,0,IF(Main!AK$132="","",IF($C$28="PM",Main!AK$132/Main!AE$87*Main!AE103,ROUND(Main!AK$132/Main!AE$87*Main!AE103*$B47,0))))))</f>
        <v/>
      </c>
      <c r="AD593" s="32" t="str">
        <f>IF($A593="","",IF(AD592="","",IF(Main!AF$87=0,0,IF(Main!AL$132="","",IF($C$28="PM",Main!AL$132/Main!AF$87*Main!AF103,ROUND(Main!AL$132/Main!AF$87*Main!AF103*$B47,0))))))</f>
        <v/>
      </c>
      <c r="AE593" s="32" t="str">
        <f>IF($A593="","",IF(AE592="","",IF(Main!AG$87=0,0,IF(Main!AM$132="","",IF($C$28="PM",Main!AM$132/Main!AG$87*Main!AG103,ROUND(Main!AM$132/Main!AG$87*Main!AG103*$B47,0))))))</f>
        <v/>
      </c>
      <c r="AF593" s="32" t="str">
        <f>IF($A593="","",IF(AF592="","",IF(Main!AH$87=0,0,IF(Main!AN$132="","",IF($C$28="PM",Main!AN$132/Main!AH$87*Main!AH103,ROUND(Main!AN$132/Main!AH$87*Main!AH103*$B47,0))))))</f>
        <v/>
      </c>
      <c r="AG593" s="32" t="str">
        <f>IF($A593="","",IF(AG592="","",IF(Main!AI$87=0,0,IF(Main!AO$132="","",IF($C$28="PM",Main!AO$132/Main!AI$87*Main!AI103,ROUND(Main!AO$132/Main!AI$87*Main!AI103*$B47,0))))))</f>
        <v/>
      </c>
      <c r="AH593" s="32" t="str">
        <f>IF($A593="","",IF(AH592="","",IF(Main!AJ$87=0,0,IF(Main!AP$132="","",IF($C$28="PM",Main!AP$132/Main!AJ$87*Main!AJ103,ROUND(Main!AP$132/Main!AJ$87*Main!AJ103*$B47,0))))))</f>
        <v/>
      </c>
      <c r="AI593" s="32" t="str">
        <f>IF($A593="","",IF(AI592="","",IF(Main!AK$87=0,0,IF(Main!AQ$132="","",IF($C$28="PM",Main!AQ$132/Main!AK$87*Main!AK103,ROUND(Main!AQ$132/Main!AK$87*Main!AK103*$B47,0))))))</f>
        <v/>
      </c>
      <c r="AJ593" s="32" t="str">
        <f>IF($A593="","",IF(AJ592="","",IF(Main!AL$87=0,0,IF(Main!AR$132="","",IF($C$28="PM",Main!AR$132/Main!AL$87*Main!AL103,ROUND(Main!AR$132/Main!AL$87*Main!AL103*$B47,0))))))</f>
        <v/>
      </c>
      <c r="AK593" s="32" t="str">
        <f>IF($A593="","",IF(AK592="","",IF(Main!AM$87=0,0,IF(Main!AS$132="","",IF($C$28="PM",Main!AS$132/Main!AM$87*Main!AM103,ROUND(Main!AS$132/Main!AM$87*Main!AM103*$B47,0))))))</f>
        <v/>
      </c>
      <c r="AL593" s="51" t="str">
        <f>IF($A593="","",IF(AL592="","",IF(Main!AN$87=0,0,IF(Main!AT$132="","",IF($C$28="PM",Main!AT$132/Main!AN$87*Main!AN103,ROUND(Main!AT$132/Main!AN$87*Main!AN103*$B47,0))))))</f>
        <v/>
      </c>
      <c r="AM593" s="32" t="str">
        <f>IF($A593="","",IF(AM592="","",IF(Main!AO$87=0,0,IF(Main!AU$132="","",IF($C$28="PM",Main!AU$132/Main!AO$87*Main!AO103,ROUND(Main!AU$132/Main!AO$87*Main!AO103*$B47,0))))))</f>
        <v/>
      </c>
      <c r="AN593" s="32" t="str">
        <f>IF($A593="","",IF(AN592="","",IF(Main!AP$87=0,0,IF(Main!AV$132="","",IF($C$28="PM",Main!AV$132/Main!AP$87*Main!AP103,ROUND(Main!AV$132/Main!AP$87*Main!AP103*$B47,0))))))</f>
        <v/>
      </c>
      <c r="AO593" s="32" t="str">
        <f>IF($A593="","",IF(AO592="","",IF(Main!AQ$87=0,0,IF(Main!AW$132="","",IF($C$28="PM",Main!AW$132/Main!AQ$87*Main!AQ103,ROUND(Main!AW$132/Main!AQ$87*Main!AQ103*$B47,0))))))</f>
        <v/>
      </c>
      <c r="AP593" s="32" t="str">
        <f>IF($A593="","",IF(AP592="","",IF(Main!AR$87=0,0,IF(Main!AX$132="","",IF($C$28="PM",Main!AX$132/Main!AR$87*Main!AR103,ROUND(Main!AX$132/Main!AR$87*Main!AR103*$B47,0))))))</f>
        <v/>
      </c>
      <c r="AQ593" s="32" t="str">
        <f>IF($A593="","",IF(AQ592="","",IF(Main!AS$87=0,0,IF(Main!AY$132="","",IF($C$28="PM",Main!AY$132/Main!AS$87*Main!AS103,ROUND(Main!AY$132/Main!AS$87*Main!AS103*$B47,0))))))</f>
        <v/>
      </c>
      <c r="AR593" s="32" t="str">
        <f>IF($A593="","",IF(AR592="","",IF(Main!AT$87=0,0,IF(Main!AZ$132="","",IF($C$28="PM",Main!AZ$132/Main!AT$87*Main!AT103,ROUND(Main!AZ$132/Main!AT$87*Main!AT103*$B47,0))))))</f>
        <v/>
      </c>
      <c r="AS593" s="32" t="str">
        <f>IF($A593="","",IF(AS592="","",IF(Main!AU$87=0,0,IF(Main!BA$132="","",IF($C$28="PM",Main!BA$132/Main!AU$87*Main!AU103,ROUND(Main!BA$132/Main!AU$87*Main!AU103*$B47,0))))))</f>
        <v/>
      </c>
      <c r="AT593" s="32" t="str">
        <f>IF($A593="","",IF(AT592="","",IF(Main!AV$87=0,0,IF(Main!BB$132="","",IF($C$28="PM",Main!BB$132/Main!AV$87*Main!AV103,ROUND(Main!BB$132/Main!AV$87*Main!AV103*$B47,0))))))</f>
        <v/>
      </c>
      <c r="AU593" s="32" t="str">
        <f>IF($A593="","",IF(AU592="","",IF(Main!AW$87=0,0,IF(Main!BC$132="","",IF($C$28="PM",Main!BC$132/Main!AW$87*Main!AW103,ROUND(Main!BC$132/Main!AW$87*Main!AW103*$B47,0))))))</f>
        <v/>
      </c>
      <c r="AV593" s="32" t="str">
        <f>IF($A593="","",IF(AV592="","",IF(Main!AX$87=0,0,IF(Main!BD$132="","",IF($C$28="PM",Main!BD$132/Main!AX$87*Main!AX103,ROUND(Main!BD$132/Main!AX$87*Main!AX103*$B47,0))))))</f>
        <v/>
      </c>
      <c r="AW593" s="32" t="str">
        <f>IF($A593="","",IF(AW592="","",IF(Main!AY$87=0,0,IF(Main!BE$132="","",IF($C$28="PM",Main!BE$132/Main!AY$87*Main!AY103,ROUND(Main!BE$132/Main!AY$87*Main!AY103*$B47,0))))))</f>
        <v/>
      </c>
      <c r="AX593" s="51" t="str">
        <f>IF($A593="","",IF(AX592="","",IF(Main!AZ$87=0,0,IF(Main!BF$132="","",IF($C$28="PM",Main!BF$132/Main!AZ$87*Main!AZ103,ROUND(Main!BF$132/Main!AZ$87*Main!AZ103*$B47,0))))))</f>
        <v/>
      </c>
    </row>
    <row r="594" spans="1:50" x14ac:dyDescent="0.2">
      <c r="A594" s="72" t="str">
        <f>IF(Main!A$48="","",Main!A$48)</f>
        <v/>
      </c>
      <c r="B594" s="75" t="str">
        <f t="shared" si="116"/>
        <v/>
      </c>
      <c r="C594" s="50" t="str">
        <f>IF($A594="","",IF(C593="","",IF(Main!E$87=0,0,IF(Main!K$132="","",IF($C$28="PM",Main!K$132/Main!E$87*Main!E104,ROUND(Main!K$132/Main!E$87*Main!E104*$B48,0))))))</f>
        <v/>
      </c>
      <c r="D594" s="32" t="str">
        <f>IF($A594="","",IF(D593="","",IF(Main!F$87=0,0,IF(Main!L$132="","",IF($C$28="PM",Main!L$132/Main!F$87*Main!F104,ROUND(Main!L$132/Main!F$87*Main!F104*$B48,0))))))</f>
        <v/>
      </c>
      <c r="E594" s="32" t="str">
        <f>IF($A594="","",IF(E593="","",IF(Main!G$87=0,0,IF(Main!M$132="","",IF($C$28="PM",Main!M$132/Main!G$87*Main!G104,ROUND(Main!M$132/Main!G$87*Main!G104*$B48,0))))))</f>
        <v/>
      </c>
      <c r="F594" s="32" t="str">
        <f>IF($A594="","",IF(F593="","",IF(Main!H$87=0,0,IF(Main!N$132="","",IF($C$28="PM",Main!N$132/Main!H$87*Main!H104,ROUND(Main!N$132/Main!H$87*Main!H104*$B48,0))))))</f>
        <v/>
      </c>
      <c r="G594" s="32" t="str">
        <f>IF($A594="","",IF(G593="","",IF(Main!I$87=0,0,IF(Main!O$132="","",IF($C$28="PM",Main!O$132/Main!I$87*Main!I104,ROUND(Main!O$132/Main!I$87*Main!I104*$B48,0))))))</f>
        <v/>
      </c>
      <c r="H594" s="32" t="str">
        <f>IF($A594="","",IF(H593="","",IF(Main!J$87=0,0,IF(Main!P$132="","",IF($C$28="PM",Main!P$132/Main!J$87*Main!J104,ROUND(Main!P$132/Main!J$87*Main!J104*$B48,0))))))</f>
        <v/>
      </c>
      <c r="I594" s="32" t="str">
        <f>IF($A594="","",IF(I593="","",IF(Main!K$87=0,0,IF(Main!Q$132="","",IF($C$28="PM",Main!Q$132/Main!K$87*Main!K104,ROUND(Main!Q$132/Main!K$87*Main!K104*$B48,0))))))</f>
        <v/>
      </c>
      <c r="J594" s="32" t="str">
        <f>IF($A594="","",IF(J593="","",IF(Main!L$87=0,0,IF(Main!R$132="","",IF($C$28="PM",Main!R$132/Main!L$87*Main!L104,ROUND(Main!R$132/Main!L$87*Main!L104*$B48,0))))))</f>
        <v/>
      </c>
      <c r="K594" s="32" t="str">
        <f>IF($A594="","",IF(K593="","",IF(Main!M$87=0,0,IF(Main!S$132="","",IF($C$28="PM",Main!S$132/Main!M$87*Main!M104,ROUND(Main!S$132/Main!M$87*Main!M104*$B48,0))))))</f>
        <v/>
      </c>
      <c r="L594" s="32" t="str">
        <f>IF($A594="","",IF(L593="","",IF(Main!N$87=0,0,IF(Main!T$132="","",IF($C$28="PM",Main!T$132/Main!N$87*Main!N104,ROUND(Main!T$132/Main!N$87*Main!N104*$B48,0))))))</f>
        <v/>
      </c>
      <c r="M594" s="32" t="str">
        <f>IF($A594="","",IF(M593="","",IF(Main!O$87=0,0,IF(Main!U$132="","",IF($C$28="PM",Main!U$132/Main!O$87*Main!O104,ROUND(Main!U$132/Main!O$87*Main!O104*$B48,0))))))</f>
        <v/>
      </c>
      <c r="N594" s="51" t="str">
        <f>IF($A594="","",IF(N593="","",IF(Main!P$87=0,0,IF(Main!V$132="","",IF($C$28="PM",Main!V$132/Main!P$87*Main!P104,ROUND(Main!V$132/Main!P$87*Main!P104*$B48,0))))))</f>
        <v/>
      </c>
      <c r="O594" s="32" t="str">
        <f>IF($A594="","",IF(O593="","",IF(Main!Q$87=0,0,IF(Main!W$132="","",IF($C$28="PM",Main!W$132/Main!Q$87*Main!Q104,ROUND(Main!W$132/Main!Q$87*Main!Q104*$B48,0))))))</f>
        <v/>
      </c>
      <c r="P594" s="32" t="str">
        <f>IF($A594="","",IF(P593="","",IF(Main!R$87=0,0,IF(Main!X$132="","",IF($C$28="PM",Main!X$132/Main!R$87*Main!R104,ROUND(Main!X$132/Main!R$87*Main!R104*$B48,0))))))</f>
        <v/>
      </c>
      <c r="Q594" s="32" t="str">
        <f>IF($A594="","",IF(Q593="","",IF(Main!S$87=0,0,IF(Main!Y$132="","",IF($C$28="PM",Main!Y$132/Main!S$87*Main!S104,ROUND(Main!Y$132/Main!S$87*Main!S104*$B48,0))))))</f>
        <v/>
      </c>
      <c r="R594" s="32" t="str">
        <f>IF($A594="","",IF(R593="","",IF(Main!T$87=0,0,IF(Main!Z$132="","",IF($C$28="PM",Main!Z$132/Main!T$87*Main!T104,ROUND(Main!Z$132/Main!T$87*Main!T104*$B48,0))))))</f>
        <v/>
      </c>
      <c r="S594" s="32" t="str">
        <f>IF($A594="","",IF(S593="","",IF(Main!U$87=0,0,IF(Main!AA$132="","",IF($C$28="PM",Main!AA$132/Main!U$87*Main!U104,ROUND(Main!AA$132/Main!U$87*Main!U104*$B48,0))))))</f>
        <v/>
      </c>
      <c r="T594" s="32" t="str">
        <f>IF($A594="","",IF(T593="","",IF(Main!V$87=0,0,IF(Main!AB$132="","",IF($C$28="PM",Main!AB$132/Main!V$87*Main!V104,ROUND(Main!AB$132/Main!V$87*Main!V104*$B48,0))))))</f>
        <v/>
      </c>
      <c r="U594" s="32" t="str">
        <f>IF($A594="","",IF(U593="","",IF(Main!W$87=0,0,IF(Main!AC$132="","",IF($C$28="PM",Main!AC$132/Main!W$87*Main!W104,ROUND(Main!AC$132/Main!W$87*Main!W104*$B48,0))))))</f>
        <v/>
      </c>
      <c r="V594" s="32" t="str">
        <f>IF($A594="","",IF(V593="","",IF(Main!X$87=0,0,IF(Main!AD$132="","",IF($C$28="PM",Main!AD$132/Main!X$87*Main!X104,ROUND(Main!AD$132/Main!X$87*Main!X104*$B48,0))))))</f>
        <v/>
      </c>
      <c r="W594" s="32" t="str">
        <f>IF($A594="","",IF(W593="","",IF(Main!Y$87=0,0,IF(Main!AE$132="","",IF($C$28="PM",Main!AE$132/Main!Y$87*Main!Y104,ROUND(Main!AE$132/Main!Y$87*Main!Y104*$B48,0))))))</f>
        <v/>
      </c>
      <c r="X594" s="32" t="str">
        <f>IF($A594="","",IF(X593="","",IF(Main!Z$87=0,0,IF(Main!AF$132="","",IF($C$28="PM",Main!AF$132/Main!Z$87*Main!Z104,ROUND(Main!AF$132/Main!Z$87*Main!Z104*$B48,0))))))</f>
        <v/>
      </c>
      <c r="Y594" s="32" t="str">
        <f>IF($A594="","",IF(Y593="","",IF(Main!AA$87=0,0,IF(Main!AG$132="","",IF($C$28="PM",Main!AG$132/Main!AA$87*Main!AA104,ROUND(Main!AG$132/Main!AA$87*Main!AA104*$B48,0))))))</f>
        <v/>
      </c>
      <c r="Z594" s="32" t="str">
        <f>IF($A594="","",IF(Z593="","",IF(Main!AB$87=0,0,IF(Main!AH$132="","",IF($C$28="PM",Main!AH$132/Main!AB$87*Main!AB104,ROUND(Main!AH$132/Main!AB$87*Main!AB104*$B48,0))))))</f>
        <v/>
      </c>
      <c r="AA594" s="50" t="str">
        <f>IF($A594="","",IF(AA593="","",IF(Main!AC$87=0,0,IF(Main!AI$132="","",IF($C$28="PM",Main!AI$132/Main!AC$87*Main!AC104,ROUND(Main!AI$132/Main!AC$87*Main!AC104*$B48,0))))))</f>
        <v/>
      </c>
      <c r="AB594" s="32" t="str">
        <f>IF($A594="","",IF(AB593="","",IF(Main!AD$87=0,0,IF(Main!AJ$132="","",IF($C$28="PM",Main!AJ$132/Main!AD$87*Main!AD104,ROUND(Main!AJ$132/Main!AD$87*Main!AD104*$B48,0))))))</f>
        <v/>
      </c>
      <c r="AC594" s="32" t="str">
        <f>IF($A594="","",IF(AC593="","",IF(Main!AE$87=0,0,IF(Main!AK$132="","",IF($C$28="PM",Main!AK$132/Main!AE$87*Main!AE104,ROUND(Main!AK$132/Main!AE$87*Main!AE104*$B48,0))))))</f>
        <v/>
      </c>
      <c r="AD594" s="32" t="str">
        <f>IF($A594="","",IF(AD593="","",IF(Main!AF$87=0,0,IF(Main!AL$132="","",IF($C$28="PM",Main!AL$132/Main!AF$87*Main!AF104,ROUND(Main!AL$132/Main!AF$87*Main!AF104*$B48,0))))))</f>
        <v/>
      </c>
      <c r="AE594" s="32" t="str">
        <f>IF($A594="","",IF(AE593="","",IF(Main!AG$87=0,0,IF(Main!AM$132="","",IF($C$28="PM",Main!AM$132/Main!AG$87*Main!AG104,ROUND(Main!AM$132/Main!AG$87*Main!AG104*$B48,0))))))</f>
        <v/>
      </c>
      <c r="AF594" s="32" t="str">
        <f>IF($A594="","",IF(AF593="","",IF(Main!AH$87=0,0,IF(Main!AN$132="","",IF($C$28="PM",Main!AN$132/Main!AH$87*Main!AH104,ROUND(Main!AN$132/Main!AH$87*Main!AH104*$B48,0))))))</f>
        <v/>
      </c>
      <c r="AG594" s="32" t="str">
        <f>IF($A594="","",IF(AG593="","",IF(Main!AI$87=0,0,IF(Main!AO$132="","",IF($C$28="PM",Main!AO$132/Main!AI$87*Main!AI104,ROUND(Main!AO$132/Main!AI$87*Main!AI104*$B48,0))))))</f>
        <v/>
      </c>
      <c r="AH594" s="32" t="str">
        <f>IF($A594="","",IF(AH593="","",IF(Main!AJ$87=0,0,IF(Main!AP$132="","",IF($C$28="PM",Main!AP$132/Main!AJ$87*Main!AJ104,ROUND(Main!AP$132/Main!AJ$87*Main!AJ104*$B48,0))))))</f>
        <v/>
      </c>
      <c r="AI594" s="32" t="str">
        <f>IF($A594="","",IF(AI593="","",IF(Main!AK$87=0,0,IF(Main!AQ$132="","",IF($C$28="PM",Main!AQ$132/Main!AK$87*Main!AK104,ROUND(Main!AQ$132/Main!AK$87*Main!AK104*$B48,0))))))</f>
        <v/>
      </c>
      <c r="AJ594" s="32" t="str">
        <f>IF($A594="","",IF(AJ593="","",IF(Main!AL$87=0,0,IF(Main!AR$132="","",IF($C$28="PM",Main!AR$132/Main!AL$87*Main!AL104,ROUND(Main!AR$132/Main!AL$87*Main!AL104*$B48,0))))))</f>
        <v/>
      </c>
      <c r="AK594" s="32" t="str">
        <f>IF($A594="","",IF(AK593="","",IF(Main!AM$87=0,0,IF(Main!AS$132="","",IF($C$28="PM",Main!AS$132/Main!AM$87*Main!AM104,ROUND(Main!AS$132/Main!AM$87*Main!AM104*$B48,0))))))</f>
        <v/>
      </c>
      <c r="AL594" s="51" t="str">
        <f>IF($A594="","",IF(AL593="","",IF(Main!AN$87=0,0,IF(Main!AT$132="","",IF($C$28="PM",Main!AT$132/Main!AN$87*Main!AN104,ROUND(Main!AT$132/Main!AN$87*Main!AN104*$B48,0))))))</f>
        <v/>
      </c>
      <c r="AM594" s="32" t="str">
        <f>IF($A594="","",IF(AM593="","",IF(Main!AO$87=0,0,IF(Main!AU$132="","",IF($C$28="PM",Main!AU$132/Main!AO$87*Main!AO104,ROUND(Main!AU$132/Main!AO$87*Main!AO104*$B48,0))))))</f>
        <v/>
      </c>
      <c r="AN594" s="32" t="str">
        <f>IF($A594="","",IF(AN593="","",IF(Main!AP$87=0,0,IF(Main!AV$132="","",IF($C$28="PM",Main!AV$132/Main!AP$87*Main!AP104,ROUND(Main!AV$132/Main!AP$87*Main!AP104*$B48,0))))))</f>
        <v/>
      </c>
      <c r="AO594" s="32" t="str">
        <f>IF($A594="","",IF(AO593="","",IF(Main!AQ$87=0,0,IF(Main!AW$132="","",IF($C$28="PM",Main!AW$132/Main!AQ$87*Main!AQ104,ROUND(Main!AW$132/Main!AQ$87*Main!AQ104*$B48,0))))))</f>
        <v/>
      </c>
      <c r="AP594" s="32" t="str">
        <f>IF($A594="","",IF(AP593="","",IF(Main!AR$87=0,0,IF(Main!AX$132="","",IF($C$28="PM",Main!AX$132/Main!AR$87*Main!AR104,ROUND(Main!AX$132/Main!AR$87*Main!AR104*$B48,0))))))</f>
        <v/>
      </c>
      <c r="AQ594" s="32" t="str">
        <f>IF($A594="","",IF(AQ593="","",IF(Main!AS$87=0,0,IF(Main!AY$132="","",IF($C$28="PM",Main!AY$132/Main!AS$87*Main!AS104,ROUND(Main!AY$132/Main!AS$87*Main!AS104*$B48,0))))))</f>
        <v/>
      </c>
      <c r="AR594" s="32" t="str">
        <f>IF($A594="","",IF(AR593="","",IF(Main!AT$87=0,0,IF(Main!AZ$132="","",IF($C$28="PM",Main!AZ$132/Main!AT$87*Main!AT104,ROUND(Main!AZ$132/Main!AT$87*Main!AT104*$B48,0))))))</f>
        <v/>
      </c>
      <c r="AS594" s="32" t="str">
        <f>IF($A594="","",IF(AS593="","",IF(Main!AU$87=0,0,IF(Main!BA$132="","",IF($C$28="PM",Main!BA$132/Main!AU$87*Main!AU104,ROUND(Main!BA$132/Main!AU$87*Main!AU104*$B48,0))))))</f>
        <v/>
      </c>
      <c r="AT594" s="32" t="str">
        <f>IF($A594="","",IF(AT593="","",IF(Main!AV$87=0,0,IF(Main!BB$132="","",IF($C$28="PM",Main!BB$132/Main!AV$87*Main!AV104,ROUND(Main!BB$132/Main!AV$87*Main!AV104*$B48,0))))))</f>
        <v/>
      </c>
      <c r="AU594" s="32" t="str">
        <f>IF($A594="","",IF(AU593="","",IF(Main!AW$87=0,0,IF(Main!BC$132="","",IF($C$28="PM",Main!BC$132/Main!AW$87*Main!AW104,ROUND(Main!BC$132/Main!AW$87*Main!AW104*$B48,0))))))</f>
        <v/>
      </c>
      <c r="AV594" s="32" t="str">
        <f>IF($A594="","",IF(AV593="","",IF(Main!AX$87=0,0,IF(Main!BD$132="","",IF($C$28="PM",Main!BD$132/Main!AX$87*Main!AX104,ROUND(Main!BD$132/Main!AX$87*Main!AX104*$B48,0))))))</f>
        <v/>
      </c>
      <c r="AW594" s="32" t="str">
        <f>IF($A594="","",IF(AW593="","",IF(Main!AY$87=0,0,IF(Main!BE$132="","",IF($C$28="PM",Main!BE$132/Main!AY$87*Main!AY104,ROUND(Main!BE$132/Main!AY$87*Main!AY104*$B48,0))))))</f>
        <v/>
      </c>
      <c r="AX594" s="51" t="str">
        <f>IF($A594="","",IF(AX593="","",IF(Main!AZ$87=0,0,IF(Main!BF$132="","",IF($C$28="PM",Main!BF$132/Main!AZ$87*Main!AZ104,ROUND(Main!BF$132/Main!AZ$87*Main!AZ104*$B48,0))))))</f>
        <v/>
      </c>
    </row>
    <row r="595" spans="1:50" x14ac:dyDescent="0.2">
      <c r="A595" s="72" t="str">
        <f>IF(Main!A$49="","",Main!A$49)</f>
        <v/>
      </c>
      <c r="B595" s="75" t="str">
        <f t="shared" si="116"/>
        <v/>
      </c>
      <c r="C595" s="50" t="str">
        <f>IF($A595="","",IF(C594="","",IF(Main!E$87=0,0,IF(Main!K$132="","",IF($C$28="PM",Main!K$132/Main!E$87*Main!E105,ROUND(Main!K$132/Main!E$87*Main!E105*$B49,0))))))</f>
        <v/>
      </c>
      <c r="D595" s="32" t="str">
        <f>IF($A595="","",IF(D594="","",IF(Main!F$87=0,0,IF(Main!L$132="","",IF($C$28="PM",Main!L$132/Main!F$87*Main!F105,ROUND(Main!L$132/Main!F$87*Main!F105*$B49,0))))))</f>
        <v/>
      </c>
      <c r="E595" s="32" t="str">
        <f>IF($A595="","",IF(E594="","",IF(Main!G$87=0,0,IF(Main!M$132="","",IF($C$28="PM",Main!M$132/Main!G$87*Main!G105,ROUND(Main!M$132/Main!G$87*Main!G105*$B49,0))))))</f>
        <v/>
      </c>
      <c r="F595" s="32" t="str">
        <f>IF($A595="","",IF(F594="","",IF(Main!H$87=0,0,IF(Main!N$132="","",IF($C$28="PM",Main!N$132/Main!H$87*Main!H105,ROUND(Main!N$132/Main!H$87*Main!H105*$B49,0))))))</f>
        <v/>
      </c>
      <c r="G595" s="32" t="str">
        <f>IF($A595="","",IF(G594="","",IF(Main!I$87=0,0,IF(Main!O$132="","",IF($C$28="PM",Main!O$132/Main!I$87*Main!I105,ROUND(Main!O$132/Main!I$87*Main!I105*$B49,0))))))</f>
        <v/>
      </c>
      <c r="H595" s="32" t="str">
        <f>IF($A595="","",IF(H594="","",IF(Main!J$87=0,0,IF(Main!P$132="","",IF($C$28="PM",Main!P$132/Main!J$87*Main!J105,ROUND(Main!P$132/Main!J$87*Main!J105*$B49,0))))))</f>
        <v/>
      </c>
      <c r="I595" s="32" t="str">
        <f>IF($A595="","",IF(I594="","",IF(Main!K$87=0,0,IF(Main!Q$132="","",IF($C$28="PM",Main!Q$132/Main!K$87*Main!K105,ROUND(Main!Q$132/Main!K$87*Main!K105*$B49,0))))))</f>
        <v/>
      </c>
      <c r="J595" s="32" t="str">
        <f>IF($A595="","",IF(J594="","",IF(Main!L$87=0,0,IF(Main!R$132="","",IF($C$28="PM",Main!R$132/Main!L$87*Main!L105,ROUND(Main!R$132/Main!L$87*Main!L105*$B49,0))))))</f>
        <v/>
      </c>
      <c r="K595" s="32" t="str">
        <f>IF($A595="","",IF(K594="","",IF(Main!M$87=0,0,IF(Main!S$132="","",IF($C$28="PM",Main!S$132/Main!M$87*Main!M105,ROUND(Main!S$132/Main!M$87*Main!M105*$B49,0))))))</f>
        <v/>
      </c>
      <c r="L595" s="32" t="str">
        <f>IF($A595="","",IF(L594="","",IF(Main!N$87=0,0,IF(Main!T$132="","",IF($C$28="PM",Main!T$132/Main!N$87*Main!N105,ROUND(Main!T$132/Main!N$87*Main!N105*$B49,0))))))</f>
        <v/>
      </c>
      <c r="M595" s="32" t="str">
        <f>IF($A595="","",IF(M594="","",IF(Main!O$87=0,0,IF(Main!U$132="","",IF($C$28="PM",Main!U$132/Main!O$87*Main!O105,ROUND(Main!U$132/Main!O$87*Main!O105*$B49,0))))))</f>
        <v/>
      </c>
      <c r="N595" s="51" t="str">
        <f>IF($A595="","",IF(N594="","",IF(Main!P$87=0,0,IF(Main!V$132="","",IF($C$28="PM",Main!V$132/Main!P$87*Main!P105,ROUND(Main!V$132/Main!P$87*Main!P105*$B49,0))))))</f>
        <v/>
      </c>
      <c r="O595" s="32" t="str">
        <f>IF($A595="","",IF(O594="","",IF(Main!Q$87=0,0,IF(Main!W$132="","",IF($C$28="PM",Main!W$132/Main!Q$87*Main!Q105,ROUND(Main!W$132/Main!Q$87*Main!Q105*$B49,0))))))</f>
        <v/>
      </c>
      <c r="P595" s="32" t="str">
        <f>IF($A595="","",IF(P594="","",IF(Main!R$87=0,0,IF(Main!X$132="","",IF($C$28="PM",Main!X$132/Main!R$87*Main!R105,ROUND(Main!X$132/Main!R$87*Main!R105*$B49,0))))))</f>
        <v/>
      </c>
      <c r="Q595" s="32" t="str">
        <f>IF($A595="","",IF(Q594="","",IF(Main!S$87=0,0,IF(Main!Y$132="","",IF($C$28="PM",Main!Y$132/Main!S$87*Main!S105,ROUND(Main!Y$132/Main!S$87*Main!S105*$B49,0))))))</f>
        <v/>
      </c>
      <c r="R595" s="32" t="str">
        <f>IF($A595="","",IF(R594="","",IF(Main!T$87=0,0,IF(Main!Z$132="","",IF($C$28="PM",Main!Z$132/Main!T$87*Main!T105,ROUND(Main!Z$132/Main!T$87*Main!T105*$B49,0))))))</f>
        <v/>
      </c>
      <c r="S595" s="32" t="str">
        <f>IF($A595="","",IF(S594="","",IF(Main!U$87=0,0,IF(Main!AA$132="","",IF($C$28="PM",Main!AA$132/Main!U$87*Main!U105,ROUND(Main!AA$132/Main!U$87*Main!U105*$B49,0))))))</f>
        <v/>
      </c>
      <c r="T595" s="32" t="str">
        <f>IF($A595="","",IF(T594="","",IF(Main!V$87=0,0,IF(Main!AB$132="","",IF($C$28="PM",Main!AB$132/Main!V$87*Main!V105,ROUND(Main!AB$132/Main!V$87*Main!V105*$B49,0))))))</f>
        <v/>
      </c>
      <c r="U595" s="32" t="str">
        <f>IF($A595="","",IF(U594="","",IF(Main!W$87=0,0,IF(Main!AC$132="","",IF($C$28="PM",Main!AC$132/Main!W$87*Main!W105,ROUND(Main!AC$132/Main!W$87*Main!W105*$B49,0))))))</f>
        <v/>
      </c>
      <c r="V595" s="32" t="str">
        <f>IF($A595="","",IF(V594="","",IF(Main!X$87=0,0,IF(Main!AD$132="","",IF($C$28="PM",Main!AD$132/Main!X$87*Main!X105,ROUND(Main!AD$132/Main!X$87*Main!X105*$B49,0))))))</f>
        <v/>
      </c>
      <c r="W595" s="32" t="str">
        <f>IF($A595="","",IF(W594="","",IF(Main!Y$87=0,0,IF(Main!AE$132="","",IF($C$28="PM",Main!AE$132/Main!Y$87*Main!Y105,ROUND(Main!AE$132/Main!Y$87*Main!Y105*$B49,0))))))</f>
        <v/>
      </c>
      <c r="X595" s="32" t="str">
        <f>IF($A595="","",IF(X594="","",IF(Main!Z$87=0,0,IF(Main!AF$132="","",IF($C$28="PM",Main!AF$132/Main!Z$87*Main!Z105,ROUND(Main!AF$132/Main!Z$87*Main!Z105*$B49,0))))))</f>
        <v/>
      </c>
      <c r="Y595" s="32" t="str">
        <f>IF($A595="","",IF(Y594="","",IF(Main!AA$87=0,0,IF(Main!AG$132="","",IF($C$28="PM",Main!AG$132/Main!AA$87*Main!AA105,ROUND(Main!AG$132/Main!AA$87*Main!AA105*$B49,0))))))</f>
        <v/>
      </c>
      <c r="Z595" s="32" t="str">
        <f>IF($A595="","",IF(Z594="","",IF(Main!AB$87=0,0,IF(Main!AH$132="","",IF($C$28="PM",Main!AH$132/Main!AB$87*Main!AB105,ROUND(Main!AH$132/Main!AB$87*Main!AB105*$B49,0))))))</f>
        <v/>
      </c>
      <c r="AA595" s="50" t="str">
        <f>IF($A595="","",IF(AA594="","",IF(Main!AC$87=0,0,IF(Main!AI$132="","",IF($C$28="PM",Main!AI$132/Main!AC$87*Main!AC105,ROUND(Main!AI$132/Main!AC$87*Main!AC105*$B49,0))))))</f>
        <v/>
      </c>
      <c r="AB595" s="32" t="str">
        <f>IF($A595="","",IF(AB594="","",IF(Main!AD$87=0,0,IF(Main!AJ$132="","",IF($C$28="PM",Main!AJ$132/Main!AD$87*Main!AD105,ROUND(Main!AJ$132/Main!AD$87*Main!AD105*$B49,0))))))</f>
        <v/>
      </c>
      <c r="AC595" s="32" t="str">
        <f>IF($A595="","",IF(AC594="","",IF(Main!AE$87=0,0,IF(Main!AK$132="","",IF($C$28="PM",Main!AK$132/Main!AE$87*Main!AE105,ROUND(Main!AK$132/Main!AE$87*Main!AE105*$B49,0))))))</f>
        <v/>
      </c>
      <c r="AD595" s="32" t="str">
        <f>IF($A595="","",IF(AD594="","",IF(Main!AF$87=0,0,IF(Main!AL$132="","",IF($C$28="PM",Main!AL$132/Main!AF$87*Main!AF105,ROUND(Main!AL$132/Main!AF$87*Main!AF105*$B49,0))))))</f>
        <v/>
      </c>
      <c r="AE595" s="32" t="str">
        <f>IF($A595="","",IF(AE594="","",IF(Main!AG$87=0,0,IF(Main!AM$132="","",IF($C$28="PM",Main!AM$132/Main!AG$87*Main!AG105,ROUND(Main!AM$132/Main!AG$87*Main!AG105*$B49,0))))))</f>
        <v/>
      </c>
      <c r="AF595" s="32" t="str">
        <f>IF($A595="","",IF(AF594="","",IF(Main!AH$87=0,0,IF(Main!AN$132="","",IF($C$28="PM",Main!AN$132/Main!AH$87*Main!AH105,ROUND(Main!AN$132/Main!AH$87*Main!AH105*$B49,0))))))</f>
        <v/>
      </c>
      <c r="AG595" s="32" t="str">
        <f>IF($A595="","",IF(AG594="","",IF(Main!AI$87=0,0,IF(Main!AO$132="","",IF($C$28="PM",Main!AO$132/Main!AI$87*Main!AI105,ROUND(Main!AO$132/Main!AI$87*Main!AI105*$B49,0))))))</f>
        <v/>
      </c>
      <c r="AH595" s="32" t="str">
        <f>IF($A595="","",IF(AH594="","",IF(Main!AJ$87=0,0,IF(Main!AP$132="","",IF($C$28="PM",Main!AP$132/Main!AJ$87*Main!AJ105,ROUND(Main!AP$132/Main!AJ$87*Main!AJ105*$B49,0))))))</f>
        <v/>
      </c>
      <c r="AI595" s="32" t="str">
        <f>IF($A595="","",IF(AI594="","",IF(Main!AK$87=0,0,IF(Main!AQ$132="","",IF($C$28="PM",Main!AQ$132/Main!AK$87*Main!AK105,ROUND(Main!AQ$132/Main!AK$87*Main!AK105*$B49,0))))))</f>
        <v/>
      </c>
      <c r="AJ595" s="32" t="str">
        <f>IF($A595="","",IF(AJ594="","",IF(Main!AL$87=0,0,IF(Main!AR$132="","",IF($C$28="PM",Main!AR$132/Main!AL$87*Main!AL105,ROUND(Main!AR$132/Main!AL$87*Main!AL105*$B49,0))))))</f>
        <v/>
      </c>
      <c r="AK595" s="32" t="str">
        <f>IF($A595="","",IF(AK594="","",IF(Main!AM$87=0,0,IF(Main!AS$132="","",IF($C$28="PM",Main!AS$132/Main!AM$87*Main!AM105,ROUND(Main!AS$132/Main!AM$87*Main!AM105*$B49,0))))))</f>
        <v/>
      </c>
      <c r="AL595" s="51" t="str">
        <f>IF($A595="","",IF(AL594="","",IF(Main!AN$87=0,0,IF(Main!AT$132="","",IF($C$28="PM",Main!AT$132/Main!AN$87*Main!AN105,ROUND(Main!AT$132/Main!AN$87*Main!AN105*$B49,0))))))</f>
        <v/>
      </c>
      <c r="AM595" s="32" t="str">
        <f>IF($A595="","",IF(AM594="","",IF(Main!AO$87=0,0,IF(Main!AU$132="","",IF($C$28="PM",Main!AU$132/Main!AO$87*Main!AO105,ROUND(Main!AU$132/Main!AO$87*Main!AO105*$B49,0))))))</f>
        <v/>
      </c>
      <c r="AN595" s="32" t="str">
        <f>IF($A595="","",IF(AN594="","",IF(Main!AP$87=0,0,IF(Main!AV$132="","",IF($C$28="PM",Main!AV$132/Main!AP$87*Main!AP105,ROUND(Main!AV$132/Main!AP$87*Main!AP105*$B49,0))))))</f>
        <v/>
      </c>
      <c r="AO595" s="32" t="str">
        <f>IF($A595="","",IF(AO594="","",IF(Main!AQ$87=0,0,IF(Main!AW$132="","",IF($C$28="PM",Main!AW$132/Main!AQ$87*Main!AQ105,ROUND(Main!AW$132/Main!AQ$87*Main!AQ105*$B49,0))))))</f>
        <v/>
      </c>
      <c r="AP595" s="32" t="str">
        <f>IF($A595="","",IF(AP594="","",IF(Main!AR$87=0,0,IF(Main!AX$132="","",IF($C$28="PM",Main!AX$132/Main!AR$87*Main!AR105,ROUND(Main!AX$132/Main!AR$87*Main!AR105*$B49,0))))))</f>
        <v/>
      </c>
      <c r="AQ595" s="32" t="str">
        <f>IF($A595="","",IF(AQ594="","",IF(Main!AS$87=0,0,IF(Main!AY$132="","",IF($C$28="PM",Main!AY$132/Main!AS$87*Main!AS105,ROUND(Main!AY$132/Main!AS$87*Main!AS105*$B49,0))))))</f>
        <v/>
      </c>
      <c r="AR595" s="32" t="str">
        <f>IF($A595="","",IF(AR594="","",IF(Main!AT$87=0,0,IF(Main!AZ$132="","",IF($C$28="PM",Main!AZ$132/Main!AT$87*Main!AT105,ROUND(Main!AZ$132/Main!AT$87*Main!AT105*$B49,0))))))</f>
        <v/>
      </c>
      <c r="AS595" s="32" t="str">
        <f>IF($A595="","",IF(AS594="","",IF(Main!AU$87=0,0,IF(Main!BA$132="","",IF($C$28="PM",Main!BA$132/Main!AU$87*Main!AU105,ROUND(Main!BA$132/Main!AU$87*Main!AU105*$B49,0))))))</f>
        <v/>
      </c>
      <c r="AT595" s="32" t="str">
        <f>IF($A595="","",IF(AT594="","",IF(Main!AV$87=0,0,IF(Main!BB$132="","",IF($C$28="PM",Main!BB$132/Main!AV$87*Main!AV105,ROUND(Main!BB$132/Main!AV$87*Main!AV105*$B49,0))))))</f>
        <v/>
      </c>
      <c r="AU595" s="32" t="str">
        <f>IF($A595="","",IF(AU594="","",IF(Main!AW$87=0,0,IF(Main!BC$132="","",IF($C$28="PM",Main!BC$132/Main!AW$87*Main!AW105,ROUND(Main!BC$132/Main!AW$87*Main!AW105*$B49,0))))))</f>
        <v/>
      </c>
      <c r="AV595" s="32" t="str">
        <f>IF($A595="","",IF(AV594="","",IF(Main!AX$87=0,0,IF(Main!BD$132="","",IF($C$28="PM",Main!BD$132/Main!AX$87*Main!AX105,ROUND(Main!BD$132/Main!AX$87*Main!AX105*$B49,0))))))</f>
        <v/>
      </c>
      <c r="AW595" s="32" t="str">
        <f>IF($A595="","",IF(AW594="","",IF(Main!AY$87=0,0,IF(Main!BE$132="","",IF($C$28="PM",Main!BE$132/Main!AY$87*Main!AY105,ROUND(Main!BE$132/Main!AY$87*Main!AY105*$B49,0))))))</f>
        <v/>
      </c>
      <c r="AX595" s="51" t="str">
        <f>IF($A595="","",IF(AX594="","",IF(Main!AZ$87=0,0,IF(Main!BF$132="","",IF($C$28="PM",Main!BF$132/Main!AZ$87*Main!AZ105,ROUND(Main!BF$132/Main!AZ$87*Main!AZ105*$B49,0))))))</f>
        <v/>
      </c>
    </row>
    <row r="596" spans="1:50" x14ac:dyDescent="0.2">
      <c r="A596" s="72" t="str">
        <f>IF(Main!A$50="","",Main!A$50)</f>
        <v/>
      </c>
      <c r="B596" s="75" t="str">
        <f t="shared" si="116"/>
        <v/>
      </c>
      <c r="C596" s="50" t="str">
        <f>IF($A596="","",IF(C595="","",IF(Main!E$87=0,0,IF(Main!K$132="","",IF($C$28="PM",Main!K$132/Main!E$87*Main!E106,ROUND(Main!K$132/Main!E$87*Main!E106*$B50,0))))))</f>
        <v/>
      </c>
      <c r="D596" s="32" t="str">
        <f>IF($A596="","",IF(D595="","",IF(Main!F$87=0,0,IF(Main!L$132="","",IF($C$28="PM",Main!L$132/Main!F$87*Main!F106,ROUND(Main!L$132/Main!F$87*Main!F106*$B50,0))))))</f>
        <v/>
      </c>
      <c r="E596" s="32" t="str">
        <f>IF($A596="","",IF(E595="","",IF(Main!G$87=0,0,IF(Main!M$132="","",IF($C$28="PM",Main!M$132/Main!G$87*Main!G106,ROUND(Main!M$132/Main!G$87*Main!G106*$B50,0))))))</f>
        <v/>
      </c>
      <c r="F596" s="32" t="str">
        <f>IF($A596="","",IF(F595="","",IF(Main!H$87=0,0,IF(Main!N$132="","",IF($C$28="PM",Main!N$132/Main!H$87*Main!H106,ROUND(Main!N$132/Main!H$87*Main!H106*$B50,0))))))</f>
        <v/>
      </c>
      <c r="G596" s="32" t="str">
        <f>IF($A596="","",IF(G595="","",IF(Main!I$87=0,0,IF(Main!O$132="","",IF($C$28="PM",Main!O$132/Main!I$87*Main!I106,ROUND(Main!O$132/Main!I$87*Main!I106*$B50,0))))))</f>
        <v/>
      </c>
      <c r="H596" s="32" t="str">
        <f>IF($A596="","",IF(H595="","",IF(Main!J$87=0,0,IF(Main!P$132="","",IF($C$28="PM",Main!P$132/Main!J$87*Main!J106,ROUND(Main!P$132/Main!J$87*Main!J106*$B50,0))))))</f>
        <v/>
      </c>
      <c r="I596" s="32" t="str">
        <f>IF($A596="","",IF(I595="","",IF(Main!K$87=0,0,IF(Main!Q$132="","",IF($C$28="PM",Main!Q$132/Main!K$87*Main!K106,ROUND(Main!Q$132/Main!K$87*Main!K106*$B50,0))))))</f>
        <v/>
      </c>
      <c r="J596" s="32" t="str">
        <f>IF($A596="","",IF(J595="","",IF(Main!L$87=0,0,IF(Main!R$132="","",IF($C$28="PM",Main!R$132/Main!L$87*Main!L106,ROUND(Main!R$132/Main!L$87*Main!L106*$B50,0))))))</f>
        <v/>
      </c>
      <c r="K596" s="32" t="str">
        <f>IF($A596="","",IF(K595="","",IF(Main!M$87=0,0,IF(Main!S$132="","",IF($C$28="PM",Main!S$132/Main!M$87*Main!M106,ROUND(Main!S$132/Main!M$87*Main!M106*$B50,0))))))</f>
        <v/>
      </c>
      <c r="L596" s="32" t="str">
        <f>IF($A596="","",IF(L595="","",IF(Main!N$87=0,0,IF(Main!T$132="","",IF($C$28="PM",Main!T$132/Main!N$87*Main!N106,ROUND(Main!T$132/Main!N$87*Main!N106*$B50,0))))))</f>
        <v/>
      </c>
      <c r="M596" s="32" t="str">
        <f>IF($A596="","",IF(M595="","",IF(Main!O$87=0,0,IF(Main!U$132="","",IF($C$28="PM",Main!U$132/Main!O$87*Main!O106,ROUND(Main!U$132/Main!O$87*Main!O106*$B50,0))))))</f>
        <v/>
      </c>
      <c r="N596" s="51" t="str">
        <f>IF($A596="","",IF(N595="","",IF(Main!P$87=0,0,IF(Main!V$132="","",IF($C$28="PM",Main!V$132/Main!P$87*Main!P106,ROUND(Main!V$132/Main!P$87*Main!P106*$B50,0))))))</f>
        <v/>
      </c>
      <c r="O596" s="32" t="str">
        <f>IF($A596="","",IF(O595="","",IF(Main!Q$87=0,0,IF(Main!W$132="","",IF($C$28="PM",Main!W$132/Main!Q$87*Main!Q106,ROUND(Main!W$132/Main!Q$87*Main!Q106*$B50,0))))))</f>
        <v/>
      </c>
      <c r="P596" s="32" t="str">
        <f>IF($A596="","",IF(P595="","",IF(Main!R$87=0,0,IF(Main!X$132="","",IF($C$28="PM",Main!X$132/Main!R$87*Main!R106,ROUND(Main!X$132/Main!R$87*Main!R106*$B50,0))))))</f>
        <v/>
      </c>
      <c r="Q596" s="32" t="str">
        <f>IF($A596="","",IF(Q595="","",IF(Main!S$87=0,0,IF(Main!Y$132="","",IF($C$28="PM",Main!Y$132/Main!S$87*Main!S106,ROUND(Main!Y$132/Main!S$87*Main!S106*$B50,0))))))</f>
        <v/>
      </c>
      <c r="R596" s="32" t="str">
        <f>IF($A596="","",IF(R595="","",IF(Main!T$87=0,0,IF(Main!Z$132="","",IF($C$28="PM",Main!Z$132/Main!T$87*Main!T106,ROUND(Main!Z$132/Main!T$87*Main!T106*$B50,0))))))</f>
        <v/>
      </c>
      <c r="S596" s="32" t="str">
        <f>IF($A596="","",IF(S595="","",IF(Main!U$87=0,0,IF(Main!AA$132="","",IF($C$28="PM",Main!AA$132/Main!U$87*Main!U106,ROUND(Main!AA$132/Main!U$87*Main!U106*$B50,0))))))</f>
        <v/>
      </c>
      <c r="T596" s="32" t="str">
        <f>IF($A596="","",IF(T595="","",IF(Main!V$87=0,0,IF(Main!AB$132="","",IF($C$28="PM",Main!AB$132/Main!V$87*Main!V106,ROUND(Main!AB$132/Main!V$87*Main!V106*$B50,0))))))</f>
        <v/>
      </c>
      <c r="U596" s="32" t="str">
        <f>IF($A596="","",IF(U595="","",IF(Main!W$87=0,0,IF(Main!AC$132="","",IF($C$28="PM",Main!AC$132/Main!W$87*Main!W106,ROUND(Main!AC$132/Main!W$87*Main!W106*$B50,0))))))</f>
        <v/>
      </c>
      <c r="V596" s="32" t="str">
        <f>IF($A596="","",IF(V595="","",IF(Main!X$87=0,0,IF(Main!AD$132="","",IF($C$28="PM",Main!AD$132/Main!X$87*Main!X106,ROUND(Main!AD$132/Main!X$87*Main!X106*$B50,0))))))</f>
        <v/>
      </c>
      <c r="W596" s="32" t="str">
        <f>IF($A596="","",IF(W595="","",IF(Main!Y$87=0,0,IF(Main!AE$132="","",IF($C$28="PM",Main!AE$132/Main!Y$87*Main!Y106,ROUND(Main!AE$132/Main!Y$87*Main!Y106*$B50,0))))))</f>
        <v/>
      </c>
      <c r="X596" s="32" t="str">
        <f>IF($A596="","",IF(X595="","",IF(Main!Z$87=0,0,IF(Main!AF$132="","",IF($C$28="PM",Main!AF$132/Main!Z$87*Main!Z106,ROUND(Main!AF$132/Main!Z$87*Main!Z106*$B50,0))))))</f>
        <v/>
      </c>
      <c r="Y596" s="32" t="str">
        <f>IF($A596="","",IF(Y595="","",IF(Main!AA$87=0,0,IF(Main!AG$132="","",IF($C$28="PM",Main!AG$132/Main!AA$87*Main!AA106,ROUND(Main!AG$132/Main!AA$87*Main!AA106*$B50,0))))))</f>
        <v/>
      </c>
      <c r="Z596" s="32" t="str">
        <f>IF($A596="","",IF(Z595="","",IF(Main!AB$87=0,0,IF(Main!AH$132="","",IF($C$28="PM",Main!AH$132/Main!AB$87*Main!AB106,ROUND(Main!AH$132/Main!AB$87*Main!AB106*$B50,0))))))</f>
        <v/>
      </c>
      <c r="AA596" s="50" t="str">
        <f>IF($A596="","",IF(AA595="","",IF(Main!AC$87=0,0,IF(Main!AI$132="","",IF($C$28="PM",Main!AI$132/Main!AC$87*Main!AC106,ROUND(Main!AI$132/Main!AC$87*Main!AC106*$B50,0))))))</f>
        <v/>
      </c>
      <c r="AB596" s="32" t="str">
        <f>IF($A596="","",IF(AB595="","",IF(Main!AD$87=0,0,IF(Main!AJ$132="","",IF($C$28="PM",Main!AJ$132/Main!AD$87*Main!AD106,ROUND(Main!AJ$132/Main!AD$87*Main!AD106*$B50,0))))))</f>
        <v/>
      </c>
      <c r="AC596" s="32" t="str">
        <f>IF($A596="","",IF(AC595="","",IF(Main!AE$87=0,0,IF(Main!AK$132="","",IF($C$28="PM",Main!AK$132/Main!AE$87*Main!AE106,ROUND(Main!AK$132/Main!AE$87*Main!AE106*$B50,0))))))</f>
        <v/>
      </c>
      <c r="AD596" s="32" t="str">
        <f>IF($A596="","",IF(AD595="","",IF(Main!AF$87=0,0,IF(Main!AL$132="","",IF($C$28="PM",Main!AL$132/Main!AF$87*Main!AF106,ROUND(Main!AL$132/Main!AF$87*Main!AF106*$B50,0))))))</f>
        <v/>
      </c>
      <c r="AE596" s="32" t="str">
        <f>IF($A596="","",IF(AE595="","",IF(Main!AG$87=0,0,IF(Main!AM$132="","",IF($C$28="PM",Main!AM$132/Main!AG$87*Main!AG106,ROUND(Main!AM$132/Main!AG$87*Main!AG106*$B50,0))))))</f>
        <v/>
      </c>
      <c r="AF596" s="32" t="str">
        <f>IF($A596="","",IF(AF595="","",IF(Main!AH$87=0,0,IF(Main!AN$132="","",IF($C$28="PM",Main!AN$132/Main!AH$87*Main!AH106,ROUND(Main!AN$132/Main!AH$87*Main!AH106*$B50,0))))))</f>
        <v/>
      </c>
      <c r="AG596" s="32" t="str">
        <f>IF($A596="","",IF(AG595="","",IF(Main!AI$87=0,0,IF(Main!AO$132="","",IF($C$28="PM",Main!AO$132/Main!AI$87*Main!AI106,ROUND(Main!AO$132/Main!AI$87*Main!AI106*$B50,0))))))</f>
        <v/>
      </c>
      <c r="AH596" s="32" t="str">
        <f>IF($A596="","",IF(AH595="","",IF(Main!AJ$87=0,0,IF(Main!AP$132="","",IF($C$28="PM",Main!AP$132/Main!AJ$87*Main!AJ106,ROUND(Main!AP$132/Main!AJ$87*Main!AJ106*$B50,0))))))</f>
        <v/>
      </c>
      <c r="AI596" s="32" t="str">
        <f>IF($A596="","",IF(AI595="","",IF(Main!AK$87=0,0,IF(Main!AQ$132="","",IF($C$28="PM",Main!AQ$132/Main!AK$87*Main!AK106,ROUND(Main!AQ$132/Main!AK$87*Main!AK106*$B50,0))))))</f>
        <v/>
      </c>
      <c r="AJ596" s="32" t="str">
        <f>IF($A596="","",IF(AJ595="","",IF(Main!AL$87=0,0,IF(Main!AR$132="","",IF($C$28="PM",Main!AR$132/Main!AL$87*Main!AL106,ROUND(Main!AR$132/Main!AL$87*Main!AL106*$B50,0))))))</f>
        <v/>
      </c>
      <c r="AK596" s="32" t="str">
        <f>IF($A596="","",IF(AK595="","",IF(Main!AM$87=0,0,IF(Main!AS$132="","",IF($C$28="PM",Main!AS$132/Main!AM$87*Main!AM106,ROUND(Main!AS$132/Main!AM$87*Main!AM106*$B50,0))))))</f>
        <v/>
      </c>
      <c r="AL596" s="51" t="str">
        <f>IF($A596="","",IF(AL595="","",IF(Main!AN$87=0,0,IF(Main!AT$132="","",IF($C$28="PM",Main!AT$132/Main!AN$87*Main!AN106,ROUND(Main!AT$132/Main!AN$87*Main!AN106*$B50,0))))))</f>
        <v/>
      </c>
      <c r="AM596" s="32" t="str">
        <f>IF($A596="","",IF(AM595="","",IF(Main!AO$87=0,0,IF(Main!AU$132="","",IF($C$28="PM",Main!AU$132/Main!AO$87*Main!AO106,ROUND(Main!AU$132/Main!AO$87*Main!AO106*$B50,0))))))</f>
        <v/>
      </c>
      <c r="AN596" s="32" t="str">
        <f>IF($A596="","",IF(AN595="","",IF(Main!AP$87=0,0,IF(Main!AV$132="","",IF($C$28="PM",Main!AV$132/Main!AP$87*Main!AP106,ROUND(Main!AV$132/Main!AP$87*Main!AP106*$B50,0))))))</f>
        <v/>
      </c>
      <c r="AO596" s="32" t="str">
        <f>IF($A596="","",IF(AO595="","",IF(Main!AQ$87=0,0,IF(Main!AW$132="","",IF($C$28="PM",Main!AW$132/Main!AQ$87*Main!AQ106,ROUND(Main!AW$132/Main!AQ$87*Main!AQ106*$B50,0))))))</f>
        <v/>
      </c>
      <c r="AP596" s="32" t="str">
        <f>IF($A596="","",IF(AP595="","",IF(Main!AR$87=0,0,IF(Main!AX$132="","",IF($C$28="PM",Main!AX$132/Main!AR$87*Main!AR106,ROUND(Main!AX$132/Main!AR$87*Main!AR106*$B50,0))))))</f>
        <v/>
      </c>
      <c r="AQ596" s="32" t="str">
        <f>IF($A596="","",IF(AQ595="","",IF(Main!AS$87=0,0,IF(Main!AY$132="","",IF($C$28="PM",Main!AY$132/Main!AS$87*Main!AS106,ROUND(Main!AY$132/Main!AS$87*Main!AS106*$B50,0))))))</f>
        <v/>
      </c>
      <c r="AR596" s="32" t="str">
        <f>IF($A596="","",IF(AR595="","",IF(Main!AT$87=0,0,IF(Main!AZ$132="","",IF($C$28="PM",Main!AZ$132/Main!AT$87*Main!AT106,ROUND(Main!AZ$132/Main!AT$87*Main!AT106*$B50,0))))))</f>
        <v/>
      </c>
      <c r="AS596" s="32" t="str">
        <f>IF($A596="","",IF(AS595="","",IF(Main!AU$87=0,0,IF(Main!BA$132="","",IF($C$28="PM",Main!BA$132/Main!AU$87*Main!AU106,ROUND(Main!BA$132/Main!AU$87*Main!AU106*$B50,0))))))</f>
        <v/>
      </c>
      <c r="AT596" s="32" t="str">
        <f>IF($A596="","",IF(AT595="","",IF(Main!AV$87=0,0,IF(Main!BB$132="","",IF($C$28="PM",Main!BB$132/Main!AV$87*Main!AV106,ROUND(Main!BB$132/Main!AV$87*Main!AV106*$B50,0))))))</f>
        <v/>
      </c>
      <c r="AU596" s="32" t="str">
        <f>IF($A596="","",IF(AU595="","",IF(Main!AW$87=0,0,IF(Main!BC$132="","",IF($C$28="PM",Main!BC$132/Main!AW$87*Main!AW106,ROUND(Main!BC$132/Main!AW$87*Main!AW106*$B50,0))))))</f>
        <v/>
      </c>
      <c r="AV596" s="32" t="str">
        <f>IF($A596="","",IF(AV595="","",IF(Main!AX$87=0,0,IF(Main!BD$132="","",IF($C$28="PM",Main!BD$132/Main!AX$87*Main!AX106,ROUND(Main!BD$132/Main!AX$87*Main!AX106*$B50,0))))))</f>
        <v/>
      </c>
      <c r="AW596" s="32" t="str">
        <f>IF($A596="","",IF(AW595="","",IF(Main!AY$87=0,0,IF(Main!BE$132="","",IF($C$28="PM",Main!BE$132/Main!AY$87*Main!AY106,ROUND(Main!BE$132/Main!AY$87*Main!AY106*$B50,0))))))</f>
        <v/>
      </c>
      <c r="AX596" s="51" t="str">
        <f>IF($A596="","",IF(AX595="","",IF(Main!AZ$87=0,0,IF(Main!BF$132="","",IF($C$28="PM",Main!BF$132/Main!AZ$87*Main!AZ106,ROUND(Main!BF$132/Main!AZ$87*Main!AZ106*$B50,0))))))</f>
        <v/>
      </c>
    </row>
    <row r="597" spans="1:50" x14ac:dyDescent="0.2">
      <c r="A597" s="72" t="str">
        <f>IF(Main!A$51="","",Main!A$51)</f>
        <v/>
      </c>
      <c r="B597" s="75" t="str">
        <f t="shared" si="116"/>
        <v/>
      </c>
      <c r="C597" s="50" t="str">
        <f>IF($A597="","",IF(C596="","",IF(Main!E$87=0,0,IF(Main!K$132="","",IF($C$28="PM",Main!K$132/Main!E$87*Main!E107,ROUND(Main!K$132/Main!E$87*Main!E107*$B51,0))))))</f>
        <v/>
      </c>
      <c r="D597" s="32" t="str">
        <f>IF($A597="","",IF(D596="","",IF(Main!F$87=0,0,IF(Main!L$132="","",IF($C$28="PM",Main!L$132/Main!F$87*Main!F107,ROUND(Main!L$132/Main!F$87*Main!F107*$B51,0))))))</f>
        <v/>
      </c>
      <c r="E597" s="32" t="str">
        <f>IF($A597="","",IF(E596="","",IF(Main!G$87=0,0,IF(Main!M$132="","",IF($C$28="PM",Main!M$132/Main!G$87*Main!G107,ROUND(Main!M$132/Main!G$87*Main!G107*$B51,0))))))</f>
        <v/>
      </c>
      <c r="F597" s="32" t="str">
        <f>IF($A597="","",IF(F596="","",IF(Main!H$87=0,0,IF(Main!N$132="","",IF($C$28="PM",Main!N$132/Main!H$87*Main!H107,ROUND(Main!N$132/Main!H$87*Main!H107*$B51,0))))))</f>
        <v/>
      </c>
      <c r="G597" s="32" t="str">
        <f>IF($A597="","",IF(G596="","",IF(Main!I$87=0,0,IF(Main!O$132="","",IF($C$28="PM",Main!O$132/Main!I$87*Main!I107,ROUND(Main!O$132/Main!I$87*Main!I107*$B51,0))))))</f>
        <v/>
      </c>
      <c r="H597" s="32" t="str">
        <f>IF($A597="","",IF(H596="","",IF(Main!J$87=0,0,IF(Main!P$132="","",IF($C$28="PM",Main!P$132/Main!J$87*Main!J107,ROUND(Main!P$132/Main!J$87*Main!J107*$B51,0))))))</f>
        <v/>
      </c>
      <c r="I597" s="32" t="str">
        <f>IF($A597="","",IF(I596="","",IF(Main!K$87=0,0,IF(Main!Q$132="","",IF($C$28="PM",Main!Q$132/Main!K$87*Main!K107,ROUND(Main!Q$132/Main!K$87*Main!K107*$B51,0))))))</f>
        <v/>
      </c>
      <c r="J597" s="32" t="str">
        <f>IF($A597="","",IF(J596="","",IF(Main!L$87=0,0,IF(Main!R$132="","",IF($C$28="PM",Main!R$132/Main!L$87*Main!L107,ROUND(Main!R$132/Main!L$87*Main!L107*$B51,0))))))</f>
        <v/>
      </c>
      <c r="K597" s="32" t="str">
        <f>IF($A597="","",IF(K596="","",IF(Main!M$87=0,0,IF(Main!S$132="","",IF($C$28="PM",Main!S$132/Main!M$87*Main!M107,ROUND(Main!S$132/Main!M$87*Main!M107*$B51,0))))))</f>
        <v/>
      </c>
      <c r="L597" s="32" t="str">
        <f>IF($A597="","",IF(L596="","",IF(Main!N$87=0,0,IF(Main!T$132="","",IF($C$28="PM",Main!T$132/Main!N$87*Main!N107,ROUND(Main!T$132/Main!N$87*Main!N107*$B51,0))))))</f>
        <v/>
      </c>
      <c r="M597" s="32" t="str">
        <f>IF($A597="","",IF(M596="","",IF(Main!O$87=0,0,IF(Main!U$132="","",IF($C$28="PM",Main!U$132/Main!O$87*Main!O107,ROUND(Main!U$132/Main!O$87*Main!O107*$B51,0))))))</f>
        <v/>
      </c>
      <c r="N597" s="51" t="str">
        <f>IF($A597="","",IF(N596="","",IF(Main!P$87=0,0,IF(Main!V$132="","",IF($C$28="PM",Main!V$132/Main!P$87*Main!P107,ROUND(Main!V$132/Main!P$87*Main!P107*$B51,0))))))</f>
        <v/>
      </c>
      <c r="O597" s="32" t="str">
        <f>IF($A597="","",IF(O596="","",IF(Main!Q$87=0,0,IF(Main!W$132="","",IF($C$28="PM",Main!W$132/Main!Q$87*Main!Q107,ROUND(Main!W$132/Main!Q$87*Main!Q107*$B51,0))))))</f>
        <v/>
      </c>
      <c r="P597" s="32" t="str">
        <f>IF($A597="","",IF(P596="","",IF(Main!R$87=0,0,IF(Main!X$132="","",IF($C$28="PM",Main!X$132/Main!R$87*Main!R107,ROUND(Main!X$132/Main!R$87*Main!R107*$B51,0))))))</f>
        <v/>
      </c>
      <c r="Q597" s="32" t="str">
        <f>IF($A597="","",IF(Q596="","",IF(Main!S$87=0,0,IF(Main!Y$132="","",IF($C$28="PM",Main!Y$132/Main!S$87*Main!S107,ROUND(Main!Y$132/Main!S$87*Main!S107*$B51,0))))))</f>
        <v/>
      </c>
      <c r="R597" s="32" t="str">
        <f>IF($A597="","",IF(R596="","",IF(Main!T$87=0,0,IF(Main!Z$132="","",IF($C$28="PM",Main!Z$132/Main!T$87*Main!T107,ROUND(Main!Z$132/Main!T$87*Main!T107*$B51,0))))))</f>
        <v/>
      </c>
      <c r="S597" s="32" t="str">
        <f>IF($A597="","",IF(S596="","",IF(Main!U$87=0,0,IF(Main!AA$132="","",IF($C$28="PM",Main!AA$132/Main!U$87*Main!U107,ROUND(Main!AA$132/Main!U$87*Main!U107*$B51,0))))))</f>
        <v/>
      </c>
      <c r="T597" s="32" t="str">
        <f>IF($A597="","",IF(T596="","",IF(Main!V$87=0,0,IF(Main!AB$132="","",IF($C$28="PM",Main!AB$132/Main!V$87*Main!V107,ROUND(Main!AB$132/Main!V$87*Main!V107*$B51,0))))))</f>
        <v/>
      </c>
      <c r="U597" s="32" t="str">
        <f>IF($A597="","",IF(U596="","",IF(Main!W$87=0,0,IF(Main!AC$132="","",IF($C$28="PM",Main!AC$132/Main!W$87*Main!W107,ROUND(Main!AC$132/Main!W$87*Main!W107*$B51,0))))))</f>
        <v/>
      </c>
      <c r="V597" s="32" t="str">
        <f>IF($A597="","",IF(V596="","",IF(Main!X$87=0,0,IF(Main!AD$132="","",IF($C$28="PM",Main!AD$132/Main!X$87*Main!X107,ROUND(Main!AD$132/Main!X$87*Main!X107*$B51,0))))))</f>
        <v/>
      </c>
      <c r="W597" s="32" t="str">
        <f>IF($A597="","",IF(W596="","",IF(Main!Y$87=0,0,IF(Main!AE$132="","",IF($C$28="PM",Main!AE$132/Main!Y$87*Main!Y107,ROUND(Main!AE$132/Main!Y$87*Main!Y107*$B51,0))))))</f>
        <v/>
      </c>
      <c r="X597" s="32" t="str">
        <f>IF($A597="","",IF(X596="","",IF(Main!Z$87=0,0,IF(Main!AF$132="","",IF($C$28="PM",Main!AF$132/Main!Z$87*Main!Z107,ROUND(Main!AF$132/Main!Z$87*Main!Z107*$B51,0))))))</f>
        <v/>
      </c>
      <c r="Y597" s="32" t="str">
        <f>IF($A597="","",IF(Y596="","",IF(Main!AA$87=0,0,IF(Main!AG$132="","",IF($C$28="PM",Main!AG$132/Main!AA$87*Main!AA107,ROUND(Main!AG$132/Main!AA$87*Main!AA107*$B51,0))))))</f>
        <v/>
      </c>
      <c r="Z597" s="32" t="str">
        <f>IF($A597="","",IF(Z596="","",IF(Main!AB$87=0,0,IF(Main!AH$132="","",IF($C$28="PM",Main!AH$132/Main!AB$87*Main!AB107,ROUND(Main!AH$132/Main!AB$87*Main!AB107*$B51,0))))))</f>
        <v/>
      </c>
      <c r="AA597" s="50" t="str">
        <f>IF($A597="","",IF(AA596="","",IF(Main!AC$87=0,0,IF(Main!AI$132="","",IF($C$28="PM",Main!AI$132/Main!AC$87*Main!AC107,ROUND(Main!AI$132/Main!AC$87*Main!AC107*$B51,0))))))</f>
        <v/>
      </c>
      <c r="AB597" s="32" t="str">
        <f>IF($A597="","",IF(AB596="","",IF(Main!AD$87=0,0,IF(Main!AJ$132="","",IF($C$28="PM",Main!AJ$132/Main!AD$87*Main!AD107,ROUND(Main!AJ$132/Main!AD$87*Main!AD107*$B51,0))))))</f>
        <v/>
      </c>
      <c r="AC597" s="32" t="str">
        <f>IF($A597="","",IF(AC596="","",IF(Main!AE$87=0,0,IF(Main!AK$132="","",IF($C$28="PM",Main!AK$132/Main!AE$87*Main!AE107,ROUND(Main!AK$132/Main!AE$87*Main!AE107*$B51,0))))))</f>
        <v/>
      </c>
      <c r="AD597" s="32" t="str">
        <f>IF($A597="","",IF(AD596="","",IF(Main!AF$87=0,0,IF(Main!AL$132="","",IF($C$28="PM",Main!AL$132/Main!AF$87*Main!AF107,ROUND(Main!AL$132/Main!AF$87*Main!AF107*$B51,0))))))</f>
        <v/>
      </c>
      <c r="AE597" s="32" t="str">
        <f>IF($A597="","",IF(AE596="","",IF(Main!AG$87=0,0,IF(Main!AM$132="","",IF($C$28="PM",Main!AM$132/Main!AG$87*Main!AG107,ROUND(Main!AM$132/Main!AG$87*Main!AG107*$B51,0))))))</f>
        <v/>
      </c>
      <c r="AF597" s="32" t="str">
        <f>IF($A597="","",IF(AF596="","",IF(Main!AH$87=0,0,IF(Main!AN$132="","",IF($C$28="PM",Main!AN$132/Main!AH$87*Main!AH107,ROUND(Main!AN$132/Main!AH$87*Main!AH107*$B51,0))))))</f>
        <v/>
      </c>
      <c r="AG597" s="32" t="str">
        <f>IF($A597="","",IF(AG596="","",IF(Main!AI$87=0,0,IF(Main!AO$132="","",IF($C$28="PM",Main!AO$132/Main!AI$87*Main!AI107,ROUND(Main!AO$132/Main!AI$87*Main!AI107*$B51,0))))))</f>
        <v/>
      </c>
      <c r="AH597" s="32" t="str">
        <f>IF($A597="","",IF(AH596="","",IF(Main!AJ$87=0,0,IF(Main!AP$132="","",IF($C$28="PM",Main!AP$132/Main!AJ$87*Main!AJ107,ROUND(Main!AP$132/Main!AJ$87*Main!AJ107*$B51,0))))))</f>
        <v/>
      </c>
      <c r="AI597" s="32" t="str">
        <f>IF($A597="","",IF(AI596="","",IF(Main!AK$87=0,0,IF(Main!AQ$132="","",IF($C$28="PM",Main!AQ$132/Main!AK$87*Main!AK107,ROUND(Main!AQ$132/Main!AK$87*Main!AK107*$B51,0))))))</f>
        <v/>
      </c>
      <c r="AJ597" s="32" t="str">
        <f>IF($A597="","",IF(AJ596="","",IF(Main!AL$87=0,0,IF(Main!AR$132="","",IF($C$28="PM",Main!AR$132/Main!AL$87*Main!AL107,ROUND(Main!AR$132/Main!AL$87*Main!AL107*$B51,0))))))</f>
        <v/>
      </c>
      <c r="AK597" s="32" t="str">
        <f>IF($A597="","",IF(AK596="","",IF(Main!AM$87=0,0,IF(Main!AS$132="","",IF($C$28="PM",Main!AS$132/Main!AM$87*Main!AM107,ROUND(Main!AS$132/Main!AM$87*Main!AM107*$B51,0))))))</f>
        <v/>
      </c>
      <c r="AL597" s="51" t="str">
        <f>IF($A597="","",IF(AL596="","",IF(Main!AN$87=0,0,IF(Main!AT$132="","",IF($C$28="PM",Main!AT$132/Main!AN$87*Main!AN107,ROUND(Main!AT$132/Main!AN$87*Main!AN107*$B51,0))))))</f>
        <v/>
      </c>
      <c r="AM597" s="32" t="str">
        <f>IF($A597="","",IF(AM596="","",IF(Main!AO$87=0,0,IF(Main!AU$132="","",IF($C$28="PM",Main!AU$132/Main!AO$87*Main!AO107,ROUND(Main!AU$132/Main!AO$87*Main!AO107*$B51,0))))))</f>
        <v/>
      </c>
      <c r="AN597" s="32" t="str">
        <f>IF($A597="","",IF(AN596="","",IF(Main!AP$87=0,0,IF(Main!AV$132="","",IF($C$28="PM",Main!AV$132/Main!AP$87*Main!AP107,ROUND(Main!AV$132/Main!AP$87*Main!AP107*$B51,0))))))</f>
        <v/>
      </c>
      <c r="AO597" s="32" t="str">
        <f>IF($A597="","",IF(AO596="","",IF(Main!AQ$87=0,0,IF(Main!AW$132="","",IF($C$28="PM",Main!AW$132/Main!AQ$87*Main!AQ107,ROUND(Main!AW$132/Main!AQ$87*Main!AQ107*$B51,0))))))</f>
        <v/>
      </c>
      <c r="AP597" s="32" t="str">
        <f>IF($A597="","",IF(AP596="","",IF(Main!AR$87=0,0,IF(Main!AX$132="","",IF($C$28="PM",Main!AX$132/Main!AR$87*Main!AR107,ROUND(Main!AX$132/Main!AR$87*Main!AR107*$B51,0))))))</f>
        <v/>
      </c>
      <c r="AQ597" s="32" t="str">
        <f>IF($A597="","",IF(AQ596="","",IF(Main!AS$87=0,0,IF(Main!AY$132="","",IF($C$28="PM",Main!AY$132/Main!AS$87*Main!AS107,ROUND(Main!AY$132/Main!AS$87*Main!AS107*$B51,0))))))</f>
        <v/>
      </c>
      <c r="AR597" s="32" t="str">
        <f>IF($A597="","",IF(AR596="","",IF(Main!AT$87=0,0,IF(Main!AZ$132="","",IF($C$28="PM",Main!AZ$132/Main!AT$87*Main!AT107,ROUND(Main!AZ$132/Main!AT$87*Main!AT107*$B51,0))))))</f>
        <v/>
      </c>
      <c r="AS597" s="32" t="str">
        <f>IF($A597="","",IF(AS596="","",IF(Main!AU$87=0,0,IF(Main!BA$132="","",IF($C$28="PM",Main!BA$132/Main!AU$87*Main!AU107,ROUND(Main!BA$132/Main!AU$87*Main!AU107*$B51,0))))))</f>
        <v/>
      </c>
      <c r="AT597" s="32" t="str">
        <f>IF($A597="","",IF(AT596="","",IF(Main!AV$87=0,0,IF(Main!BB$132="","",IF($C$28="PM",Main!BB$132/Main!AV$87*Main!AV107,ROUND(Main!BB$132/Main!AV$87*Main!AV107*$B51,0))))))</f>
        <v/>
      </c>
      <c r="AU597" s="32" t="str">
        <f>IF($A597="","",IF(AU596="","",IF(Main!AW$87=0,0,IF(Main!BC$132="","",IF($C$28="PM",Main!BC$132/Main!AW$87*Main!AW107,ROUND(Main!BC$132/Main!AW$87*Main!AW107*$B51,0))))))</f>
        <v/>
      </c>
      <c r="AV597" s="32" t="str">
        <f>IF($A597="","",IF(AV596="","",IF(Main!AX$87=0,0,IF(Main!BD$132="","",IF($C$28="PM",Main!BD$132/Main!AX$87*Main!AX107,ROUND(Main!BD$132/Main!AX$87*Main!AX107*$B51,0))))))</f>
        <v/>
      </c>
      <c r="AW597" s="32" t="str">
        <f>IF($A597="","",IF(AW596="","",IF(Main!AY$87=0,0,IF(Main!BE$132="","",IF($C$28="PM",Main!BE$132/Main!AY$87*Main!AY107,ROUND(Main!BE$132/Main!AY$87*Main!AY107*$B51,0))))))</f>
        <v/>
      </c>
      <c r="AX597" s="51" t="str">
        <f>IF($A597="","",IF(AX596="","",IF(Main!AZ$87=0,0,IF(Main!BF$132="","",IF($C$28="PM",Main!BF$132/Main!AZ$87*Main!AZ107,ROUND(Main!BF$132/Main!AZ$87*Main!AZ107*$B51,0))))))</f>
        <v/>
      </c>
    </row>
    <row r="598" spans="1:50" x14ac:dyDescent="0.2">
      <c r="A598" s="72" t="str">
        <f>IF(Main!A$52="","",Main!A$52)</f>
        <v/>
      </c>
      <c r="B598" s="75" t="str">
        <f t="shared" si="116"/>
        <v/>
      </c>
      <c r="C598" s="50" t="str">
        <f>IF($A598="","",IF(C597="","",IF(Main!E$87=0,0,IF(Main!K$132="","",IF($C$28="PM",Main!K$132/Main!E$87*Main!E108,ROUND(Main!K$132/Main!E$87*Main!E108*$B52,0))))))</f>
        <v/>
      </c>
      <c r="D598" s="32" t="str">
        <f>IF($A598="","",IF(D597="","",IF(Main!F$87=0,0,IF(Main!L$132="","",IF($C$28="PM",Main!L$132/Main!F$87*Main!F108,ROUND(Main!L$132/Main!F$87*Main!F108*$B52,0))))))</f>
        <v/>
      </c>
      <c r="E598" s="32" t="str">
        <f>IF($A598="","",IF(E597="","",IF(Main!G$87=0,0,IF(Main!M$132="","",IF($C$28="PM",Main!M$132/Main!G$87*Main!G108,ROUND(Main!M$132/Main!G$87*Main!G108*$B52,0))))))</f>
        <v/>
      </c>
      <c r="F598" s="32" t="str">
        <f>IF($A598="","",IF(F597="","",IF(Main!H$87=0,0,IF(Main!N$132="","",IF($C$28="PM",Main!N$132/Main!H$87*Main!H108,ROUND(Main!N$132/Main!H$87*Main!H108*$B52,0))))))</f>
        <v/>
      </c>
      <c r="G598" s="32" t="str">
        <f>IF($A598="","",IF(G597="","",IF(Main!I$87=0,0,IF(Main!O$132="","",IF($C$28="PM",Main!O$132/Main!I$87*Main!I108,ROUND(Main!O$132/Main!I$87*Main!I108*$B52,0))))))</f>
        <v/>
      </c>
      <c r="H598" s="32" t="str">
        <f>IF($A598="","",IF(H597="","",IF(Main!J$87=0,0,IF(Main!P$132="","",IF($C$28="PM",Main!P$132/Main!J$87*Main!J108,ROUND(Main!P$132/Main!J$87*Main!J108*$B52,0))))))</f>
        <v/>
      </c>
      <c r="I598" s="32" t="str">
        <f>IF($A598="","",IF(I597="","",IF(Main!K$87=0,0,IF(Main!Q$132="","",IF($C$28="PM",Main!Q$132/Main!K$87*Main!K108,ROUND(Main!Q$132/Main!K$87*Main!K108*$B52,0))))))</f>
        <v/>
      </c>
      <c r="J598" s="32" t="str">
        <f>IF($A598="","",IF(J597="","",IF(Main!L$87=0,0,IF(Main!R$132="","",IF($C$28="PM",Main!R$132/Main!L$87*Main!L108,ROUND(Main!R$132/Main!L$87*Main!L108*$B52,0))))))</f>
        <v/>
      </c>
      <c r="K598" s="32" t="str">
        <f>IF($A598="","",IF(K597="","",IF(Main!M$87=0,0,IF(Main!S$132="","",IF($C$28="PM",Main!S$132/Main!M$87*Main!M108,ROUND(Main!S$132/Main!M$87*Main!M108*$B52,0))))))</f>
        <v/>
      </c>
      <c r="L598" s="32" t="str">
        <f>IF($A598="","",IF(L597="","",IF(Main!N$87=0,0,IF(Main!T$132="","",IF($C$28="PM",Main!T$132/Main!N$87*Main!N108,ROUND(Main!T$132/Main!N$87*Main!N108*$B52,0))))))</f>
        <v/>
      </c>
      <c r="M598" s="32" t="str">
        <f>IF($A598="","",IF(M597="","",IF(Main!O$87=0,0,IF(Main!U$132="","",IF($C$28="PM",Main!U$132/Main!O$87*Main!O108,ROUND(Main!U$132/Main!O$87*Main!O108*$B52,0))))))</f>
        <v/>
      </c>
      <c r="N598" s="51" t="str">
        <f>IF($A598="","",IF(N597="","",IF(Main!P$87=0,0,IF(Main!V$132="","",IF($C$28="PM",Main!V$132/Main!P$87*Main!P108,ROUND(Main!V$132/Main!P$87*Main!P108*$B52,0))))))</f>
        <v/>
      </c>
      <c r="O598" s="32" t="str">
        <f>IF($A598="","",IF(O597="","",IF(Main!Q$87=0,0,IF(Main!W$132="","",IF($C$28="PM",Main!W$132/Main!Q$87*Main!Q108,ROUND(Main!W$132/Main!Q$87*Main!Q108*$B52,0))))))</f>
        <v/>
      </c>
      <c r="P598" s="32" t="str">
        <f>IF($A598="","",IF(P597="","",IF(Main!R$87=0,0,IF(Main!X$132="","",IF($C$28="PM",Main!X$132/Main!R$87*Main!R108,ROUND(Main!X$132/Main!R$87*Main!R108*$B52,0))))))</f>
        <v/>
      </c>
      <c r="Q598" s="32" t="str">
        <f>IF($A598="","",IF(Q597="","",IF(Main!S$87=0,0,IF(Main!Y$132="","",IF($C$28="PM",Main!Y$132/Main!S$87*Main!S108,ROUND(Main!Y$132/Main!S$87*Main!S108*$B52,0))))))</f>
        <v/>
      </c>
      <c r="R598" s="32" t="str">
        <f>IF($A598="","",IF(R597="","",IF(Main!T$87=0,0,IF(Main!Z$132="","",IF($C$28="PM",Main!Z$132/Main!T$87*Main!T108,ROUND(Main!Z$132/Main!T$87*Main!T108*$B52,0))))))</f>
        <v/>
      </c>
      <c r="S598" s="32" t="str">
        <f>IF($A598="","",IF(S597="","",IF(Main!U$87=0,0,IF(Main!AA$132="","",IF($C$28="PM",Main!AA$132/Main!U$87*Main!U108,ROUND(Main!AA$132/Main!U$87*Main!U108*$B52,0))))))</f>
        <v/>
      </c>
      <c r="T598" s="32" t="str">
        <f>IF($A598="","",IF(T597="","",IF(Main!V$87=0,0,IF(Main!AB$132="","",IF($C$28="PM",Main!AB$132/Main!V$87*Main!V108,ROUND(Main!AB$132/Main!V$87*Main!V108*$B52,0))))))</f>
        <v/>
      </c>
      <c r="U598" s="32" t="str">
        <f>IF($A598="","",IF(U597="","",IF(Main!W$87=0,0,IF(Main!AC$132="","",IF($C$28="PM",Main!AC$132/Main!W$87*Main!W108,ROUND(Main!AC$132/Main!W$87*Main!W108*$B52,0))))))</f>
        <v/>
      </c>
      <c r="V598" s="32" t="str">
        <f>IF($A598="","",IF(V597="","",IF(Main!X$87=0,0,IF(Main!AD$132="","",IF($C$28="PM",Main!AD$132/Main!X$87*Main!X108,ROUND(Main!AD$132/Main!X$87*Main!X108*$B52,0))))))</f>
        <v/>
      </c>
      <c r="W598" s="32" t="str">
        <f>IF($A598="","",IF(W597="","",IF(Main!Y$87=0,0,IF(Main!AE$132="","",IF($C$28="PM",Main!AE$132/Main!Y$87*Main!Y108,ROUND(Main!AE$132/Main!Y$87*Main!Y108*$B52,0))))))</f>
        <v/>
      </c>
      <c r="X598" s="32" t="str">
        <f>IF($A598="","",IF(X597="","",IF(Main!Z$87=0,0,IF(Main!AF$132="","",IF($C$28="PM",Main!AF$132/Main!Z$87*Main!Z108,ROUND(Main!AF$132/Main!Z$87*Main!Z108*$B52,0))))))</f>
        <v/>
      </c>
      <c r="Y598" s="32" t="str">
        <f>IF($A598="","",IF(Y597="","",IF(Main!AA$87=0,0,IF(Main!AG$132="","",IF($C$28="PM",Main!AG$132/Main!AA$87*Main!AA108,ROUND(Main!AG$132/Main!AA$87*Main!AA108*$B52,0))))))</f>
        <v/>
      </c>
      <c r="Z598" s="32" t="str">
        <f>IF($A598="","",IF(Z597="","",IF(Main!AB$87=0,0,IF(Main!AH$132="","",IF($C$28="PM",Main!AH$132/Main!AB$87*Main!AB108,ROUND(Main!AH$132/Main!AB$87*Main!AB108*$B52,0))))))</f>
        <v/>
      </c>
      <c r="AA598" s="50" t="str">
        <f>IF($A598="","",IF(AA597="","",IF(Main!AC$87=0,0,IF(Main!AI$132="","",IF($C$28="PM",Main!AI$132/Main!AC$87*Main!AC108,ROUND(Main!AI$132/Main!AC$87*Main!AC108*$B52,0))))))</f>
        <v/>
      </c>
      <c r="AB598" s="32" t="str">
        <f>IF($A598="","",IF(AB597="","",IF(Main!AD$87=0,0,IF(Main!AJ$132="","",IF($C$28="PM",Main!AJ$132/Main!AD$87*Main!AD108,ROUND(Main!AJ$132/Main!AD$87*Main!AD108*$B52,0))))))</f>
        <v/>
      </c>
      <c r="AC598" s="32" t="str">
        <f>IF($A598="","",IF(AC597="","",IF(Main!AE$87=0,0,IF(Main!AK$132="","",IF($C$28="PM",Main!AK$132/Main!AE$87*Main!AE108,ROUND(Main!AK$132/Main!AE$87*Main!AE108*$B52,0))))))</f>
        <v/>
      </c>
      <c r="AD598" s="32" t="str">
        <f>IF($A598="","",IF(AD597="","",IF(Main!AF$87=0,0,IF(Main!AL$132="","",IF($C$28="PM",Main!AL$132/Main!AF$87*Main!AF108,ROUND(Main!AL$132/Main!AF$87*Main!AF108*$B52,0))))))</f>
        <v/>
      </c>
      <c r="AE598" s="32" t="str">
        <f>IF($A598="","",IF(AE597="","",IF(Main!AG$87=0,0,IF(Main!AM$132="","",IF($C$28="PM",Main!AM$132/Main!AG$87*Main!AG108,ROUND(Main!AM$132/Main!AG$87*Main!AG108*$B52,0))))))</f>
        <v/>
      </c>
      <c r="AF598" s="32" t="str">
        <f>IF($A598="","",IF(AF597="","",IF(Main!AH$87=0,0,IF(Main!AN$132="","",IF($C$28="PM",Main!AN$132/Main!AH$87*Main!AH108,ROUND(Main!AN$132/Main!AH$87*Main!AH108*$B52,0))))))</f>
        <v/>
      </c>
      <c r="AG598" s="32" t="str">
        <f>IF($A598="","",IF(AG597="","",IF(Main!AI$87=0,0,IF(Main!AO$132="","",IF($C$28="PM",Main!AO$132/Main!AI$87*Main!AI108,ROUND(Main!AO$132/Main!AI$87*Main!AI108*$B52,0))))))</f>
        <v/>
      </c>
      <c r="AH598" s="32" t="str">
        <f>IF($A598="","",IF(AH597="","",IF(Main!AJ$87=0,0,IF(Main!AP$132="","",IF($C$28="PM",Main!AP$132/Main!AJ$87*Main!AJ108,ROUND(Main!AP$132/Main!AJ$87*Main!AJ108*$B52,0))))))</f>
        <v/>
      </c>
      <c r="AI598" s="32" t="str">
        <f>IF($A598="","",IF(AI597="","",IF(Main!AK$87=0,0,IF(Main!AQ$132="","",IF($C$28="PM",Main!AQ$132/Main!AK$87*Main!AK108,ROUND(Main!AQ$132/Main!AK$87*Main!AK108*$B52,0))))))</f>
        <v/>
      </c>
      <c r="AJ598" s="32" t="str">
        <f>IF($A598="","",IF(AJ597="","",IF(Main!AL$87=0,0,IF(Main!AR$132="","",IF($C$28="PM",Main!AR$132/Main!AL$87*Main!AL108,ROUND(Main!AR$132/Main!AL$87*Main!AL108*$B52,0))))))</f>
        <v/>
      </c>
      <c r="AK598" s="32" t="str">
        <f>IF($A598="","",IF(AK597="","",IF(Main!AM$87=0,0,IF(Main!AS$132="","",IF($C$28="PM",Main!AS$132/Main!AM$87*Main!AM108,ROUND(Main!AS$132/Main!AM$87*Main!AM108*$B52,0))))))</f>
        <v/>
      </c>
      <c r="AL598" s="51" t="str">
        <f>IF($A598="","",IF(AL597="","",IF(Main!AN$87=0,0,IF(Main!AT$132="","",IF($C$28="PM",Main!AT$132/Main!AN$87*Main!AN108,ROUND(Main!AT$132/Main!AN$87*Main!AN108*$B52,0))))))</f>
        <v/>
      </c>
      <c r="AM598" s="32" t="str">
        <f>IF($A598="","",IF(AM597="","",IF(Main!AO$87=0,0,IF(Main!AU$132="","",IF($C$28="PM",Main!AU$132/Main!AO$87*Main!AO108,ROUND(Main!AU$132/Main!AO$87*Main!AO108*$B52,0))))))</f>
        <v/>
      </c>
      <c r="AN598" s="32" t="str">
        <f>IF($A598="","",IF(AN597="","",IF(Main!AP$87=0,0,IF(Main!AV$132="","",IF($C$28="PM",Main!AV$132/Main!AP$87*Main!AP108,ROUND(Main!AV$132/Main!AP$87*Main!AP108*$B52,0))))))</f>
        <v/>
      </c>
      <c r="AO598" s="32" t="str">
        <f>IF($A598="","",IF(AO597="","",IF(Main!AQ$87=0,0,IF(Main!AW$132="","",IF($C$28="PM",Main!AW$132/Main!AQ$87*Main!AQ108,ROUND(Main!AW$132/Main!AQ$87*Main!AQ108*$B52,0))))))</f>
        <v/>
      </c>
      <c r="AP598" s="32" t="str">
        <f>IF($A598="","",IF(AP597="","",IF(Main!AR$87=0,0,IF(Main!AX$132="","",IF($C$28="PM",Main!AX$132/Main!AR$87*Main!AR108,ROUND(Main!AX$132/Main!AR$87*Main!AR108*$B52,0))))))</f>
        <v/>
      </c>
      <c r="AQ598" s="32" t="str">
        <f>IF($A598="","",IF(AQ597="","",IF(Main!AS$87=0,0,IF(Main!AY$132="","",IF($C$28="PM",Main!AY$132/Main!AS$87*Main!AS108,ROUND(Main!AY$132/Main!AS$87*Main!AS108*$B52,0))))))</f>
        <v/>
      </c>
      <c r="AR598" s="32" t="str">
        <f>IF($A598="","",IF(AR597="","",IF(Main!AT$87=0,0,IF(Main!AZ$132="","",IF($C$28="PM",Main!AZ$132/Main!AT$87*Main!AT108,ROUND(Main!AZ$132/Main!AT$87*Main!AT108*$B52,0))))))</f>
        <v/>
      </c>
      <c r="AS598" s="32" t="str">
        <f>IF($A598="","",IF(AS597="","",IF(Main!AU$87=0,0,IF(Main!BA$132="","",IF($C$28="PM",Main!BA$132/Main!AU$87*Main!AU108,ROUND(Main!BA$132/Main!AU$87*Main!AU108*$B52,0))))))</f>
        <v/>
      </c>
      <c r="AT598" s="32" t="str">
        <f>IF($A598="","",IF(AT597="","",IF(Main!AV$87=0,0,IF(Main!BB$132="","",IF($C$28="PM",Main!BB$132/Main!AV$87*Main!AV108,ROUND(Main!BB$132/Main!AV$87*Main!AV108*$B52,0))))))</f>
        <v/>
      </c>
      <c r="AU598" s="32" t="str">
        <f>IF($A598="","",IF(AU597="","",IF(Main!AW$87=0,0,IF(Main!BC$132="","",IF($C$28="PM",Main!BC$132/Main!AW$87*Main!AW108,ROUND(Main!BC$132/Main!AW$87*Main!AW108*$B52,0))))))</f>
        <v/>
      </c>
      <c r="AV598" s="32" t="str">
        <f>IF($A598="","",IF(AV597="","",IF(Main!AX$87=0,0,IF(Main!BD$132="","",IF($C$28="PM",Main!BD$132/Main!AX$87*Main!AX108,ROUND(Main!BD$132/Main!AX$87*Main!AX108*$B52,0))))))</f>
        <v/>
      </c>
      <c r="AW598" s="32" t="str">
        <f>IF($A598="","",IF(AW597="","",IF(Main!AY$87=0,0,IF(Main!BE$132="","",IF($C$28="PM",Main!BE$132/Main!AY$87*Main!AY108,ROUND(Main!BE$132/Main!AY$87*Main!AY108*$B52,0))))))</f>
        <v/>
      </c>
      <c r="AX598" s="51" t="str">
        <f>IF($A598="","",IF(AX597="","",IF(Main!AZ$87=0,0,IF(Main!BF$132="","",IF($C$28="PM",Main!BF$132/Main!AZ$87*Main!AZ108,ROUND(Main!BF$132/Main!AZ$87*Main!AZ108*$B52,0))))))</f>
        <v/>
      </c>
    </row>
    <row r="599" spans="1:50" x14ac:dyDescent="0.2">
      <c r="A599" s="73" t="str">
        <f>IF(Main!A$53="","",Main!A$53)</f>
        <v/>
      </c>
      <c r="B599" s="76" t="str">
        <f t="shared" si="116"/>
        <v/>
      </c>
      <c r="C599" s="54" t="str">
        <f>IF($A599="","",IF(C598="","",IF(Main!E$87=0,0,IF(Main!K$132="","",IF($C$28="PM",Main!K$132/Main!E$87*Main!E109,ROUND(Main!K$132/Main!E$87*Main!E109*$B53,0))))))</f>
        <v/>
      </c>
      <c r="D599" s="52" t="str">
        <f>IF($A599="","",IF(D598="","",IF(Main!F$87=0,0,IF(Main!L$132="","",IF($C$28="PM",Main!L$132/Main!F$87*Main!F109,ROUND(Main!L$132/Main!F$87*Main!F109*$B53,0))))))</f>
        <v/>
      </c>
      <c r="E599" s="52" t="str">
        <f>IF($A599="","",IF(E598="","",IF(Main!G$87=0,0,IF(Main!M$132="","",IF($C$28="PM",Main!M$132/Main!G$87*Main!G109,ROUND(Main!M$132/Main!G$87*Main!G109*$B53,0))))))</f>
        <v/>
      </c>
      <c r="F599" s="52" t="str">
        <f>IF($A599="","",IF(F598="","",IF(Main!H$87=0,0,IF(Main!N$132="","",IF($C$28="PM",Main!N$132/Main!H$87*Main!H109,ROUND(Main!N$132/Main!H$87*Main!H109*$B53,0))))))</f>
        <v/>
      </c>
      <c r="G599" s="52" t="str">
        <f>IF($A599="","",IF(G598="","",IF(Main!I$87=0,0,IF(Main!O$132="","",IF($C$28="PM",Main!O$132/Main!I$87*Main!I109,ROUND(Main!O$132/Main!I$87*Main!I109*$B53,0))))))</f>
        <v/>
      </c>
      <c r="H599" s="52" t="str">
        <f>IF($A599="","",IF(H598="","",IF(Main!J$87=0,0,IF(Main!P$132="","",IF($C$28="PM",Main!P$132/Main!J$87*Main!J109,ROUND(Main!P$132/Main!J$87*Main!J109*$B53,0))))))</f>
        <v/>
      </c>
      <c r="I599" s="52" t="str">
        <f>IF($A599="","",IF(I598="","",IF(Main!K$87=0,0,IF(Main!Q$132="","",IF($C$28="PM",Main!Q$132/Main!K$87*Main!K109,ROUND(Main!Q$132/Main!K$87*Main!K109*$B53,0))))))</f>
        <v/>
      </c>
      <c r="J599" s="52" t="str">
        <f>IF($A599="","",IF(J598="","",IF(Main!L$87=0,0,IF(Main!R$132="","",IF($C$28="PM",Main!R$132/Main!L$87*Main!L109,ROUND(Main!R$132/Main!L$87*Main!L109*$B53,0))))))</f>
        <v/>
      </c>
      <c r="K599" s="52" t="str">
        <f>IF($A599="","",IF(K598="","",IF(Main!M$87=0,0,IF(Main!S$132="","",IF($C$28="PM",Main!S$132/Main!M$87*Main!M109,ROUND(Main!S$132/Main!M$87*Main!M109*$B53,0))))))</f>
        <v/>
      </c>
      <c r="L599" s="52" t="str">
        <f>IF($A599="","",IF(L598="","",IF(Main!N$87=0,0,IF(Main!T$132="","",IF($C$28="PM",Main!T$132/Main!N$87*Main!N109,ROUND(Main!T$132/Main!N$87*Main!N109*$B53,0))))))</f>
        <v/>
      </c>
      <c r="M599" s="52" t="str">
        <f>IF($A599="","",IF(M598="","",IF(Main!O$87=0,0,IF(Main!U$132="","",IF($C$28="PM",Main!U$132/Main!O$87*Main!O109,ROUND(Main!U$132/Main!O$87*Main!O109*$B53,0))))))</f>
        <v/>
      </c>
      <c r="N599" s="53" t="str">
        <f>IF($A599="","",IF(N598="","",IF(Main!P$87=0,0,IF(Main!V$132="","",IF($C$28="PM",Main!V$132/Main!P$87*Main!P109,ROUND(Main!V$132/Main!P$87*Main!P109*$B53,0))))))</f>
        <v/>
      </c>
      <c r="O599" s="52" t="str">
        <f>IF($A599="","",IF(O598="","",IF(Main!Q$87=0,0,IF(Main!W$132="","",IF($C$28="PM",Main!W$132/Main!Q$87*Main!Q109,ROUND(Main!W$132/Main!Q$87*Main!Q109*$B53,0))))))</f>
        <v/>
      </c>
      <c r="P599" s="52" t="str">
        <f>IF($A599="","",IF(P598="","",IF(Main!R$87=0,0,IF(Main!X$132="","",IF($C$28="PM",Main!X$132/Main!R$87*Main!R109,ROUND(Main!X$132/Main!R$87*Main!R109*$B53,0))))))</f>
        <v/>
      </c>
      <c r="Q599" s="52" t="str">
        <f>IF($A599="","",IF(Q598="","",IF(Main!S$87=0,0,IF(Main!Y$132="","",IF($C$28="PM",Main!Y$132/Main!S$87*Main!S109,ROUND(Main!Y$132/Main!S$87*Main!S109*$B53,0))))))</f>
        <v/>
      </c>
      <c r="R599" s="52" t="str">
        <f>IF($A599="","",IF(R598="","",IF(Main!T$87=0,0,IF(Main!Z$132="","",IF($C$28="PM",Main!Z$132/Main!T$87*Main!T109,ROUND(Main!Z$132/Main!T$87*Main!T109*$B53,0))))))</f>
        <v/>
      </c>
      <c r="S599" s="52" t="str">
        <f>IF($A599="","",IF(S598="","",IF(Main!U$87=0,0,IF(Main!AA$132="","",IF($C$28="PM",Main!AA$132/Main!U$87*Main!U109,ROUND(Main!AA$132/Main!U$87*Main!U109*$B53,0))))))</f>
        <v/>
      </c>
      <c r="T599" s="52" t="str">
        <f>IF($A599="","",IF(T598="","",IF(Main!V$87=0,0,IF(Main!AB$132="","",IF($C$28="PM",Main!AB$132/Main!V$87*Main!V109,ROUND(Main!AB$132/Main!V$87*Main!V109*$B53,0))))))</f>
        <v/>
      </c>
      <c r="U599" s="52" t="str">
        <f>IF($A599="","",IF(U598="","",IF(Main!W$87=0,0,IF(Main!AC$132="","",IF($C$28="PM",Main!AC$132/Main!W$87*Main!W109,ROUND(Main!AC$132/Main!W$87*Main!W109*$B53,0))))))</f>
        <v/>
      </c>
      <c r="V599" s="52" t="str">
        <f>IF($A599="","",IF(V598="","",IF(Main!X$87=0,0,IF(Main!AD$132="","",IF($C$28="PM",Main!AD$132/Main!X$87*Main!X109,ROUND(Main!AD$132/Main!X$87*Main!X109*$B53,0))))))</f>
        <v/>
      </c>
      <c r="W599" s="52" t="str">
        <f>IF($A599="","",IF(W598="","",IF(Main!Y$87=0,0,IF(Main!AE$132="","",IF($C$28="PM",Main!AE$132/Main!Y$87*Main!Y109,ROUND(Main!AE$132/Main!Y$87*Main!Y109*$B53,0))))))</f>
        <v/>
      </c>
      <c r="X599" s="52" t="str">
        <f>IF($A599="","",IF(X598="","",IF(Main!Z$87=0,0,IF(Main!AF$132="","",IF($C$28="PM",Main!AF$132/Main!Z$87*Main!Z109,ROUND(Main!AF$132/Main!Z$87*Main!Z109*$B53,0))))))</f>
        <v/>
      </c>
      <c r="Y599" s="52" t="str">
        <f>IF($A599="","",IF(Y598="","",IF(Main!AA$87=0,0,IF(Main!AG$132="","",IF($C$28="PM",Main!AG$132/Main!AA$87*Main!AA109,ROUND(Main!AG$132/Main!AA$87*Main!AA109*$B53,0))))))</f>
        <v/>
      </c>
      <c r="Z599" s="52" t="str">
        <f>IF($A599="","",IF(Z598="","",IF(Main!AB$87=0,0,IF(Main!AH$132="","",IF($C$28="PM",Main!AH$132/Main!AB$87*Main!AB109,ROUND(Main!AH$132/Main!AB$87*Main!AB109*$B53,0))))))</f>
        <v/>
      </c>
      <c r="AA599" s="54" t="str">
        <f>IF($A599="","",IF(AA598="","",IF(Main!AC$87=0,0,IF(Main!AI$132="","",IF($C$28="PM",Main!AI$132/Main!AC$87*Main!AC109,ROUND(Main!AI$132/Main!AC$87*Main!AC109*$B53,0))))))</f>
        <v/>
      </c>
      <c r="AB599" s="52" t="str">
        <f>IF($A599="","",IF(AB598="","",IF(Main!AD$87=0,0,IF(Main!AJ$132="","",IF($C$28="PM",Main!AJ$132/Main!AD$87*Main!AD109,ROUND(Main!AJ$132/Main!AD$87*Main!AD109*$B53,0))))))</f>
        <v/>
      </c>
      <c r="AC599" s="52" t="str">
        <f>IF($A599="","",IF(AC598="","",IF(Main!AE$87=0,0,IF(Main!AK$132="","",IF($C$28="PM",Main!AK$132/Main!AE$87*Main!AE109,ROUND(Main!AK$132/Main!AE$87*Main!AE109*$B53,0))))))</f>
        <v/>
      </c>
      <c r="AD599" s="52" t="str">
        <f>IF($A599="","",IF(AD598="","",IF(Main!AF$87=0,0,IF(Main!AL$132="","",IF($C$28="PM",Main!AL$132/Main!AF$87*Main!AF109,ROUND(Main!AL$132/Main!AF$87*Main!AF109*$B53,0))))))</f>
        <v/>
      </c>
      <c r="AE599" s="52" t="str">
        <f>IF($A599="","",IF(AE598="","",IF(Main!AG$87=0,0,IF(Main!AM$132="","",IF($C$28="PM",Main!AM$132/Main!AG$87*Main!AG109,ROUND(Main!AM$132/Main!AG$87*Main!AG109*$B53,0))))))</f>
        <v/>
      </c>
      <c r="AF599" s="52" t="str">
        <f>IF($A599="","",IF(AF598="","",IF(Main!AH$87=0,0,IF(Main!AN$132="","",IF($C$28="PM",Main!AN$132/Main!AH$87*Main!AH109,ROUND(Main!AN$132/Main!AH$87*Main!AH109*$B53,0))))))</f>
        <v/>
      </c>
      <c r="AG599" s="52" t="str">
        <f>IF($A599="","",IF(AG598="","",IF(Main!AI$87=0,0,IF(Main!AO$132="","",IF($C$28="PM",Main!AO$132/Main!AI$87*Main!AI109,ROUND(Main!AO$132/Main!AI$87*Main!AI109*$B53,0))))))</f>
        <v/>
      </c>
      <c r="AH599" s="52" t="str">
        <f>IF($A599="","",IF(AH598="","",IF(Main!AJ$87=0,0,IF(Main!AP$132="","",IF($C$28="PM",Main!AP$132/Main!AJ$87*Main!AJ109,ROUND(Main!AP$132/Main!AJ$87*Main!AJ109*$B53,0))))))</f>
        <v/>
      </c>
      <c r="AI599" s="52" t="str">
        <f>IF($A599="","",IF(AI598="","",IF(Main!AK$87=0,0,IF(Main!AQ$132="","",IF($C$28="PM",Main!AQ$132/Main!AK$87*Main!AK109,ROUND(Main!AQ$132/Main!AK$87*Main!AK109*$B53,0))))))</f>
        <v/>
      </c>
      <c r="AJ599" s="52" t="str">
        <f>IF($A599="","",IF(AJ598="","",IF(Main!AL$87=0,0,IF(Main!AR$132="","",IF($C$28="PM",Main!AR$132/Main!AL$87*Main!AL109,ROUND(Main!AR$132/Main!AL$87*Main!AL109*$B53,0))))))</f>
        <v/>
      </c>
      <c r="AK599" s="52" t="str">
        <f>IF($A599="","",IF(AK598="","",IF(Main!AM$87=0,0,IF(Main!AS$132="","",IF($C$28="PM",Main!AS$132/Main!AM$87*Main!AM109,ROUND(Main!AS$132/Main!AM$87*Main!AM109*$B53,0))))))</f>
        <v/>
      </c>
      <c r="AL599" s="53" t="str">
        <f>IF($A599="","",IF(AL598="","",IF(Main!AN$87=0,0,IF(Main!AT$132="","",IF($C$28="PM",Main!AT$132/Main!AN$87*Main!AN109,ROUND(Main!AT$132/Main!AN$87*Main!AN109*$B53,0))))))</f>
        <v/>
      </c>
      <c r="AM599" s="52" t="str">
        <f>IF($A599="","",IF(AM598="","",IF(Main!AO$87=0,0,IF(Main!AU$132="","",IF($C$28="PM",Main!AU$132/Main!AO$87*Main!AO109,ROUND(Main!AU$132/Main!AO$87*Main!AO109*$B53,0))))))</f>
        <v/>
      </c>
      <c r="AN599" s="52" t="str">
        <f>IF($A599="","",IF(AN598="","",IF(Main!AP$87=0,0,IF(Main!AV$132="","",IF($C$28="PM",Main!AV$132/Main!AP$87*Main!AP109,ROUND(Main!AV$132/Main!AP$87*Main!AP109*$B53,0))))))</f>
        <v/>
      </c>
      <c r="AO599" s="52" t="str">
        <f>IF($A599="","",IF(AO598="","",IF(Main!AQ$87=0,0,IF(Main!AW$132="","",IF($C$28="PM",Main!AW$132/Main!AQ$87*Main!AQ109,ROUND(Main!AW$132/Main!AQ$87*Main!AQ109*$B53,0))))))</f>
        <v/>
      </c>
      <c r="AP599" s="52" t="str">
        <f>IF($A599="","",IF(AP598="","",IF(Main!AR$87=0,0,IF(Main!AX$132="","",IF($C$28="PM",Main!AX$132/Main!AR$87*Main!AR109,ROUND(Main!AX$132/Main!AR$87*Main!AR109*$B53,0))))))</f>
        <v/>
      </c>
      <c r="AQ599" s="52" t="str">
        <f>IF($A599="","",IF(AQ598="","",IF(Main!AS$87=0,0,IF(Main!AY$132="","",IF($C$28="PM",Main!AY$132/Main!AS$87*Main!AS109,ROUND(Main!AY$132/Main!AS$87*Main!AS109*$B53,0))))))</f>
        <v/>
      </c>
      <c r="AR599" s="52" t="str">
        <f>IF($A599="","",IF(AR598="","",IF(Main!AT$87=0,0,IF(Main!AZ$132="","",IF($C$28="PM",Main!AZ$132/Main!AT$87*Main!AT109,ROUND(Main!AZ$132/Main!AT$87*Main!AT109*$B53,0))))))</f>
        <v/>
      </c>
      <c r="AS599" s="52" t="str">
        <f>IF($A599="","",IF(AS598="","",IF(Main!AU$87=0,0,IF(Main!BA$132="","",IF($C$28="PM",Main!BA$132/Main!AU$87*Main!AU109,ROUND(Main!BA$132/Main!AU$87*Main!AU109*$B53,0))))))</f>
        <v/>
      </c>
      <c r="AT599" s="52" t="str">
        <f>IF($A599="","",IF(AT598="","",IF(Main!AV$87=0,0,IF(Main!BB$132="","",IF($C$28="PM",Main!BB$132/Main!AV$87*Main!AV109,ROUND(Main!BB$132/Main!AV$87*Main!AV109*$B53,0))))))</f>
        <v/>
      </c>
      <c r="AU599" s="52" t="str">
        <f>IF($A599="","",IF(AU598="","",IF(Main!AW$87=0,0,IF(Main!BC$132="","",IF($C$28="PM",Main!BC$132/Main!AW$87*Main!AW109,ROUND(Main!BC$132/Main!AW$87*Main!AW109*$B53,0))))))</f>
        <v/>
      </c>
      <c r="AV599" s="52" t="str">
        <f>IF($A599="","",IF(AV598="","",IF(Main!AX$87=0,0,IF(Main!BD$132="","",IF($C$28="PM",Main!BD$132/Main!AX$87*Main!AX109,ROUND(Main!BD$132/Main!AX$87*Main!AX109*$B53,0))))))</f>
        <v/>
      </c>
      <c r="AW599" s="52" t="str">
        <f>IF($A599="","",IF(AW598="","",IF(Main!AY$87=0,0,IF(Main!BE$132="","",IF($C$28="PM",Main!BE$132/Main!AY$87*Main!AY109,ROUND(Main!BE$132/Main!AY$87*Main!AY109*$B53,0))))))</f>
        <v/>
      </c>
      <c r="AX599" s="53" t="str">
        <f>IF($A599="","",IF(AX598="","",IF(Main!AZ$87=0,0,IF(Main!BF$132="","",IF($C$28="PM",Main!BF$132/Main!AZ$87*Main!AZ109,ROUND(Main!BF$132/Main!AZ$87*Main!AZ109*$B53,0))))))</f>
        <v/>
      </c>
    </row>
    <row r="600" spans="1:50" s="87" customFormat="1" x14ac:dyDescent="0.2">
      <c r="A600" s="95" t="s">
        <v>44</v>
      </c>
      <c r="B600" s="77" t="str">
        <f>CONCATENATE("TOTAL ",$C$28)</f>
        <v>TOTAL Hours</v>
      </c>
      <c r="C600" s="96" t="str">
        <f t="shared" ref="C600:AX600" si="117">IF(C578="","",SUM(C579:C599))</f>
        <v/>
      </c>
      <c r="D600" s="97" t="str">
        <f t="shared" si="117"/>
        <v/>
      </c>
      <c r="E600" s="97" t="str">
        <f t="shared" si="117"/>
        <v/>
      </c>
      <c r="F600" s="97" t="str">
        <f t="shared" si="117"/>
        <v/>
      </c>
      <c r="G600" s="97" t="str">
        <f t="shared" si="117"/>
        <v/>
      </c>
      <c r="H600" s="97" t="str">
        <f t="shared" si="117"/>
        <v/>
      </c>
      <c r="I600" s="97" t="str">
        <f t="shared" si="117"/>
        <v/>
      </c>
      <c r="J600" s="97" t="str">
        <f t="shared" si="117"/>
        <v/>
      </c>
      <c r="K600" s="97" t="str">
        <f t="shared" si="117"/>
        <v/>
      </c>
      <c r="L600" s="97" t="str">
        <f t="shared" si="117"/>
        <v/>
      </c>
      <c r="M600" s="97" t="str">
        <f t="shared" si="117"/>
        <v/>
      </c>
      <c r="N600" s="98" t="str">
        <f t="shared" si="117"/>
        <v/>
      </c>
      <c r="O600" s="97" t="str">
        <f t="shared" si="117"/>
        <v/>
      </c>
      <c r="P600" s="97" t="str">
        <f t="shared" si="117"/>
        <v/>
      </c>
      <c r="Q600" s="97" t="str">
        <f t="shared" si="117"/>
        <v/>
      </c>
      <c r="R600" s="97" t="str">
        <f t="shared" si="117"/>
        <v/>
      </c>
      <c r="S600" s="97" t="str">
        <f t="shared" si="117"/>
        <v/>
      </c>
      <c r="T600" s="97" t="str">
        <f t="shared" si="117"/>
        <v/>
      </c>
      <c r="U600" s="97" t="str">
        <f t="shared" si="117"/>
        <v/>
      </c>
      <c r="V600" s="97" t="str">
        <f t="shared" si="117"/>
        <v/>
      </c>
      <c r="W600" s="97" t="str">
        <f t="shared" si="117"/>
        <v/>
      </c>
      <c r="X600" s="97" t="str">
        <f t="shared" si="117"/>
        <v/>
      </c>
      <c r="Y600" s="97" t="str">
        <f t="shared" si="117"/>
        <v/>
      </c>
      <c r="Z600" s="97" t="str">
        <f t="shared" si="117"/>
        <v/>
      </c>
      <c r="AA600" s="96" t="str">
        <f t="shared" si="117"/>
        <v/>
      </c>
      <c r="AB600" s="97" t="str">
        <f t="shared" si="117"/>
        <v/>
      </c>
      <c r="AC600" s="97" t="str">
        <f t="shared" si="117"/>
        <v/>
      </c>
      <c r="AD600" s="97" t="str">
        <f t="shared" si="117"/>
        <v/>
      </c>
      <c r="AE600" s="97" t="str">
        <f t="shared" si="117"/>
        <v/>
      </c>
      <c r="AF600" s="97" t="str">
        <f t="shared" si="117"/>
        <v/>
      </c>
      <c r="AG600" s="97" t="str">
        <f t="shared" si="117"/>
        <v/>
      </c>
      <c r="AH600" s="97" t="str">
        <f t="shared" si="117"/>
        <v/>
      </c>
      <c r="AI600" s="97" t="str">
        <f t="shared" si="117"/>
        <v/>
      </c>
      <c r="AJ600" s="97" t="str">
        <f t="shared" si="117"/>
        <v/>
      </c>
      <c r="AK600" s="97" t="str">
        <f t="shared" si="117"/>
        <v/>
      </c>
      <c r="AL600" s="98" t="str">
        <f t="shared" si="117"/>
        <v/>
      </c>
      <c r="AM600" s="97" t="str">
        <f t="shared" si="117"/>
        <v/>
      </c>
      <c r="AN600" s="97" t="str">
        <f t="shared" si="117"/>
        <v/>
      </c>
      <c r="AO600" s="97" t="str">
        <f t="shared" si="117"/>
        <v/>
      </c>
      <c r="AP600" s="97" t="str">
        <f t="shared" si="117"/>
        <v/>
      </c>
      <c r="AQ600" s="97" t="str">
        <f t="shared" si="117"/>
        <v/>
      </c>
      <c r="AR600" s="97" t="str">
        <f t="shared" si="117"/>
        <v/>
      </c>
      <c r="AS600" s="97" t="str">
        <f t="shared" si="117"/>
        <v/>
      </c>
      <c r="AT600" s="97" t="str">
        <f t="shared" si="117"/>
        <v/>
      </c>
      <c r="AU600" s="97" t="str">
        <f t="shared" si="117"/>
        <v/>
      </c>
      <c r="AV600" s="97" t="str">
        <f t="shared" si="117"/>
        <v/>
      </c>
      <c r="AW600" s="97" t="str">
        <f t="shared" si="117"/>
        <v/>
      </c>
      <c r="AX600" s="98" t="str">
        <f t="shared" si="117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53" t="str">
        <f>Main!A$32</f>
        <v>STAFF MEMBER</v>
      </c>
      <c r="B604" s="90"/>
      <c r="C604" s="155" t="str">
        <f>Main!E$57</f>
        <v/>
      </c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7"/>
      <c r="O604" s="156" t="str">
        <f>Main!Q$57</f>
        <v/>
      </c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5" t="str">
        <f>Main!AC$57</f>
        <v/>
      </c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7"/>
      <c r="AM604" s="156" t="str">
        <f>Main!AO$57</f>
        <v/>
      </c>
      <c r="AN604" s="156"/>
      <c r="AO604" s="156"/>
      <c r="AP604" s="156"/>
      <c r="AQ604" s="156"/>
      <c r="AR604" s="156"/>
      <c r="AS604" s="156"/>
      <c r="AT604" s="156"/>
      <c r="AU604" s="156"/>
      <c r="AV604" s="156"/>
      <c r="AW604" s="156"/>
      <c r="AX604" s="157"/>
    </row>
    <row r="605" spans="1:50" s="87" customFormat="1" ht="34" x14ac:dyDescent="0.2">
      <c r="A605" s="154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8">IF(A606="","",SUM(C606:AL606))</f>
        <v/>
      </c>
      <c r="C606" s="50" t="str">
        <f>IF($A606="","",IF(C605="","",IF(Main!E$87=0,0,IF(Main!K$133="","",IF($C$28="PM",Main!K$133/Main!E$87*Main!E89,ROUND(Main!K$133/Main!E$87*Main!E89*$B33,0))))))</f>
        <v/>
      </c>
      <c r="D606" s="32" t="str">
        <f>IF($A606="","",IF(D605="","",IF(Main!F$87=0,0,IF(Main!L$133="","",IF($C$28="PM",Main!L$133/Main!F$87*Main!F89,ROUND(Main!L$133/Main!F$87*Main!F89*$B33,0))))))</f>
        <v/>
      </c>
      <c r="E606" s="32" t="str">
        <f>IF($A606="","",IF(E605="","",IF(Main!G$87=0,0,IF(Main!M$133="","",IF($C$28="PM",Main!M$133/Main!G$87*Main!G89,ROUND(Main!M$133/Main!G$87*Main!G89*$B33,0))))))</f>
        <v/>
      </c>
      <c r="F606" s="32" t="str">
        <f>IF($A606="","",IF(F605="","",IF(Main!H$87=0,0,IF(Main!N$133="","",IF($C$28="PM",Main!N$133/Main!H$87*Main!H89,ROUND(Main!N$133/Main!H$87*Main!H89*$B33,0))))))</f>
        <v/>
      </c>
      <c r="G606" s="32" t="str">
        <f>IF($A606="","",IF(G605="","",IF(Main!I$87=0,0,IF(Main!O$133="","",IF($C$28="PM",Main!O$133/Main!I$87*Main!I89,ROUND(Main!O$133/Main!I$87*Main!I89*$B33,0))))))</f>
        <v/>
      </c>
      <c r="H606" s="32" t="str">
        <f>IF($A606="","",IF(H605="","",IF(Main!J$87=0,0,IF(Main!P$133="","",IF($C$28="PM",Main!P$133/Main!J$87*Main!J89,ROUND(Main!P$133/Main!J$87*Main!J89*$B33,0))))))</f>
        <v/>
      </c>
      <c r="I606" s="32" t="str">
        <f>IF($A606="","",IF(I605="","",IF(Main!K$87=0,0,IF(Main!Q$133="","",IF($C$28="PM",Main!Q$133/Main!K$87*Main!K89,ROUND(Main!Q$133/Main!K$87*Main!K89*$B33,0))))))</f>
        <v/>
      </c>
      <c r="J606" s="32" t="str">
        <f>IF($A606="","",IF(J605="","",IF(Main!L$87=0,0,IF(Main!R$133="","",IF($C$28="PM",Main!R$133/Main!L$87*Main!L89,ROUND(Main!R$133/Main!L$87*Main!L89*$B33,0))))))</f>
        <v/>
      </c>
      <c r="K606" s="32" t="str">
        <f>IF($A606="","",IF(K605="","",IF(Main!M$87=0,0,IF(Main!S$133="","",IF($C$28="PM",Main!S$133/Main!M$87*Main!M89,ROUND(Main!S$133/Main!M$87*Main!M89*$B33,0))))))</f>
        <v/>
      </c>
      <c r="L606" s="32" t="str">
        <f>IF($A606="","",IF(L605="","",IF(Main!N$87=0,0,IF(Main!T$133="","",IF($C$28="PM",Main!T$133/Main!N$87*Main!N89,ROUND(Main!T$133/Main!N$87*Main!N89*$B33,0))))))</f>
        <v/>
      </c>
      <c r="M606" s="32" t="str">
        <f>IF($A606="","",IF(M605="","",IF(Main!O$87=0,0,IF(Main!U$133="","",IF($C$28="PM",Main!U$133/Main!O$87*Main!O89,ROUND(Main!U$133/Main!O$87*Main!O89*$B33,0))))))</f>
        <v/>
      </c>
      <c r="N606" s="51" t="str">
        <f>IF($A606="","",IF(N605="","",IF(Main!P$87=0,0,IF(Main!V$133="","",IF($C$28="PM",Main!V$133/Main!P$87*Main!P89,ROUND(Main!V$133/Main!P$87*Main!P89*$B33,0))))))</f>
        <v/>
      </c>
      <c r="O606" s="32" t="str">
        <f>IF($A606="","",IF(O605="","",IF(Main!Q$87=0,0,IF(Main!W$133="","",IF($C$28="PM",Main!W$133/Main!Q$87*Main!Q89,ROUND(Main!W$133/Main!Q$87*Main!Q89*$B33,0))))))</f>
        <v/>
      </c>
      <c r="P606" s="32" t="str">
        <f>IF($A606="","",IF(P605="","",IF(Main!R$87=0,0,IF(Main!X$133="","",IF($C$28="PM",Main!X$133/Main!R$87*Main!R89,ROUND(Main!X$133/Main!R$87*Main!R89*$B33,0))))))</f>
        <v/>
      </c>
      <c r="Q606" s="32" t="str">
        <f>IF($A606="","",IF(Q605="","",IF(Main!S$87=0,0,IF(Main!Y$133="","",IF($C$28="PM",Main!Y$133/Main!S$87*Main!S89,ROUND(Main!Y$133/Main!S$87*Main!S89*$B33,0))))))</f>
        <v/>
      </c>
      <c r="R606" s="32" t="str">
        <f>IF($A606="","",IF(R605="","",IF(Main!T$87=0,0,IF(Main!Z$133="","",IF($C$28="PM",Main!Z$133/Main!T$87*Main!T89,ROUND(Main!Z$133/Main!T$87*Main!T89*$B33,0))))))</f>
        <v/>
      </c>
      <c r="S606" s="32" t="str">
        <f>IF($A606="","",IF(S605="","",IF(Main!U$87=0,0,IF(Main!AA$133="","",IF($C$28="PM",Main!AA$133/Main!U$87*Main!U89,ROUND(Main!AA$133/Main!U$87*Main!U89*$B33,0))))))</f>
        <v/>
      </c>
      <c r="T606" s="32" t="str">
        <f>IF($A606="","",IF(T605="","",IF(Main!V$87=0,0,IF(Main!AB$133="","",IF($C$28="PM",Main!AB$133/Main!V$87*Main!V89,ROUND(Main!AB$133/Main!V$87*Main!V89*$B33,0))))))</f>
        <v/>
      </c>
      <c r="U606" s="32" t="str">
        <f>IF($A606="","",IF(U605="","",IF(Main!W$87=0,0,IF(Main!AC$133="","",IF($C$28="PM",Main!AC$133/Main!W$87*Main!W89,ROUND(Main!AC$133/Main!W$87*Main!W89*$B33,0))))))</f>
        <v/>
      </c>
      <c r="V606" s="32" t="str">
        <f>IF($A606="","",IF(V605="","",IF(Main!X$87=0,0,IF(Main!AD$133="","",IF($C$28="PM",Main!AD$133/Main!X$87*Main!X89,ROUND(Main!AD$133/Main!X$87*Main!X89*$B33,0))))))</f>
        <v/>
      </c>
      <c r="W606" s="32" t="str">
        <f>IF($A606="","",IF(W605="","",IF(Main!Y$87=0,0,IF(Main!AE$133="","",IF($C$28="PM",Main!AE$133/Main!Y$87*Main!Y89,ROUND(Main!AE$133/Main!Y$87*Main!Y89*$B33,0))))))</f>
        <v/>
      </c>
      <c r="X606" s="32" t="str">
        <f>IF($A606="","",IF(X605="","",IF(Main!Z$87=0,0,IF(Main!AF$133="","",IF($C$28="PM",Main!AF$133/Main!Z$87*Main!Z89,ROUND(Main!AF$133/Main!Z$87*Main!Z89*$B33,0))))))</f>
        <v/>
      </c>
      <c r="Y606" s="32" t="str">
        <f>IF($A606="","",IF(Y605="","",IF(Main!AA$87=0,0,IF(Main!AG$133="","",IF($C$28="PM",Main!AG$133/Main!AA$87*Main!AA89,ROUND(Main!AG$133/Main!AA$87*Main!AA89*$B33,0))))))</f>
        <v/>
      </c>
      <c r="Z606" s="32" t="str">
        <f>IF($A606="","",IF(Z605="","",IF(Main!AB$87=0,0,IF(Main!AH$133="","",IF($C$28="PM",Main!AH$133/Main!AB$87*Main!AB89,ROUND(Main!AH$133/Main!AB$87*Main!AB89*$B33,0))))))</f>
        <v/>
      </c>
      <c r="AA606" s="50" t="str">
        <f>IF($A606="","",IF(AA605="","",IF(Main!AC$87=0,0,IF(Main!AI$133="","",IF($C$28="PM",Main!AI$133/Main!AC$87*Main!AC89,ROUND(Main!AI$133/Main!AC$87*Main!AC89*$B33,0))))))</f>
        <v/>
      </c>
      <c r="AB606" s="32" t="str">
        <f>IF($A606="","",IF(AB605="","",IF(Main!AD$87=0,0,IF(Main!AJ$133="","",IF($C$28="PM",Main!AJ$133/Main!AD$87*Main!AD89,ROUND(Main!AJ$133/Main!AD$87*Main!AD89*$B33,0))))))</f>
        <v/>
      </c>
      <c r="AC606" s="32" t="str">
        <f>IF($A606="","",IF(AC605="","",IF(Main!AE$87=0,0,IF(Main!AK$133="","",IF($C$28="PM",Main!AK$133/Main!AE$87*Main!AE89,ROUND(Main!AK$133/Main!AE$87*Main!AE89*$B33,0))))))</f>
        <v/>
      </c>
      <c r="AD606" s="32" t="str">
        <f>IF($A606="","",IF(AD605="","",IF(Main!AF$87=0,0,IF(Main!AL$133="","",IF($C$28="PM",Main!AL$133/Main!AF$87*Main!AF89,ROUND(Main!AL$133/Main!AF$87*Main!AF89*$B33,0))))))</f>
        <v/>
      </c>
      <c r="AE606" s="32" t="str">
        <f>IF($A606="","",IF(AE605="","",IF(Main!AG$87=0,0,IF(Main!AM$133="","",IF($C$28="PM",Main!AM$133/Main!AG$87*Main!AG89,ROUND(Main!AM$133/Main!AG$87*Main!AG89*$B33,0))))))</f>
        <v/>
      </c>
      <c r="AF606" s="32" t="str">
        <f>IF($A606="","",IF(AF605="","",IF(Main!AH$87=0,0,IF(Main!AN$133="","",IF($C$28="PM",Main!AN$133/Main!AH$87*Main!AH89,ROUND(Main!AN$133/Main!AH$87*Main!AH89*$B33,0))))))</f>
        <v/>
      </c>
      <c r="AG606" s="32" t="str">
        <f>IF($A606="","",IF(AG605="","",IF(Main!AI$87=0,0,IF(Main!AO$133="","",IF($C$28="PM",Main!AO$133/Main!AI$87*Main!AI89,ROUND(Main!AO$133/Main!AI$87*Main!AI89*$B33,0))))))</f>
        <v/>
      </c>
      <c r="AH606" s="32" t="str">
        <f>IF($A606="","",IF(AH605="","",IF(Main!AJ$87=0,0,IF(Main!AP$133="","",IF($C$28="PM",Main!AP$133/Main!AJ$87*Main!AJ89,ROUND(Main!AP$133/Main!AJ$87*Main!AJ89*$B33,0))))))</f>
        <v/>
      </c>
      <c r="AI606" s="32" t="str">
        <f>IF($A606="","",IF(AI605="","",IF(Main!AK$87=0,0,IF(Main!AQ$133="","",IF($C$28="PM",Main!AQ$133/Main!AK$87*Main!AK89,ROUND(Main!AQ$133/Main!AK$87*Main!AK89*$B33,0))))))</f>
        <v/>
      </c>
      <c r="AJ606" s="32" t="str">
        <f>IF($A606="","",IF(AJ605="","",IF(Main!AL$87=0,0,IF(Main!AR$133="","",IF($C$28="PM",Main!AR$133/Main!AL$87*Main!AL89,ROUND(Main!AR$133/Main!AL$87*Main!AL89*$B33,0))))))</f>
        <v/>
      </c>
      <c r="AK606" s="32" t="str">
        <f>IF($A606="","",IF(AK605="","",IF(Main!AM$87=0,0,IF(Main!AS$133="","",IF($C$28="PM",Main!AS$133/Main!AM$87*Main!AM89,ROUND(Main!AS$133/Main!AM$87*Main!AM89*$B33,0))))))</f>
        <v/>
      </c>
      <c r="AL606" s="51" t="str">
        <f>IF($A606="","",IF(AL605="","",IF(Main!AN$87=0,0,IF(Main!AT$133="","",IF($C$28="PM",Main!AT$133/Main!AN$87*Main!AN89,ROUND(Main!AT$133/Main!AN$87*Main!AN89*$B33,0))))))</f>
        <v/>
      </c>
      <c r="AM606" s="32" t="str">
        <f>IF($A606="","",IF(AM605="","",IF(Main!AO$87=0,0,IF(Main!AU$133="","",IF($C$28="PM",Main!AU$133/Main!AO$87*Main!AO89,ROUND(Main!AU$133/Main!AO$87*Main!AO89*$B33,0))))))</f>
        <v/>
      </c>
      <c r="AN606" s="32" t="str">
        <f>IF($A606="","",IF(AN605="","",IF(Main!AP$87=0,0,IF(Main!AV$133="","",IF($C$28="PM",Main!AV$133/Main!AP$87*Main!AP89,ROUND(Main!AV$133/Main!AP$87*Main!AP89*$B33,0))))))</f>
        <v/>
      </c>
      <c r="AO606" s="32" t="str">
        <f>IF($A606="","",IF(AO605="","",IF(Main!AQ$87=0,0,IF(Main!AW$133="","",IF($C$28="PM",Main!AW$133/Main!AQ$87*Main!AQ89,ROUND(Main!AW$133/Main!AQ$87*Main!AQ89*$B33,0))))))</f>
        <v/>
      </c>
      <c r="AP606" s="32" t="str">
        <f>IF($A606="","",IF(AP605="","",IF(Main!AR$87=0,0,IF(Main!AX$133="","",IF($C$28="PM",Main!AX$133/Main!AR$87*Main!AR89,ROUND(Main!AX$133/Main!AR$87*Main!AR89*$B33,0))))))</f>
        <v/>
      </c>
      <c r="AQ606" s="32" t="str">
        <f>IF($A606="","",IF(AQ605="","",IF(Main!AS$87=0,0,IF(Main!AY$133="","",IF($C$28="PM",Main!AY$133/Main!AS$87*Main!AS89,ROUND(Main!AY$133/Main!AS$87*Main!AS89*$B33,0))))))</f>
        <v/>
      </c>
      <c r="AR606" s="32" t="str">
        <f>IF($A606="","",IF(AR605="","",IF(Main!AT$87=0,0,IF(Main!AZ$133="","",IF($C$28="PM",Main!AZ$133/Main!AT$87*Main!AT89,ROUND(Main!AZ$133/Main!AT$87*Main!AT89*$B33,0))))))</f>
        <v/>
      </c>
      <c r="AS606" s="32" t="str">
        <f>IF($A606="","",IF(AS605="","",IF(Main!AU$87=0,0,IF(Main!BA$133="","",IF($C$28="PM",Main!BA$133/Main!AU$87*Main!AU89,ROUND(Main!BA$133/Main!AU$87*Main!AU89*$B33,0))))))</f>
        <v/>
      </c>
      <c r="AT606" s="32" t="str">
        <f>IF($A606="","",IF(AT605="","",IF(Main!AV$87=0,0,IF(Main!BB$133="","",IF($C$28="PM",Main!BB$133/Main!AV$87*Main!AV89,ROUND(Main!BB$133/Main!AV$87*Main!AV89*$B33,0))))))</f>
        <v/>
      </c>
      <c r="AU606" s="32" t="str">
        <f>IF($A606="","",IF(AU605="","",IF(Main!AW$87=0,0,IF(Main!BC$133="","",IF($C$28="PM",Main!BC$133/Main!AW$87*Main!AW89,ROUND(Main!BC$133/Main!AW$87*Main!AW89*$B33,0))))))</f>
        <v/>
      </c>
      <c r="AV606" s="32" t="str">
        <f>IF($A606="","",IF(AV605="","",IF(Main!AX$87=0,0,IF(Main!BD$133="","",IF($C$28="PM",Main!BD$133/Main!AX$87*Main!AX89,ROUND(Main!BD$133/Main!AX$87*Main!AX89*$B33,0))))))</f>
        <v/>
      </c>
      <c r="AW606" s="32" t="str">
        <f>IF($A606="","",IF(AW605="","",IF(Main!AY$87=0,0,IF(Main!BE$133="","",IF($C$28="PM",Main!BE$133/Main!AY$87*Main!AY89,ROUND(Main!BE$133/Main!AY$87*Main!AY89*$B33,0))))))</f>
        <v/>
      </c>
      <c r="AX606" s="51" t="str">
        <f>IF($A606="","",IF(AX605="","",IF(Main!AZ$87=0,0,IF(Main!BF$133="","",IF($C$28="PM",Main!BF$133/Main!AZ$87*Main!AZ89,ROUND(Main!BF$133/Main!AZ$87*Main!AZ89*$B33,0))))))</f>
        <v/>
      </c>
    </row>
    <row r="607" spans="1:50" x14ac:dyDescent="0.2">
      <c r="A607" s="72" t="str">
        <f>IF(Main!A$34="","",Main!A$34)</f>
        <v/>
      </c>
      <c r="B607" s="75" t="str">
        <f t="shared" si="118"/>
        <v/>
      </c>
      <c r="C607" s="50" t="str">
        <f>IF($A607="","",IF(C606="","",IF(Main!E$87=0,0,IF(Main!K$133="","",IF($C$28="PM",Main!K$133/Main!E$87*Main!E90,ROUND(Main!K$133/Main!E$87*Main!E90*$B34,0))))))</f>
        <v/>
      </c>
      <c r="D607" s="32" t="str">
        <f>IF($A607="","",IF(D606="","",IF(Main!F$87=0,0,IF(Main!L$133="","",IF($C$28="PM",Main!L$133/Main!F$87*Main!F90,ROUND(Main!L$133/Main!F$87*Main!F90*$B34,0))))))</f>
        <v/>
      </c>
      <c r="E607" s="32" t="str">
        <f>IF($A607="","",IF(E606="","",IF(Main!G$87=0,0,IF(Main!M$133="","",IF($C$28="PM",Main!M$133/Main!G$87*Main!G90,ROUND(Main!M$133/Main!G$87*Main!G90*$B34,0))))))</f>
        <v/>
      </c>
      <c r="F607" s="32" t="str">
        <f>IF($A607="","",IF(F606="","",IF(Main!H$87=0,0,IF(Main!N$133="","",IF($C$28="PM",Main!N$133/Main!H$87*Main!H90,ROUND(Main!N$133/Main!H$87*Main!H90*$B34,0))))))</f>
        <v/>
      </c>
      <c r="G607" s="32" t="str">
        <f>IF($A607="","",IF(G606="","",IF(Main!I$87=0,0,IF(Main!O$133="","",IF($C$28="PM",Main!O$133/Main!I$87*Main!I90,ROUND(Main!O$133/Main!I$87*Main!I90*$B34,0))))))</f>
        <v/>
      </c>
      <c r="H607" s="32" t="str">
        <f>IF($A607="","",IF(H606="","",IF(Main!J$87=0,0,IF(Main!P$133="","",IF($C$28="PM",Main!P$133/Main!J$87*Main!J90,ROUND(Main!P$133/Main!J$87*Main!J90*$B34,0))))))</f>
        <v/>
      </c>
      <c r="I607" s="32" t="str">
        <f>IF($A607="","",IF(I606="","",IF(Main!K$87=0,0,IF(Main!Q$133="","",IF($C$28="PM",Main!Q$133/Main!K$87*Main!K90,ROUND(Main!Q$133/Main!K$87*Main!K90*$B34,0))))))</f>
        <v/>
      </c>
      <c r="J607" s="32" t="str">
        <f>IF($A607="","",IF(J606="","",IF(Main!L$87=0,0,IF(Main!R$133="","",IF($C$28="PM",Main!R$133/Main!L$87*Main!L90,ROUND(Main!R$133/Main!L$87*Main!L90*$B34,0))))))</f>
        <v/>
      </c>
      <c r="K607" s="32" t="str">
        <f>IF($A607="","",IF(K606="","",IF(Main!M$87=0,0,IF(Main!S$133="","",IF($C$28="PM",Main!S$133/Main!M$87*Main!M90,ROUND(Main!S$133/Main!M$87*Main!M90*$B34,0))))))</f>
        <v/>
      </c>
      <c r="L607" s="32" t="str">
        <f>IF($A607="","",IF(L606="","",IF(Main!N$87=0,0,IF(Main!T$133="","",IF($C$28="PM",Main!T$133/Main!N$87*Main!N90,ROUND(Main!T$133/Main!N$87*Main!N90*$B34,0))))))</f>
        <v/>
      </c>
      <c r="M607" s="32" t="str">
        <f>IF($A607="","",IF(M606="","",IF(Main!O$87=0,0,IF(Main!U$133="","",IF($C$28="PM",Main!U$133/Main!O$87*Main!O90,ROUND(Main!U$133/Main!O$87*Main!O90*$B34,0))))))</f>
        <v/>
      </c>
      <c r="N607" s="51" t="str">
        <f>IF($A607="","",IF(N606="","",IF(Main!P$87=0,0,IF(Main!V$133="","",IF($C$28="PM",Main!V$133/Main!P$87*Main!P90,ROUND(Main!V$133/Main!P$87*Main!P90*$B34,0))))))</f>
        <v/>
      </c>
      <c r="O607" s="32" t="str">
        <f>IF($A607="","",IF(O606="","",IF(Main!Q$87=0,0,IF(Main!W$133="","",IF($C$28="PM",Main!W$133/Main!Q$87*Main!Q90,ROUND(Main!W$133/Main!Q$87*Main!Q90*$B34,0))))))</f>
        <v/>
      </c>
      <c r="P607" s="32" t="str">
        <f>IF($A607="","",IF(P606="","",IF(Main!R$87=0,0,IF(Main!X$133="","",IF($C$28="PM",Main!X$133/Main!R$87*Main!R90,ROUND(Main!X$133/Main!R$87*Main!R90*$B34,0))))))</f>
        <v/>
      </c>
      <c r="Q607" s="32" t="str">
        <f>IF($A607="","",IF(Q606="","",IF(Main!S$87=0,0,IF(Main!Y$133="","",IF($C$28="PM",Main!Y$133/Main!S$87*Main!S90,ROUND(Main!Y$133/Main!S$87*Main!S90*$B34,0))))))</f>
        <v/>
      </c>
      <c r="R607" s="32" t="str">
        <f>IF($A607="","",IF(R606="","",IF(Main!T$87=0,0,IF(Main!Z$133="","",IF($C$28="PM",Main!Z$133/Main!T$87*Main!T90,ROUND(Main!Z$133/Main!T$87*Main!T90*$B34,0))))))</f>
        <v/>
      </c>
      <c r="S607" s="32" t="str">
        <f>IF($A607="","",IF(S606="","",IF(Main!U$87=0,0,IF(Main!AA$133="","",IF($C$28="PM",Main!AA$133/Main!U$87*Main!U90,ROUND(Main!AA$133/Main!U$87*Main!U90*$B34,0))))))</f>
        <v/>
      </c>
      <c r="T607" s="32" t="str">
        <f>IF($A607="","",IF(T606="","",IF(Main!V$87=0,0,IF(Main!AB$133="","",IF($C$28="PM",Main!AB$133/Main!V$87*Main!V90,ROUND(Main!AB$133/Main!V$87*Main!V90*$B34,0))))))</f>
        <v/>
      </c>
      <c r="U607" s="32" t="str">
        <f>IF($A607="","",IF(U606="","",IF(Main!W$87=0,0,IF(Main!AC$133="","",IF($C$28="PM",Main!AC$133/Main!W$87*Main!W90,ROUND(Main!AC$133/Main!W$87*Main!W90*$B34,0))))))</f>
        <v/>
      </c>
      <c r="V607" s="32" t="str">
        <f>IF($A607="","",IF(V606="","",IF(Main!X$87=0,0,IF(Main!AD$133="","",IF($C$28="PM",Main!AD$133/Main!X$87*Main!X90,ROUND(Main!AD$133/Main!X$87*Main!X90*$B34,0))))))</f>
        <v/>
      </c>
      <c r="W607" s="32" t="str">
        <f>IF($A607="","",IF(W606="","",IF(Main!Y$87=0,0,IF(Main!AE$133="","",IF($C$28="PM",Main!AE$133/Main!Y$87*Main!Y90,ROUND(Main!AE$133/Main!Y$87*Main!Y90*$B34,0))))))</f>
        <v/>
      </c>
      <c r="X607" s="32" t="str">
        <f>IF($A607="","",IF(X606="","",IF(Main!Z$87=0,0,IF(Main!AF$133="","",IF($C$28="PM",Main!AF$133/Main!Z$87*Main!Z90,ROUND(Main!AF$133/Main!Z$87*Main!Z90*$B34,0))))))</f>
        <v/>
      </c>
      <c r="Y607" s="32" t="str">
        <f>IF($A607="","",IF(Y606="","",IF(Main!AA$87=0,0,IF(Main!AG$133="","",IF($C$28="PM",Main!AG$133/Main!AA$87*Main!AA90,ROUND(Main!AG$133/Main!AA$87*Main!AA90*$B34,0))))))</f>
        <v/>
      </c>
      <c r="Z607" s="32" t="str">
        <f>IF($A607="","",IF(Z606="","",IF(Main!AB$87=0,0,IF(Main!AH$133="","",IF($C$28="PM",Main!AH$133/Main!AB$87*Main!AB90,ROUND(Main!AH$133/Main!AB$87*Main!AB90*$B34,0))))))</f>
        <v/>
      </c>
      <c r="AA607" s="50" t="str">
        <f>IF($A607="","",IF(AA606="","",IF(Main!AC$87=0,0,IF(Main!AI$133="","",IF($C$28="PM",Main!AI$133/Main!AC$87*Main!AC90,ROUND(Main!AI$133/Main!AC$87*Main!AC90*$B34,0))))))</f>
        <v/>
      </c>
      <c r="AB607" s="32" t="str">
        <f>IF($A607="","",IF(AB606="","",IF(Main!AD$87=0,0,IF(Main!AJ$133="","",IF($C$28="PM",Main!AJ$133/Main!AD$87*Main!AD90,ROUND(Main!AJ$133/Main!AD$87*Main!AD90*$B34,0))))))</f>
        <v/>
      </c>
      <c r="AC607" s="32" t="str">
        <f>IF($A607="","",IF(AC606="","",IF(Main!AE$87=0,0,IF(Main!AK$133="","",IF($C$28="PM",Main!AK$133/Main!AE$87*Main!AE90,ROUND(Main!AK$133/Main!AE$87*Main!AE90*$B34,0))))))</f>
        <v/>
      </c>
      <c r="AD607" s="32" t="str">
        <f>IF($A607="","",IF(AD606="","",IF(Main!AF$87=0,0,IF(Main!AL$133="","",IF($C$28="PM",Main!AL$133/Main!AF$87*Main!AF90,ROUND(Main!AL$133/Main!AF$87*Main!AF90*$B34,0))))))</f>
        <v/>
      </c>
      <c r="AE607" s="32" t="str">
        <f>IF($A607="","",IF(AE606="","",IF(Main!AG$87=0,0,IF(Main!AM$133="","",IF($C$28="PM",Main!AM$133/Main!AG$87*Main!AG90,ROUND(Main!AM$133/Main!AG$87*Main!AG90*$B34,0))))))</f>
        <v/>
      </c>
      <c r="AF607" s="32" t="str">
        <f>IF($A607="","",IF(AF606="","",IF(Main!AH$87=0,0,IF(Main!AN$133="","",IF($C$28="PM",Main!AN$133/Main!AH$87*Main!AH90,ROUND(Main!AN$133/Main!AH$87*Main!AH90*$B34,0))))))</f>
        <v/>
      </c>
      <c r="AG607" s="32" t="str">
        <f>IF($A607="","",IF(AG606="","",IF(Main!AI$87=0,0,IF(Main!AO$133="","",IF($C$28="PM",Main!AO$133/Main!AI$87*Main!AI90,ROUND(Main!AO$133/Main!AI$87*Main!AI90*$B34,0))))))</f>
        <v/>
      </c>
      <c r="AH607" s="32" t="str">
        <f>IF($A607="","",IF(AH606="","",IF(Main!AJ$87=0,0,IF(Main!AP$133="","",IF($C$28="PM",Main!AP$133/Main!AJ$87*Main!AJ90,ROUND(Main!AP$133/Main!AJ$87*Main!AJ90*$B34,0))))))</f>
        <v/>
      </c>
      <c r="AI607" s="32" t="str">
        <f>IF($A607="","",IF(AI606="","",IF(Main!AK$87=0,0,IF(Main!AQ$133="","",IF($C$28="PM",Main!AQ$133/Main!AK$87*Main!AK90,ROUND(Main!AQ$133/Main!AK$87*Main!AK90*$B34,0))))))</f>
        <v/>
      </c>
      <c r="AJ607" s="32" t="str">
        <f>IF($A607="","",IF(AJ606="","",IF(Main!AL$87=0,0,IF(Main!AR$133="","",IF($C$28="PM",Main!AR$133/Main!AL$87*Main!AL90,ROUND(Main!AR$133/Main!AL$87*Main!AL90*$B34,0))))))</f>
        <v/>
      </c>
      <c r="AK607" s="32" t="str">
        <f>IF($A607="","",IF(AK606="","",IF(Main!AM$87=0,0,IF(Main!AS$133="","",IF($C$28="PM",Main!AS$133/Main!AM$87*Main!AM90,ROUND(Main!AS$133/Main!AM$87*Main!AM90*$B34,0))))))</f>
        <v/>
      </c>
      <c r="AL607" s="51" t="str">
        <f>IF($A607="","",IF(AL606="","",IF(Main!AN$87=0,0,IF(Main!AT$133="","",IF($C$28="PM",Main!AT$133/Main!AN$87*Main!AN90,ROUND(Main!AT$133/Main!AN$87*Main!AN90*$B34,0))))))</f>
        <v/>
      </c>
      <c r="AM607" s="32" t="str">
        <f>IF($A607="","",IF(AM606="","",IF(Main!AO$87=0,0,IF(Main!AU$133="","",IF($C$28="PM",Main!AU$133/Main!AO$87*Main!AO90,ROUND(Main!AU$133/Main!AO$87*Main!AO90*$B34,0))))))</f>
        <v/>
      </c>
      <c r="AN607" s="32" t="str">
        <f>IF($A607="","",IF(AN606="","",IF(Main!AP$87=0,0,IF(Main!AV$133="","",IF($C$28="PM",Main!AV$133/Main!AP$87*Main!AP90,ROUND(Main!AV$133/Main!AP$87*Main!AP90*$B34,0))))))</f>
        <v/>
      </c>
      <c r="AO607" s="32" t="str">
        <f>IF($A607="","",IF(AO606="","",IF(Main!AQ$87=0,0,IF(Main!AW$133="","",IF($C$28="PM",Main!AW$133/Main!AQ$87*Main!AQ90,ROUND(Main!AW$133/Main!AQ$87*Main!AQ90*$B34,0))))))</f>
        <v/>
      </c>
      <c r="AP607" s="32" t="str">
        <f>IF($A607="","",IF(AP606="","",IF(Main!AR$87=0,0,IF(Main!AX$133="","",IF($C$28="PM",Main!AX$133/Main!AR$87*Main!AR90,ROUND(Main!AX$133/Main!AR$87*Main!AR90*$B34,0))))))</f>
        <v/>
      </c>
      <c r="AQ607" s="32" t="str">
        <f>IF($A607="","",IF(AQ606="","",IF(Main!AS$87=0,0,IF(Main!AY$133="","",IF($C$28="PM",Main!AY$133/Main!AS$87*Main!AS90,ROUND(Main!AY$133/Main!AS$87*Main!AS90*$B34,0))))))</f>
        <v/>
      </c>
      <c r="AR607" s="32" t="str">
        <f>IF($A607="","",IF(AR606="","",IF(Main!AT$87=0,0,IF(Main!AZ$133="","",IF($C$28="PM",Main!AZ$133/Main!AT$87*Main!AT90,ROUND(Main!AZ$133/Main!AT$87*Main!AT90*$B34,0))))))</f>
        <v/>
      </c>
      <c r="AS607" s="32" t="str">
        <f>IF($A607="","",IF(AS606="","",IF(Main!AU$87=0,0,IF(Main!BA$133="","",IF($C$28="PM",Main!BA$133/Main!AU$87*Main!AU90,ROUND(Main!BA$133/Main!AU$87*Main!AU90*$B34,0))))))</f>
        <v/>
      </c>
      <c r="AT607" s="32" t="str">
        <f>IF($A607="","",IF(AT606="","",IF(Main!AV$87=0,0,IF(Main!BB$133="","",IF($C$28="PM",Main!BB$133/Main!AV$87*Main!AV90,ROUND(Main!BB$133/Main!AV$87*Main!AV90*$B34,0))))))</f>
        <v/>
      </c>
      <c r="AU607" s="32" t="str">
        <f>IF($A607="","",IF(AU606="","",IF(Main!AW$87=0,0,IF(Main!BC$133="","",IF($C$28="PM",Main!BC$133/Main!AW$87*Main!AW90,ROUND(Main!BC$133/Main!AW$87*Main!AW90*$B34,0))))))</f>
        <v/>
      </c>
      <c r="AV607" s="32" t="str">
        <f>IF($A607="","",IF(AV606="","",IF(Main!AX$87=0,0,IF(Main!BD$133="","",IF($C$28="PM",Main!BD$133/Main!AX$87*Main!AX90,ROUND(Main!BD$133/Main!AX$87*Main!AX90*$B34,0))))))</f>
        <v/>
      </c>
      <c r="AW607" s="32" t="str">
        <f>IF($A607="","",IF(AW606="","",IF(Main!AY$87=0,0,IF(Main!BE$133="","",IF($C$28="PM",Main!BE$133/Main!AY$87*Main!AY90,ROUND(Main!BE$133/Main!AY$87*Main!AY90*$B34,0))))))</f>
        <v/>
      </c>
      <c r="AX607" s="51" t="str">
        <f>IF($A607="","",IF(AX606="","",IF(Main!AZ$87=0,0,IF(Main!BF$133="","",IF($C$28="PM",Main!BF$133/Main!AZ$87*Main!AZ90,ROUND(Main!BF$133/Main!AZ$87*Main!AZ90*$B34,0))))))</f>
        <v/>
      </c>
    </row>
    <row r="608" spans="1:50" x14ac:dyDescent="0.2">
      <c r="A608" s="72" t="str">
        <f>IF(Main!A$35="","",Main!A$35)</f>
        <v/>
      </c>
      <c r="B608" s="75" t="str">
        <f t="shared" si="118"/>
        <v/>
      </c>
      <c r="C608" s="50" t="str">
        <f>IF($A608="","",IF(C607="","",IF(Main!E$87=0,0,IF(Main!K$133="","",IF($C$28="PM",Main!K$133/Main!E$87*Main!E91,ROUND(Main!K$133/Main!E$87*Main!E91*$B35,0))))))</f>
        <v/>
      </c>
      <c r="D608" s="32" t="str">
        <f>IF($A608="","",IF(D607="","",IF(Main!F$87=0,0,IF(Main!L$133="","",IF($C$28="PM",Main!L$133/Main!F$87*Main!F91,ROUND(Main!L$133/Main!F$87*Main!F91*$B35,0))))))</f>
        <v/>
      </c>
      <c r="E608" s="32" t="str">
        <f>IF($A608="","",IF(E607="","",IF(Main!G$87=0,0,IF(Main!M$133="","",IF($C$28="PM",Main!M$133/Main!G$87*Main!G91,ROUND(Main!M$133/Main!G$87*Main!G91*$B35,0))))))</f>
        <v/>
      </c>
      <c r="F608" s="32" t="str">
        <f>IF($A608="","",IF(F607="","",IF(Main!H$87=0,0,IF(Main!N$133="","",IF($C$28="PM",Main!N$133/Main!H$87*Main!H91,ROUND(Main!N$133/Main!H$87*Main!H91*$B35,0))))))</f>
        <v/>
      </c>
      <c r="G608" s="32" t="str">
        <f>IF($A608="","",IF(G607="","",IF(Main!I$87=0,0,IF(Main!O$133="","",IF($C$28="PM",Main!O$133/Main!I$87*Main!I91,ROUND(Main!O$133/Main!I$87*Main!I91*$B35,0))))))</f>
        <v/>
      </c>
      <c r="H608" s="32" t="str">
        <f>IF($A608="","",IF(H607="","",IF(Main!J$87=0,0,IF(Main!P$133="","",IF($C$28="PM",Main!P$133/Main!J$87*Main!J91,ROUND(Main!P$133/Main!J$87*Main!J91*$B35,0))))))</f>
        <v/>
      </c>
      <c r="I608" s="32" t="str">
        <f>IF($A608="","",IF(I607="","",IF(Main!K$87=0,0,IF(Main!Q$133="","",IF($C$28="PM",Main!Q$133/Main!K$87*Main!K91,ROUND(Main!Q$133/Main!K$87*Main!K91*$B35,0))))))</f>
        <v/>
      </c>
      <c r="J608" s="32" t="str">
        <f>IF($A608="","",IF(J607="","",IF(Main!L$87=0,0,IF(Main!R$133="","",IF($C$28="PM",Main!R$133/Main!L$87*Main!L91,ROUND(Main!R$133/Main!L$87*Main!L91*$B35,0))))))</f>
        <v/>
      </c>
      <c r="K608" s="32" t="str">
        <f>IF($A608="","",IF(K607="","",IF(Main!M$87=0,0,IF(Main!S$133="","",IF($C$28="PM",Main!S$133/Main!M$87*Main!M91,ROUND(Main!S$133/Main!M$87*Main!M91*$B35,0))))))</f>
        <v/>
      </c>
      <c r="L608" s="32" t="str">
        <f>IF($A608="","",IF(L607="","",IF(Main!N$87=0,0,IF(Main!T$133="","",IF($C$28="PM",Main!T$133/Main!N$87*Main!N91,ROUND(Main!T$133/Main!N$87*Main!N91*$B35,0))))))</f>
        <v/>
      </c>
      <c r="M608" s="32" t="str">
        <f>IF($A608="","",IF(M607="","",IF(Main!O$87=0,0,IF(Main!U$133="","",IF($C$28="PM",Main!U$133/Main!O$87*Main!O91,ROUND(Main!U$133/Main!O$87*Main!O91*$B35,0))))))</f>
        <v/>
      </c>
      <c r="N608" s="51" t="str">
        <f>IF($A608="","",IF(N607="","",IF(Main!P$87=0,0,IF(Main!V$133="","",IF($C$28="PM",Main!V$133/Main!P$87*Main!P91,ROUND(Main!V$133/Main!P$87*Main!P91*$B35,0))))))</f>
        <v/>
      </c>
      <c r="O608" s="32" t="str">
        <f>IF($A608="","",IF(O607="","",IF(Main!Q$87=0,0,IF(Main!W$133="","",IF($C$28="PM",Main!W$133/Main!Q$87*Main!Q91,ROUND(Main!W$133/Main!Q$87*Main!Q91*$B35,0))))))</f>
        <v/>
      </c>
      <c r="P608" s="32" t="str">
        <f>IF($A608="","",IF(P607="","",IF(Main!R$87=0,0,IF(Main!X$133="","",IF($C$28="PM",Main!X$133/Main!R$87*Main!R91,ROUND(Main!X$133/Main!R$87*Main!R91*$B35,0))))))</f>
        <v/>
      </c>
      <c r="Q608" s="32" t="str">
        <f>IF($A608="","",IF(Q607="","",IF(Main!S$87=0,0,IF(Main!Y$133="","",IF($C$28="PM",Main!Y$133/Main!S$87*Main!S91,ROUND(Main!Y$133/Main!S$87*Main!S91*$B35,0))))))</f>
        <v/>
      </c>
      <c r="R608" s="32" t="str">
        <f>IF($A608="","",IF(R607="","",IF(Main!T$87=0,0,IF(Main!Z$133="","",IF($C$28="PM",Main!Z$133/Main!T$87*Main!T91,ROUND(Main!Z$133/Main!T$87*Main!T91*$B35,0))))))</f>
        <v/>
      </c>
      <c r="S608" s="32" t="str">
        <f>IF($A608="","",IF(S607="","",IF(Main!U$87=0,0,IF(Main!AA$133="","",IF($C$28="PM",Main!AA$133/Main!U$87*Main!U91,ROUND(Main!AA$133/Main!U$87*Main!U91*$B35,0))))))</f>
        <v/>
      </c>
      <c r="T608" s="32" t="str">
        <f>IF($A608="","",IF(T607="","",IF(Main!V$87=0,0,IF(Main!AB$133="","",IF($C$28="PM",Main!AB$133/Main!V$87*Main!V91,ROUND(Main!AB$133/Main!V$87*Main!V91*$B35,0))))))</f>
        <v/>
      </c>
      <c r="U608" s="32" t="str">
        <f>IF($A608="","",IF(U607="","",IF(Main!W$87=0,0,IF(Main!AC$133="","",IF($C$28="PM",Main!AC$133/Main!W$87*Main!W91,ROUND(Main!AC$133/Main!W$87*Main!W91*$B35,0))))))</f>
        <v/>
      </c>
      <c r="V608" s="32" t="str">
        <f>IF($A608="","",IF(V607="","",IF(Main!X$87=0,0,IF(Main!AD$133="","",IF($C$28="PM",Main!AD$133/Main!X$87*Main!X91,ROUND(Main!AD$133/Main!X$87*Main!X91*$B35,0))))))</f>
        <v/>
      </c>
      <c r="W608" s="32" t="str">
        <f>IF($A608="","",IF(W607="","",IF(Main!Y$87=0,0,IF(Main!AE$133="","",IF($C$28="PM",Main!AE$133/Main!Y$87*Main!Y91,ROUND(Main!AE$133/Main!Y$87*Main!Y91*$B35,0))))))</f>
        <v/>
      </c>
      <c r="X608" s="32" t="str">
        <f>IF($A608="","",IF(X607="","",IF(Main!Z$87=0,0,IF(Main!AF$133="","",IF($C$28="PM",Main!AF$133/Main!Z$87*Main!Z91,ROUND(Main!AF$133/Main!Z$87*Main!Z91*$B35,0))))))</f>
        <v/>
      </c>
      <c r="Y608" s="32" t="str">
        <f>IF($A608="","",IF(Y607="","",IF(Main!AA$87=0,0,IF(Main!AG$133="","",IF($C$28="PM",Main!AG$133/Main!AA$87*Main!AA91,ROUND(Main!AG$133/Main!AA$87*Main!AA91*$B35,0))))))</f>
        <v/>
      </c>
      <c r="Z608" s="32" t="str">
        <f>IF($A608="","",IF(Z607="","",IF(Main!AB$87=0,0,IF(Main!AH$133="","",IF($C$28="PM",Main!AH$133/Main!AB$87*Main!AB91,ROUND(Main!AH$133/Main!AB$87*Main!AB91*$B35,0))))))</f>
        <v/>
      </c>
      <c r="AA608" s="50" t="str">
        <f>IF($A608="","",IF(AA607="","",IF(Main!AC$87=0,0,IF(Main!AI$133="","",IF($C$28="PM",Main!AI$133/Main!AC$87*Main!AC91,ROUND(Main!AI$133/Main!AC$87*Main!AC91*$B35,0))))))</f>
        <v/>
      </c>
      <c r="AB608" s="32" t="str">
        <f>IF($A608="","",IF(AB607="","",IF(Main!AD$87=0,0,IF(Main!AJ$133="","",IF($C$28="PM",Main!AJ$133/Main!AD$87*Main!AD91,ROUND(Main!AJ$133/Main!AD$87*Main!AD91*$B35,0))))))</f>
        <v/>
      </c>
      <c r="AC608" s="32" t="str">
        <f>IF($A608="","",IF(AC607="","",IF(Main!AE$87=0,0,IF(Main!AK$133="","",IF($C$28="PM",Main!AK$133/Main!AE$87*Main!AE91,ROUND(Main!AK$133/Main!AE$87*Main!AE91*$B35,0))))))</f>
        <v/>
      </c>
      <c r="AD608" s="32" t="str">
        <f>IF($A608="","",IF(AD607="","",IF(Main!AF$87=0,0,IF(Main!AL$133="","",IF($C$28="PM",Main!AL$133/Main!AF$87*Main!AF91,ROUND(Main!AL$133/Main!AF$87*Main!AF91*$B35,0))))))</f>
        <v/>
      </c>
      <c r="AE608" s="32" t="str">
        <f>IF($A608="","",IF(AE607="","",IF(Main!AG$87=0,0,IF(Main!AM$133="","",IF($C$28="PM",Main!AM$133/Main!AG$87*Main!AG91,ROUND(Main!AM$133/Main!AG$87*Main!AG91*$B35,0))))))</f>
        <v/>
      </c>
      <c r="AF608" s="32" t="str">
        <f>IF($A608="","",IF(AF607="","",IF(Main!AH$87=0,0,IF(Main!AN$133="","",IF($C$28="PM",Main!AN$133/Main!AH$87*Main!AH91,ROUND(Main!AN$133/Main!AH$87*Main!AH91*$B35,0))))))</f>
        <v/>
      </c>
      <c r="AG608" s="32" t="str">
        <f>IF($A608="","",IF(AG607="","",IF(Main!AI$87=0,0,IF(Main!AO$133="","",IF($C$28="PM",Main!AO$133/Main!AI$87*Main!AI91,ROUND(Main!AO$133/Main!AI$87*Main!AI91*$B35,0))))))</f>
        <v/>
      </c>
      <c r="AH608" s="32" t="str">
        <f>IF($A608="","",IF(AH607="","",IF(Main!AJ$87=0,0,IF(Main!AP$133="","",IF($C$28="PM",Main!AP$133/Main!AJ$87*Main!AJ91,ROUND(Main!AP$133/Main!AJ$87*Main!AJ91*$B35,0))))))</f>
        <v/>
      </c>
      <c r="AI608" s="32" t="str">
        <f>IF($A608="","",IF(AI607="","",IF(Main!AK$87=0,0,IF(Main!AQ$133="","",IF($C$28="PM",Main!AQ$133/Main!AK$87*Main!AK91,ROUND(Main!AQ$133/Main!AK$87*Main!AK91*$B35,0))))))</f>
        <v/>
      </c>
      <c r="AJ608" s="32" t="str">
        <f>IF($A608="","",IF(AJ607="","",IF(Main!AL$87=0,0,IF(Main!AR$133="","",IF($C$28="PM",Main!AR$133/Main!AL$87*Main!AL91,ROUND(Main!AR$133/Main!AL$87*Main!AL91*$B35,0))))))</f>
        <v/>
      </c>
      <c r="AK608" s="32" t="str">
        <f>IF($A608="","",IF(AK607="","",IF(Main!AM$87=0,0,IF(Main!AS$133="","",IF($C$28="PM",Main!AS$133/Main!AM$87*Main!AM91,ROUND(Main!AS$133/Main!AM$87*Main!AM91*$B35,0))))))</f>
        <v/>
      </c>
      <c r="AL608" s="51" t="str">
        <f>IF($A608="","",IF(AL607="","",IF(Main!AN$87=0,0,IF(Main!AT$133="","",IF($C$28="PM",Main!AT$133/Main!AN$87*Main!AN91,ROUND(Main!AT$133/Main!AN$87*Main!AN91*$B35,0))))))</f>
        <v/>
      </c>
      <c r="AM608" s="32" t="str">
        <f>IF($A608="","",IF(AM607="","",IF(Main!AO$87=0,0,IF(Main!AU$133="","",IF($C$28="PM",Main!AU$133/Main!AO$87*Main!AO91,ROUND(Main!AU$133/Main!AO$87*Main!AO91*$B35,0))))))</f>
        <v/>
      </c>
      <c r="AN608" s="32" t="str">
        <f>IF($A608="","",IF(AN607="","",IF(Main!AP$87=0,0,IF(Main!AV$133="","",IF($C$28="PM",Main!AV$133/Main!AP$87*Main!AP91,ROUND(Main!AV$133/Main!AP$87*Main!AP91*$B35,0))))))</f>
        <v/>
      </c>
      <c r="AO608" s="32" t="str">
        <f>IF($A608="","",IF(AO607="","",IF(Main!AQ$87=0,0,IF(Main!AW$133="","",IF($C$28="PM",Main!AW$133/Main!AQ$87*Main!AQ91,ROUND(Main!AW$133/Main!AQ$87*Main!AQ91*$B35,0))))))</f>
        <v/>
      </c>
      <c r="AP608" s="32" t="str">
        <f>IF($A608="","",IF(AP607="","",IF(Main!AR$87=0,0,IF(Main!AX$133="","",IF($C$28="PM",Main!AX$133/Main!AR$87*Main!AR91,ROUND(Main!AX$133/Main!AR$87*Main!AR91*$B35,0))))))</f>
        <v/>
      </c>
      <c r="AQ608" s="32" t="str">
        <f>IF($A608="","",IF(AQ607="","",IF(Main!AS$87=0,0,IF(Main!AY$133="","",IF($C$28="PM",Main!AY$133/Main!AS$87*Main!AS91,ROUND(Main!AY$133/Main!AS$87*Main!AS91*$B35,0))))))</f>
        <v/>
      </c>
      <c r="AR608" s="32" t="str">
        <f>IF($A608="","",IF(AR607="","",IF(Main!AT$87=0,0,IF(Main!AZ$133="","",IF($C$28="PM",Main!AZ$133/Main!AT$87*Main!AT91,ROUND(Main!AZ$133/Main!AT$87*Main!AT91*$B35,0))))))</f>
        <v/>
      </c>
      <c r="AS608" s="32" t="str">
        <f>IF($A608="","",IF(AS607="","",IF(Main!AU$87=0,0,IF(Main!BA$133="","",IF($C$28="PM",Main!BA$133/Main!AU$87*Main!AU91,ROUND(Main!BA$133/Main!AU$87*Main!AU91*$B35,0))))))</f>
        <v/>
      </c>
      <c r="AT608" s="32" t="str">
        <f>IF($A608="","",IF(AT607="","",IF(Main!AV$87=0,0,IF(Main!BB$133="","",IF($C$28="PM",Main!BB$133/Main!AV$87*Main!AV91,ROUND(Main!BB$133/Main!AV$87*Main!AV91*$B35,0))))))</f>
        <v/>
      </c>
      <c r="AU608" s="32" t="str">
        <f>IF($A608="","",IF(AU607="","",IF(Main!AW$87=0,0,IF(Main!BC$133="","",IF($C$28="PM",Main!BC$133/Main!AW$87*Main!AW91,ROUND(Main!BC$133/Main!AW$87*Main!AW91*$B35,0))))))</f>
        <v/>
      </c>
      <c r="AV608" s="32" t="str">
        <f>IF($A608="","",IF(AV607="","",IF(Main!AX$87=0,0,IF(Main!BD$133="","",IF($C$28="PM",Main!BD$133/Main!AX$87*Main!AX91,ROUND(Main!BD$133/Main!AX$87*Main!AX91*$B35,0))))))</f>
        <v/>
      </c>
      <c r="AW608" s="32" t="str">
        <f>IF($A608="","",IF(AW607="","",IF(Main!AY$87=0,0,IF(Main!BE$133="","",IF($C$28="PM",Main!BE$133/Main!AY$87*Main!AY91,ROUND(Main!BE$133/Main!AY$87*Main!AY91*$B35,0))))))</f>
        <v/>
      </c>
      <c r="AX608" s="51" t="str">
        <f>IF($A608="","",IF(AX607="","",IF(Main!AZ$87=0,0,IF(Main!BF$133="","",IF($C$28="PM",Main!BF$133/Main!AZ$87*Main!AZ91,ROUND(Main!BF$133/Main!AZ$87*Main!AZ91*$B35,0))))))</f>
        <v/>
      </c>
    </row>
    <row r="609" spans="1:50" x14ac:dyDescent="0.2">
      <c r="A609" s="72" t="str">
        <f>IF(Main!A$36="","",Main!A$36)</f>
        <v/>
      </c>
      <c r="B609" s="75" t="str">
        <f t="shared" si="118"/>
        <v/>
      </c>
      <c r="C609" s="50" t="str">
        <f>IF($A609="","",IF(C608="","",IF(Main!E$87=0,0,IF(Main!K$133="","",IF($C$28="PM",Main!K$133/Main!E$87*Main!E92,ROUND(Main!K$133/Main!E$87*Main!E92*$B36,0))))))</f>
        <v/>
      </c>
      <c r="D609" s="32" t="str">
        <f>IF($A609="","",IF(D608="","",IF(Main!F$87=0,0,IF(Main!L$133="","",IF($C$28="PM",Main!L$133/Main!F$87*Main!F92,ROUND(Main!L$133/Main!F$87*Main!F92*$B36,0))))))</f>
        <v/>
      </c>
      <c r="E609" s="32" t="str">
        <f>IF($A609="","",IF(E608="","",IF(Main!G$87=0,0,IF(Main!M$133="","",IF($C$28="PM",Main!M$133/Main!G$87*Main!G92,ROUND(Main!M$133/Main!G$87*Main!G92*$B36,0))))))</f>
        <v/>
      </c>
      <c r="F609" s="32" t="str">
        <f>IF($A609="","",IF(F608="","",IF(Main!H$87=0,0,IF(Main!N$133="","",IF($C$28="PM",Main!N$133/Main!H$87*Main!H92,ROUND(Main!N$133/Main!H$87*Main!H92*$B36,0))))))</f>
        <v/>
      </c>
      <c r="G609" s="32" t="str">
        <f>IF($A609="","",IF(G608="","",IF(Main!I$87=0,0,IF(Main!O$133="","",IF($C$28="PM",Main!O$133/Main!I$87*Main!I92,ROUND(Main!O$133/Main!I$87*Main!I92*$B36,0))))))</f>
        <v/>
      </c>
      <c r="H609" s="32" t="str">
        <f>IF($A609="","",IF(H608="","",IF(Main!J$87=0,0,IF(Main!P$133="","",IF($C$28="PM",Main!P$133/Main!J$87*Main!J92,ROUND(Main!P$133/Main!J$87*Main!J92*$B36,0))))))</f>
        <v/>
      </c>
      <c r="I609" s="32" t="str">
        <f>IF($A609="","",IF(I608="","",IF(Main!K$87=0,0,IF(Main!Q$133="","",IF($C$28="PM",Main!Q$133/Main!K$87*Main!K92,ROUND(Main!Q$133/Main!K$87*Main!K92*$B36,0))))))</f>
        <v/>
      </c>
      <c r="J609" s="32" t="str">
        <f>IF($A609="","",IF(J608="","",IF(Main!L$87=0,0,IF(Main!R$133="","",IF($C$28="PM",Main!R$133/Main!L$87*Main!L92,ROUND(Main!R$133/Main!L$87*Main!L92*$B36,0))))))</f>
        <v/>
      </c>
      <c r="K609" s="32" t="str">
        <f>IF($A609="","",IF(K608="","",IF(Main!M$87=0,0,IF(Main!S$133="","",IF($C$28="PM",Main!S$133/Main!M$87*Main!M92,ROUND(Main!S$133/Main!M$87*Main!M92*$B36,0))))))</f>
        <v/>
      </c>
      <c r="L609" s="32" t="str">
        <f>IF($A609="","",IF(L608="","",IF(Main!N$87=0,0,IF(Main!T$133="","",IF($C$28="PM",Main!T$133/Main!N$87*Main!N92,ROUND(Main!T$133/Main!N$87*Main!N92*$B36,0))))))</f>
        <v/>
      </c>
      <c r="M609" s="32" t="str">
        <f>IF($A609="","",IF(M608="","",IF(Main!O$87=0,0,IF(Main!U$133="","",IF($C$28="PM",Main!U$133/Main!O$87*Main!O92,ROUND(Main!U$133/Main!O$87*Main!O92*$B36,0))))))</f>
        <v/>
      </c>
      <c r="N609" s="51" t="str">
        <f>IF($A609="","",IF(N608="","",IF(Main!P$87=0,0,IF(Main!V$133="","",IF($C$28="PM",Main!V$133/Main!P$87*Main!P92,ROUND(Main!V$133/Main!P$87*Main!P92*$B36,0))))))</f>
        <v/>
      </c>
      <c r="O609" s="32" t="str">
        <f>IF($A609="","",IF(O608="","",IF(Main!Q$87=0,0,IF(Main!W$133="","",IF($C$28="PM",Main!W$133/Main!Q$87*Main!Q92,ROUND(Main!W$133/Main!Q$87*Main!Q92*$B36,0))))))</f>
        <v/>
      </c>
      <c r="P609" s="32" t="str">
        <f>IF($A609="","",IF(P608="","",IF(Main!R$87=0,0,IF(Main!X$133="","",IF($C$28="PM",Main!X$133/Main!R$87*Main!R92,ROUND(Main!X$133/Main!R$87*Main!R92*$B36,0))))))</f>
        <v/>
      </c>
      <c r="Q609" s="32" t="str">
        <f>IF($A609="","",IF(Q608="","",IF(Main!S$87=0,0,IF(Main!Y$133="","",IF($C$28="PM",Main!Y$133/Main!S$87*Main!S92,ROUND(Main!Y$133/Main!S$87*Main!S92*$B36,0))))))</f>
        <v/>
      </c>
      <c r="R609" s="32" t="str">
        <f>IF($A609="","",IF(R608="","",IF(Main!T$87=0,0,IF(Main!Z$133="","",IF($C$28="PM",Main!Z$133/Main!T$87*Main!T92,ROUND(Main!Z$133/Main!T$87*Main!T92*$B36,0))))))</f>
        <v/>
      </c>
      <c r="S609" s="32" t="str">
        <f>IF($A609="","",IF(S608="","",IF(Main!U$87=0,0,IF(Main!AA$133="","",IF($C$28="PM",Main!AA$133/Main!U$87*Main!U92,ROUND(Main!AA$133/Main!U$87*Main!U92*$B36,0))))))</f>
        <v/>
      </c>
      <c r="T609" s="32" t="str">
        <f>IF($A609="","",IF(T608="","",IF(Main!V$87=0,0,IF(Main!AB$133="","",IF($C$28="PM",Main!AB$133/Main!V$87*Main!V92,ROUND(Main!AB$133/Main!V$87*Main!V92*$B36,0))))))</f>
        <v/>
      </c>
      <c r="U609" s="32" t="str">
        <f>IF($A609="","",IF(U608="","",IF(Main!W$87=0,0,IF(Main!AC$133="","",IF($C$28="PM",Main!AC$133/Main!W$87*Main!W92,ROUND(Main!AC$133/Main!W$87*Main!W92*$B36,0))))))</f>
        <v/>
      </c>
      <c r="V609" s="32" t="str">
        <f>IF($A609="","",IF(V608="","",IF(Main!X$87=0,0,IF(Main!AD$133="","",IF($C$28="PM",Main!AD$133/Main!X$87*Main!X92,ROUND(Main!AD$133/Main!X$87*Main!X92*$B36,0))))))</f>
        <v/>
      </c>
      <c r="W609" s="32" t="str">
        <f>IF($A609="","",IF(W608="","",IF(Main!Y$87=0,0,IF(Main!AE$133="","",IF($C$28="PM",Main!AE$133/Main!Y$87*Main!Y92,ROUND(Main!AE$133/Main!Y$87*Main!Y92*$B36,0))))))</f>
        <v/>
      </c>
      <c r="X609" s="32" t="str">
        <f>IF($A609="","",IF(X608="","",IF(Main!Z$87=0,0,IF(Main!AF$133="","",IF($C$28="PM",Main!AF$133/Main!Z$87*Main!Z92,ROUND(Main!AF$133/Main!Z$87*Main!Z92*$B36,0))))))</f>
        <v/>
      </c>
      <c r="Y609" s="32" t="str">
        <f>IF($A609="","",IF(Y608="","",IF(Main!AA$87=0,0,IF(Main!AG$133="","",IF($C$28="PM",Main!AG$133/Main!AA$87*Main!AA92,ROUND(Main!AG$133/Main!AA$87*Main!AA92*$B36,0))))))</f>
        <v/>
      </c>
      <c r="Z609" s="32" t="str">
        <f>IF($A609="","",IF(Z608="","",IF(Main!AB$87=0,0,IF(Main!AH$133="","",IF($C$28="PM",Main!AH$133/Main!AB$87*Main!AB92,ROUND(Main!AH$133/Main!AB$87*Main!AB92*$B36,0))))))</f>
        <v/>
      </c>
      <c r="AA609" s="50" t="str">
        <f>IF($A609="","",IF(AA608="","",IF(Main!AC$87=0,0,IF(Main!AI$133="","",IF($C$28="PM",Main!AI$133/Main!AC$87*Main!AC92,ROUND(Main!AI$133/Main!AC$87*Main!AC92*$B36,0))))))</f>
        <v/>
      </c>
      <c r="AB609" s="32" t="str">
        <f>IF($A609="","",IF(AB608="","",IF(Main!AD$87=0,0,IF(Main!AJ$133="","",IF($C$28="PM",Main!AJ$133/Main!AD$87*Main!AD92,ROUND(Main!AJ$133/Main!AD$87*Main!AD92*$B36,0))))))</f>
        <v/>
      </c>
      <c r="AC609" s="32" t="str">
        <f>IF($A609="","",IF(AC608="","",IF(Main!AE$87=0,0,IF(Main!AK$133="","",IF($C$28="PM",Main!AK$133/Main!AE$87*Main!AE92,ROUND(Main!AK$133/Main!AE$87*Main!AE92*$B36,0))))))</f>
        <v/>
      </c>
      <c r="AD609" s="32" t="str">
        <f>IF($A609="","",IF(AD608="","",IF(Main!AF$87=0,0,IF(Main!AL$133="","",IF($C$28="PM",Main!AL$133/Main!AF$87*Main!AF92,ROUND(Main!AL$133/Main!AF$87*Main!AF92*$B36,0))))))</f>
        <v/>
      </c>
      <c r="AE609" s="32" t="str">
        <f>IF($A609="","",IF(AE608="","",IF(Main!AG$87=0,0,IF(Main!AM$133="","",IF($C$28="PM",Main!AM$133/Main!AG$87*Main!AG92,ROUND(Main!AM$133/Main!AG$87*Main!AG92*$B36,0))))))</f>
        <v/>
      </c>
      <c r="AF609" s="32" t="str">
        <f>IF($A609="","",IF(AF608="","",IF(Main!AH$87=0,0,IF(Main!AN$133="","",IF($C$28="PM",Main!AN$133/Main!AH$87*Main!AH92,ROUND(Main!AN$133/Main!AH$87*Main!AH92*$B36,0))))))</f>
        <v/>
      </c>
      <c r="AG609" s="32" t="str">
        <f>IF($A609="","",IF(AG608="","",IF(Main!AI$87=0,0,IF(Main!AO$133="","",IF($C$28="PM",Main!AO$133/Main!AI$87*Main!AI92,ROUND(Main!AO$133/Main!AI$87*Main!AI92*$B36,0))))))</f>
        <v/>
      </c>
      <c r="AH609" s="32" t="str">
        <f>IF($A609="","",IF(AH608="","",IF(Main!AJ$87=0,0,IF(Main!AP$133="","",IF($C$28="PM",Main!AP$133/Main!AJ$87*Main!AJ92,ROUND(Main!AP$133/Main!AJ$87*Main!AJ92*$B36,0))))))</f>
        <v/>
      </c>
      <c r="AI609" s="32" t="str">
        <f>IF($A609="","",IF(AI608="","",IF(Main!AK$87=0,0,IF(Main!AQ$133="","",IF($C$28="PM",Main!AQ$133/Main!AK$87*Main!AK92,ROUND(Main!AQ$133/Main!AK$87*Main!AK92*$B36,0))))))</f>
        <v/>
      </c>
      <c r="AJ609" s="32" t="str">
        <f>IF($A609="","",IF(AJ608="","",IF(Main!AL$87=0,0,IF(Main!AR$133="","",IF($C$28="PM",Main!AR$133/Main!AL$87*Main!AL92,ROUND(Main!AR$133/Main!AL$87*Main!AL92*$B36,0))))))</f>
        <v/>
      </c>
      <c r="AK609" s="32" t="str">
        <f>IF($A609="","",IF(AK608="","",IF(Main!AM$87=0,0,IF(Main!AS$133="","",IF($C$28="PM",Main!AS$133/Main!AM$87*Main!AM92,ROUND(Main!AS$133/Main!AM$87*Main!AM92*$B36,0))))))</f>
        <v/>
      </c>
      <c r="AL609" s="51" t="str">
        <f>IF($A609="","",IF(AL608="","",IF(Main!AN$87=0,0,IF(Main!AT$133="","",IF($C$28="PM",Main!AT$133/Main!AN$87*Main!AN92,ROUND(Main!AT$133/Main!AN$87*Main!AN92*$B36,0))))))</f>
        <v/>
      </c>
      <c r="AM609" s="32" t="str">
        <f>IF($A609="","",IF(AM608="","",IF(Main!AO$87=0,0,IF(Main!AU$133="","",IF($C$28="PM",Main!AU$133/Main!AO$87*Main!AO92,ROUND(Main!AU$133/Main!AO$87*Main!AO92*$B36,0))))))</f>
        <v/>
      </c>
      <c r="AN609" s="32" t="str">
        <f>IF($A609="","",IF(AN608="","",IF(Main!AP$87=0,0,IF(Main!AV$133="","",IF($C$28="PM",Main!AV$133/Main!AP$87*Main!AP92,ROUND(Main!AV$133/Main!AP$87*Main!AP92*$B36,0))))))</f>
        <v/>
      </c>
      <c r="AO609" s="32" t="str">
        <f>IF($A609="","",IF(AO608="","",IF(Main!AQ$87=0,0,IF(Main!AW$133="","",IF($C$28="PM",Main!AW$133/Main!AQ$87*Main!AQ92,ROUND(Main!AW$133/Main!AQ$87*Main!AQ92*$B36,0))))))</f>
        <v/>
      </c>
      <c r="AP609" s="32" t="str">
        <f>IF($A609="","",IF(AP608="","",IF(Main!AR$87=0,0,IF(Main!AX$133="","",IF($C$28="PM",Main!AX$133/Main!AR$87*Main!AR92,ROUND(Main!AX$133/Main!AR$87*Main!AR92*$B36,0))))))</f>
        <v/>
      </c>
      <c r="AQ609" s="32" t="str">
        <f>IF($A609="","",IF(AQ608="","",IF(Main!AS$87=0,0,IF(Main!AY$133="","",IF($C$28="PM",Main!AY$133/Main!AS$87*Main!AS92,ROUND(Main!AY$133/Main!AS$87*Main!AS92*$B36,0))))))</f>
        <v/>
      </c>
      <c r="AR609" s="32" t="str">
        <f>IF($A609="","",IF(AR608="","",IF(Main!AT$87=0,0,IF(Main!AZ$133="","",IF($C$28="PM",Main!AZ$133/Main!AT$87*Main!AT92,ROUND(Main!AZ$133/Main!AT$87*Main!AT92*$B36,0))))))</f>
        <v/>
      </c>
      <c r="AS609" s="32" t="str">
        <f>IF($A609="","",IF(AS608="","",IF(Main!AU$87=0,0,IF(Main!BA$133="","",IF($C$28="PM",Main!BA$133/Main!AU$87*Main!AU92,ROUND(Main!BA$133/Main!AU$87*Main!AU92*$B36,0))))))</f>
        <v/>
      </c>
      <c r="AT609" s="32" t="str">
        <f>IF($A609="","",IF(AT608="","",IF(Main!AV$87=0,0,IF(Main!BB$133="","",IF($C$28="PM",Main!BB$133/Main!AV$87*Main!AV92,ROUND(Main!BB$133/Main!AV$87*Main!AV92*$B36,0))))))</f>
        <v/>
      </c>
      <c r="AU609" s="32" t="str">
        <f>IF($A609="","",IF(AU608="","",IF(Main!AW$87=0,0,IF(Main!BC$133="","",IF($C$28="PM",Main!BC$133/Main!AW$87*Main!AW92,ROUND(Main!BC$133/Main!AW$87*Main!AW92*$B36,0))))))</f>
        <v/>
      </c>
      <c r="AV609" s="32" t="str">
        <f>IF($A609="","",IF(AV608="","",IF(Main!AX$87=0,0,IF(Main!BD$133="","",IF($C$28="PM",Main!BD$133/Main!AX$87*Main!AX92,ROUND(Main!BD$133/Main!AX$87*Main!AX92*$B36,0))))))</f>
        <v/>
      </c>
      <c r="AW609" s="32" t="str">
        <f>IF($A609="","",IF(AW608="","",IF(Main!AY$87=0,0,IF(Main!BE$133="","",IF($C$28="PM",Main!BE$133/Main!AY$87*Main!AY92,ROUND(Main!BE$133/Main!AY$87*Main!AY92*$B36,0))))))</f>
        <v/>
      </c>
      <c r="AX609" s="51" t="str">
        <f>IF($A609="","",IF(AX608="","",IF(Main!AZ$87=0,0,IF(Main!BF$133="","",IF($C$28="PM",Main!BF$133/Main!AZ$87*Main!AZ92,ROUND(Main!BF$133/Main!AZ$87*Main!AZ92*$B36,0))))))</f>
        <v/>
      </c>
    </row>
    <row r="610" spans="1:50" x14ac:dyDescent="0.2">
      <c r="A610" s="72" t="str">
        <f>IF(Main!A$37="","",Main!A$37)</f>
        <v/>
      </c>
      <c r="B610" s="75" t="str">
        <f t="shared" si="118"/>
        <v/>
      </c>
      <c r="C610" s="50" t="str">
        <f>IF($A610="","",IF(C609="","",IF(Main!E$87=0,0,IF(Main!K$133="","",IF($C$28="PM",Main!K$133/Main!E$87*Main!E93,ROUND(Main!K$133/Main!E$87*Main!E93*$B37,0))))))</f>
        <v/>
      </c>
      <c r="D610" s="32" t="str">
        <f>IF($A610="","",IF(D609="","",IF(Main!F$87=0,0,IF(Main!L$133="","",IF($C$28="PM",Main!L$133/Main!F$87*Main!F93,ROUND(Main!L$133/Main!F$87*Main!F93*$B37,0))))))</f>
        <v/>
      </c>
      <c r="E610" s="32" t="str">
        <f>IF($A610="","",IF(E609="","",IF(Main!G$87=0,0,IF(Main!M$133="","",IF($C$28="PM",Main!M$133/Main!G$87*Main!G93,ROUND(Main!M$133/Main!G$87*Main!G93*$B37,0))))))</f>
        <v/>
      </c>
      <c r="F610" s="32" t="str">
        <f>IF($A610="","",IF(F609="","",IF(Main!H$87=0,0,IF(Main!N$133="","",IF($C$28="PM",Main!N$133/Main!H$87*Main!H93,ROUND(Main!N$133/Main!H$87*Main!H93*$B37,0))))))</f>
        <v/>
      </c>
      <c r="G610" s="32" t="str">
        <f>IF($A610="","",IF(G609="","",IF(Main!I$87=0,0,IF(Main!O$133="","",IF($C$28="PM",Main!O$133/Main!I$87*Main!I93,ROUND(Main!O$133/Main!I$87*Main!I93*$B37,0))))))</f>
        <v/>
      </c>
      <c r="H610" s="32" t="str">
        <f>IF($A610="","",IF(H609="","",IF(Main!J$87=0,0,IF(Main!P$133="","",IF($C$28="PM",Main!P$133/Main!J$87*Main!J93,ROUND(Main!P$133/Main!J$87*Main!J93*$B37,0))))))</f>
        <v/>
      </c>
      <c r="I610" s="32" t="str">
        <f>IF($A610="","",IF(I609="","",IF(Main!K$87=0,0,IF(Main!Q$133="","",IF($C$28="PM",Main!Q$133/Main!K$87*Main!K93,ROUND(Main!Q$133/Main!K$87*Main!K93*$B37,0))))))</f>
        <v/>
      </c>
      <c r="J610" s="32" t="str">
        <f>IF($A610="","",IF(J609="","",IF(Main!L$87=0,0,IF(Main!R$133="","",IF($C$28="PM",Main!R$133/Main!L$87*Main!L93,ROUND(Main!R$133/Main!L$87*Main!L93*$B37,0))))))</f>
        <v/>
      </c>
      <c r="K610" s="32" t="str">
        <f>IF($A610="","",IF(K609="","",IF(Main!M$87=0,0,IF(Main!S$133="","",IF($C$28="PM",Main!S$133/Main!M$87*Main!M93,ROUND(Main!S$133/Main!M$87*Main!M93*$B37,0))))))</f>
        <v/>
      </c>
      <c r="L610" s="32" t="str">
        <f>IF($A610="","",IF(L609="","",IF(Main!N$87=0,0,IF(Main!T$133="","",IF($C$28="PM",Main!T$133/Main!N$87*Main!N93,ROUND(Main!T$133/Main!N$87*Main!N93*$B37,0))))))</f>
        <v/>
      </c>
      <c r="M610" s="32" t="str">
        <f>IF($A610="","",IF(M609="","",IF(Main!O$87=0,0,IF(Main!U$133="","",IF($C$28="PM",Main!U$133/Main!O$87*Main!O93,ROUND(Main!U$133/Main!O$87*Main!O93*$B37,0))))))</f>
        <v/>
      </c>
      <c r="N610" s="51" t="str">
        <f>IF($A610="","",IF(N609="","",IF(Main!P$87=0,0,IF(Main!V$133="","",IF($C$28="PM",Main!V$133/Main!P$87*Main!P93,ROUND(Main!V$133/Main!P$87*Main!P93*$B37,0))))))</f>
        <v/>
      </c>
      <c r="O610" s="32" t="str">
        <f>IF($A610="","",IF(O609="","",IF(Main!Q$87=0,0,IF(Main!W$133="","",IF($C$28="PM",Main!W$133/Main!Q$87*Main!Q93,ROUND(Main!W$133/Main!Q$87*Main!Q93*$B37,0))))))</f>
        <v/>
      </c>
      <c r="P610" s="32" t="str">
        <f>IF($A610="","",IF(P609="","",IF(Main!R$87=0,0,IF(Main!X$133="","",IF($C$28="PM",Main!X$133/Main!R$87*Main!R93,ROUND(Main!X$133/Main!R$87*Main!R93*$B37,0))))))</f>
        <v/>
      </c>
      <c r="Q610" s="32" t="str">
        <f>IF($A610="","",IF(Q609="","",IF(Main!S$87=0,0,IF(Main!Y$133="","",IF($C$28="PM",Main!Y$133/Main!S$87*Main!S93,ROUND(Main!Y$133/Main!S$87*Main!S93*$B37,0))))))</f>
        <v/>
      </c>
      <c r="R610" s="32" t="str">
        <f>IF($A610="","",IF(R609="","",IF(Main!T$87=0,0,IF(Main!Z$133="","",IF($C$28="PM",Main!Z$133/Main!T$87*Main!T93,ROUND(Main!Z$133/Main!T$87*Main!T93*$B37,0))))))</f>
        <v/>
      </c>
      <c r="S610" s="32" t="str">
        <f>IF($A610="","",IF(S609="","",IF(Main!U$87=0,0,IF(Main!AA$133="","",IF($C$28="PM",Main!AA$133/Main!U$87*Main!U93,ROUND(Main!AA$133/Main!U$87*Main!U93*$B37,0))))))</f>
        <v/>
      </c>
      <c r="T610" s="32" t="str">
        <f>IF($A610="","",IF(T609="","",IF(Main!V$87=0,0,IF(Main!AB$133="","",IF($C$28="PM",Main!AB$133/Main!V$87*Main!V93,ROUND(Main!AB$133/Main!V$87*Main!V93*$B37,0))))))</f>
        <v/>
      </c>
      <c r="U610" s="32" t="str">
        <f>IF($A610="","",IF(U609="","",IF(Main!W$87=0,0,IF(Main!AC$133="","",IF($C$28="PM",Main!AC$133/Main!W$87*Main!W93,ROUND(Main!AC$133/Main!W$87*Main!W93*$B37,0))))))</f>
        <v/>
      </c>
      <c r="V610" s="32" t="str">
        <f>IF($A610="","",IF(V609="","",IF(Main!X$87=0,0,IF(Main!AD$133="","",IF($C$28="PM",Main!AD$133/Main!X$87*Main!X93,ROUND(Main!AD$133/Main!X$87*Main!X93*$B37,0))))))</f>
        <v/>
      </c>
      <c r="W610" s="32" t="str">
        <f>IF($A610="","",IF(W609="","",IF(Main!Y$87=0,0,IF(Main!AE$133="","",IF($C$28="PM",Main!AE$133/Main!Y$87*Main!Y93,ROUND(Main!AE$133/Main!Y$87*Main!Y93*$B37,0))))))</f>
        <v/>
      </c>
      <c r="X610" s="32" t="str">
        <f>IF($A610="","",IF(X609="","",IF(Main!Z$87=0,0,IF(Main!AF$133="","",IF($C$28="PM",Main!AF$133/Main!Z$87*Main!Z93,ROUND(Main!AF$133/Main!Z$87*Main!Z93*$B37,0))))))</f>
        <v/>
      </c>
      <c r="Y610" s="32" t="str">
        <f>IF($A610="","",IF(Y609="","",IF(Main!AA$87=0,0,IF(Main!AG$133="","",IF($C$28="PM",Main!AG$133/Main!AA$87*Main!AA93,ROUND(Main!AG$133/Main!AA$87*Main!AA93*$B37,0))))))</f>
        <v/>
      </c>
      <c r="Z610" s="32" t="str">
        <f>IF($A610="","",IF(Z609="","",IF(Main!AB$87=0,0,IF(Main!AH$133="","",IF($C$28="PM",Main!AH$133/Main!AB$87*Main!AB93,ROUND(Main!AH$133/Main!AB$87*Main!AB93*$B37,0))))))</f>
        <v/>
      </c>
      <c r="AA610" s="50" t="str">
        <f>IF($A610="","",IF(AA609="","",IF(Main!AC$87=0,0,IF(Main!AI$133="","",IF($C$28="PM",Main!AI$133/Main!AC$87*Main!AC93,ROUND(Main!AI$133/Main!AC$87*Main!AC93*$B37,0))))))</f>
        <v/>
      </c>
      <c r="AB610" s="32" t="str">
        <f>IF($A610="","",IF(AB609="","",IF(Main!AD$87=0,0,IF(Main!AJ$133="","",IF($C$28="PM",Main!AJ$133/Main!AD$87*Main!AD93,ROUND(Main!AJ$133/Main!AD$87*Main!AD93*$B37,0))))))</f>
        <v/>
      </c>
      <c r="AC610" s="32" t="str">
        <f>IF($A610="","",IF(AC609="","",IF(Main!AE$87=0,0,IF(Main!AK$133="","",IF($C$28="PM",Main!AK$133/Main!AE$87*Main!AE93,ROUND(Main!AK$133/Main!AE$87*Main!AE93*$B37,0))))))</f>
        <v/>
      </c>
      <c r="AD610" s="32" t="str">
        <f>IF($A610="","",IF(AD609="","",IF(Main!AF$87=0,0,IF(Main!AL$133="","",IF($C$28="PM",Main!AL$133/Main!AF$87*Main!AF93,ROUND(Main!AL$133/Main!AF$87*Main!AF93*$B37,0))))))</f>
        <v/>
      </c>
      <c r="AE610" s="32" t="str">
        <f>IF($A610="","",IF(AE609="","",IF(Main!AG$87=0,0,IF(Main!AM$133="","",IF($C$28="PM",Main!AM$133/Main!AG$87*Main!AG93,ROUND(Main!AM$133/Main!AG$87*Main!AG93*$B37,0))))))</f>
        <v/>
      </c>
      <c r="AF610" s="32" t="str">
        <f>IF($A610="","",IF(AF609="","",IF(Main!AH$87=0,0,IF(Main!AN$133="","",IF($C$28="PM",Main!AN$133/Main!AH$87*Main!AH93,ROUND(Main!AN$133/Main!AH$87*Main!AH93*$B37,0))))))</f>
        <v/>
      </c>
      <c r="AG610" s="32" t="str">
        <f>IF($A610="","",IF(AG609="","",IF(Main!AI$87=0,0,IF(Main!AO$133="","",IF($C$28="PM",Main!AO$133/Main!AI$87*Main!AI93,ROUND(Main!AO$133/Main!AI$87*Main!AI93*$B37,0))))))</f>
        <v/>
      </c>
      <c r="AH610" s="32" t="str">
        <f>IF($A610="","",IF(AH609="","",IF(Main!AJ$87=0,0,IF(Main!AP$133="","",IF($C$28="PM",Main!AP$133/Main!AJ$87*Main!AJ93,ROUND(Main!AP$133/Main!AJ$87*Main!AJ93*$B37,0))))))</f>
        <v/>
      </c>
      <c r="AI610" s="32" t="str">
        <f>IF($A610="","",IF(AI609="","",IF(Main!AK$87=0,0,IF(Main!AQ$133="","",IF($C$28="PM",Main!AQ$133/Main!AK$87*Main!AK93,ROUND(Main!AQ$133/Main!AK$87*Main!AK93*$B37,0))))))</f>
        <v/>
      </c>
      <c r="AJ610" s="32" t="str">
        <f>IF($A610="","",IF(AJ609="","",IF(Main!AL$87=0,0,IF(Main!AR$133="","",IF($C$28="PM",Main!AR$133/Main!AL$87*Main!AL93,ROUND(Main!AR$133/Main!AL$87*Main!AL93*$B37,0))))))</f>
        <v/>
      </c>
      <c r="AK610" s="32" t="str">
        <f>IF($A610="","",IF(AK609="","",IF(Main!AM$87=0,0,IF(Main!AS$133="","",IF($C$28="PM",Main!AS$133/Main!AM$87*Main!AM93,ROUND(Main!AS$133/Main!AM$87*Main!AM93*$B37,0))))))</f>
        <v/>
      </c>
      <c r="AL610" s="51" t="str">
        <f>IF($A610="","",IF(AL609="","",IF(Main!AN$87=0,0,IF(Main!AT$133="","",IF($C$28="PM",Main!AT$133/Main!AN$87*Main!AN93,ROUND(Main!AT$133/Main!AN$87*Main!AN93*$B37,0))))))</f>
        <v/>
      </c>
      <c r="AM610" s="32" t="str">
        <f>IF($A610="","",IF(AM609="","",IF(Main!AO$87=0,0,IF(Main!AU$133="","",IF($C$28="PM",Main!AU$133/Main!AO$87*Main!AO93,ROUND(Main!AU$133/Main!AO$87*Main!AO93*$B37,0))))))</f>
        <v/>
      </c>
      <c r="AN610" s="32" t="str">
        <f>IF($A610="","",IF(AN609="","",IF(Main!AP$87=0,0,IF(Main!AV$133="","",IF($C$28="PM",Main!AV$133/Main!AP$87*Main!AP93,ROUND(Main!AV$133/Main!AP$87*Main!AP93*$B37,0))))))</f>
        <v/>
      </c>
      <c r="AO610" s="32" t="str">
        <f>IF($A610="","",IF(AO609="","",IF(Main!AQ$87=0,0,IF(Main!AW$133="","",IF($C$28="PM",Main!AW$133/Main!AQ$87*Main!AQ93,ROUND(Main!AW$133/Main!AQ$87*Main!AQ93*$B37,0))))))</f>
        <v/>
      </c>
      <c r="AP610" s="32" t="str">
        <f>IF($A610="","",IF(AP609="","",IF(Main!AR$87=0,0,IF(Main!AX$133="","",IF($C$28="PM",Main!AX$133/Main!AR$87*Main!AR93,ROUND(Main!AX$133/Main!AR$87*Main!AR93*$B37,0))))))</f>
        <v/>
      </c>
      <c r="AQ610" s="32" t="str">
        <f>IF($A610="","",IF(AQ609="","",IF(Main!AS$87=0,0,IF(Main!AY$133="","",IF($C$28="PM",Main!AY$133/Main!AS$87*Main!AS93,ROUND(Main!AY$133/Main!AS$87*Main!AS93*$B37,0))))))</f>
        <v/>
      </c>
      <c r="AR610" s="32" t="str">
        <f>IF($A610="","",IF(AR609="","",IF(Main!AT$87=0,0,IF(Main!AZ$133="","",IF($C$28="PM",Main!AZ$133/Main!AT$87*Main!AT93,ROUND(Main!AZ$133/Main!AT$87*Main!AT93*$B37,0))))))</f>
        <v/>
      </c>
      <c r="AS610" s="32" t="str">
        <f>IF($A610="","",IF(AS609="","",IF(Main!AU$87=0,0,IF(Main!BA$133="","",IF($C$28="PM",Main!BA$133/Main!AU$87*Main!AU93,ROUND(Main!BA$133/Main!AU$87*Main!AU93*$B37,0))))))</f>
        <v/>
      </c>
      <c r="AT610" s="32" t="str">
        <f>IF($A610="","",IF(AT609="","",IF(Main!AV$87=0,0,IF(Main!BB$133="","",IF($C$28="PM",Main!BB$133/Main!AV$87*Main!AV93,ROUND(Main!BB$133/Main!AV$87*Main!AV93*$B37,0))))))</f>
        <v/>
      </c>
      <c r="AU610" s="32" t="str">
        <f>IF($A610="","",IF(AU609="","",IF(Main!AW$87=0,0,IF(Main!BC$133="","",IF($C$28="PM",Main!BC$133/Main!AW$87*Main!AW93,ROUND(Main!BC$133/Main!AW$87*Main!AW93*$B37,0))))))</f>
        <v/>
      </c>
      <c r="AV610" s="32" t="str">
        <f>IF($A610="","",IF(AV609="","",IF(Main!AX$87=0,0,IF(Main!BD$133="","",IF($C$28="PM",Main!BD$133/Main!AX$87*Main!AX93,ROUND(Main!BD$133/Main!AX$87*Main!AX93*$B37,0))))))</f>
        <v/>
      </c>
      <c r="AW610" s="32" t="str">
        <f>IF($A610="","",IF(AW609="","",IF(Main!AY$87=0,0,IF(Main!BE$133="","",IF($C$28="PM",Main!BE$133/Main!AY$87*Main!AY93,ROUND(Main!BE$133/Main!AY$87*Main!AY93*$B37,0))))))</f>
        <v/>
      </c>
      <c r="AX610" s="51" t="str">
        <f>IF($A610="","",IF(AX609="","",IF(Main!AZ$87=0,0,IF(Main!BF$133="","",IF($C$28="PM",Main!BF$133/Main!AZ$87*Main!AZ93,ROUND(Main!BF$133/Main!AZ$87*Main!AZ93*$B37,0))))))</f>
        <v/>
      </c>
    </row>
    <row r="611" spans="1:50" x14ac:dyDescent="0.2">
      <c r="A611" s="72" t="str">
        <f>IF(Main!A$38="","",Main!A$38)</f>
        <v/>
      </c>
      <c r="B611" s="75" t="str">
        <f t="shared" si="118"/>
        <v/>
      </c>
      <c r="C611" s="50" t="str">
        <f>IF($A611="","",IF(C610="","",IF(Main!E$87=0,0,IF(Main!K$133="","",IF($C$28="PM",Main!K$133/Main!E$87*Main!E94,ROUND(Main!K$133/Main!E$87*Main!E94*$B38,0))))))</f>
        <v/>
      </c>
      <c r="D611" s="32" t="str">
        <f>IF($A611="","",IF(D610="","",IF(Main!F$87=0,0,IF(Main!L$133="","",IF($C$28="PM",Main!L$133/Main!F$87*Main!F94,ROUND(Main!L$133/Main!F$87*Main!F94*$B38,0))))))</f>
        <v/>
      </c>
      <c r="E611" s="32" t="str">
        <f>IF($A611="","",IF(E610="","",IF(Main!G$87=0,0,IF(Main!M$133="","",IF($C$28="PM",Main!M$133/Main!G$87*Main!G94,ROUND(Main!M$133/Main!G$87*Main!G94*$B38,0))))))</f>
        <v/>
      </c>
      <c r="F611" s="32" t="str">
        <f>IF($A611="","",IF(F610="","",IF(Main!H$87=0,0,IF(Main!N$133="","",IF($C$28="PM",Main!N$133/Main!H$87*Main!H94,ROUND(Main!N$133/Main!H$87*Main!H94*$B38,0))))))</f>
        <v/>
      </c>
      <c r="G611" s="32" t="str">
        <f>IF($A611="","",IF(G610="","",IF(Main!I$87=0,0,IF(Main!O$133="","",IF($C$28="PM",Main!O$133/Main!I$87*Main!I94,ROUND(Main!O$133/Main!I$87*Main!I94*$B38,0))))))</f>
        <v/>
      </c>
      <c r="H611" s="32" t="str">
        <f>IF($A611="","",IF(H610="","",IF(Main!J$87=0,0,IF(Main!P$133="","",IF($C$28="PM",Main!P$133/Main!J$87*Main!J94,ROUND(Main!P$133/Main!J$87*Main!J94*$B38,0))))))</f>
        <v/>
      </c>
      <c r="I611" s="32" t="str">
        <f>IF($A611="","",IF(I610="","",IF(Main!K$87=0,0,IF(Main!Q$133="","",IF($C$28="PM",Main!Q$133/Main!K$87*Main!K94,ROUND(Main!Q$133/Main!K$87*Main!K94*$B38,0))))))</f>
        <v/>
      </c>
      <c r="J611" s="32" t="str">
        <f>IF($A611="","",IF(J610="","",IF(Main!L$87=0,0,IF(Main!R$133="","",IF($C$28="PM",Main!R$133/Main!L$87*Main!L94,ROUND(Main!R$133/Main!L$87*Main!L94*$B38,0))))))</f>
        <v/>
      </c>
      <c r="K611" s="32" t="str">
        <f>IF($A611="","",IF(K610="","",IF(Main!M$87=0,0,IF(Main!S$133="","",IF($C$28="PM",Main!S$133/Main!M$87*Main!M94,ROUND(Main!S$133/Main!M$87*Main!M94*$B38,0))))))</f>
        <v/>
      </c>
      <c r="L611" s="32" t="str">
        <f>IF($A611="","",IF(L610="","",IF(Main!N$87=0,0,IF(Main!T$133="","",IF($C$28="PM",Main!T$133/Main!N$87*Main!N94,ROUND(Main!T$133/Main!N$87*Main!N94*$B38,0))))))</f>
        <v/>
      </c>
      <c r="M611" s="32" t="str">
        <f>IF($A611="","",IF(M610="","",IF(Main!O$87=0,0,IF(Main!U$133="","",IF($C$28="PM",Main!U$133/Main!O$87*Main!O94,ROUND(Main!U$133/Main!O$87*Main!O94*$B38,0))))))</f>
        <v/>
      </c>
      <c r="N611" s="51" t="str">
        <f>IF($A611="","",IF(N610="","",IF(Main!P$87=0,0,IF(Main!V$133="","",IF($C$28="PM",Main!V$133/Main!P$87*Main!P94,ROUND(Main!V$133/Main!P$87*Main!P94*$B38,0))))))</f>
        <v/>
      </c>
      <c r="O611" s="32" t="str">
        <f>IF($A611="","",IF(O610="","",IF(Main!Q$87=0,0,IF(Main!W$133="","",IF($C$28="PM",Main!W$133/Main!Q$87*Main!Q94,ROUND(Main!W$133/Main!Q$87*Main!Q94*$B38,0))))))</f>
        <v/>
      </c>
      <c r="P611" s="32" t="str">
        <f>IF($A611="","",IF(P610="","",IF(Main!R$87=0,0,IF(Main!X$133="","",IF($C$28="PM",Main!X$133/Main!R$87*Main!R94,ROUND(Main!X$133/Main!R$87*Main!R94*$B38,0))))))</f>
        <v/>
      </c>
      <c r="Q611" s="32" t="str">
        <f>IF($A611="","",IF(Q610="","",IF(Main!S$87=0,0,IF(Main!Y$133="","",IF($C$28="PM",Main!Y$133/Main!S$87*Main!S94,ROUND(Main!Y$133/Main!S$87*Main!S94*$B38,0))))))</f>
        <v/>
      </c>
      <c r="R611" s="32" t="str">
        <f>IF($A611="","",IF(R610="","",IF(Main!T$87=0,0,IF(Main!Z$133="","",IF($C$28="PM",Main!Z$133/Main!T$87*Main!T94,ROUND(Main!Z$133/Main!T$87*Main!T94*$B38,0))))))</f>
        <v/>
      </c>
      <c r="S611" s="32" t="str">
        <f>IF($A611="","",IF(S610="","",IF(Main!U$87=0,0,IF(Main!AA$133="","",IF($C$28="PM",Main!AA$133/Main!U$87*Main!U94,ROUND(Main!AA$133/Main!U$87*Main!U94*$B38,0))))))</f>
        <v/>
      </c>
      <c r="T611" s="32" t="str">
        <f>IF($A611="","",IF(T610="","",IF(Main!V$87=0,0,IF(Main!AB$133="","",IF($C$28="PM",Main!AB$133/Main!V$87*Main!V94,ROUND(Main!AB$133/Main!V$87*Main!V94*$B38,0))))))</f>
        <v/>
      </c>
      <c r="U611" s="32" t="str">
        <f>IF($A611="","",IF(U610="","",IF(Main!W$87=0,0,IF(Main!AC$133="","",IF($C$28="PM",Main!AC$133/Main!W$87*Main!W94,ROUND(Main!AC$133/Main!W$87*Main!W94*$B38,0))))))</f>
        <v/>
      </c>
      <c r="V611" s="32" t="str">
        <f>IF($A611="","",IF(V610="","",IF(Main!X$87=0,0,IF(Main!AD$133="","",IF($C$28="PM",Main!AD$133/Main!X$87*Main!X94,ROUND(Main!AD$133/Main!X$87*Main!X94*$B38,0))))))</f>
        <v/>
      </c>
      <c r="W611" s="32" t="str">
        <f>IF($A611="","",IF(W610="","",IF(Main!Y$87=0,0,IF(Main!AE$133="","",IF($C$28="PM",Main!AE$133/Main!Y$87*Main!Y94,ROUND(Main!AE$133/Main!Y$87*Main!Y94*$B38,0))))))</f>
        <v/>
      </c>
      <c r="X611" s="32" t="str">
        <f>IF($A611="","",IF(X610="","",IF(Main!Z$87=0,0,IF(Main!AF$133="","",IF($C$28="PM",Main!AF$133/Main!Z$87*Main!Z94,ROUND(Main!AF$133/Main!Z$87*Main!Z94*$B38,0))))))</f>
        <v/>
      </c>
      <c r="Y611" s="32" t="str">
        <f>IF($A611="","",IF(Y610="","",IF(Main!AA$87=0,0,IF(Main!AG$133="","",IF($C$28="PM",Main!AG$133/Main!AA$87*Main!AA94,ROUND(Main!AG$133/Main!AA$87*Main!AA94*$B38,0))))))</f>
        <v/>
      </c>
      <c r="Z611" s="32" t="str">
        <f>IF($A611="","",IF(Z610="","",IF(Main!AB$87=0,0,IF(Main!AH$133="","",IF($C$28="PM",Main!AH$133/Main!AB$87*Main!AB94,ROUND(Main!AH$133/Main!AB$87*Main!AB94*$B38,0))))))</f>
        <v/>
      </c>
      <c r="AA611" s="50" t="str">
        <f>IF($A611="","",IF(AA610="","",IF(Main!AC$87=0,0,IF(Main!AI$133="","",IF($C$28="PM",Main!AI$133/Main!AC$87*Main!AC94,ROUND(Main!AI$133/Main!AC$87*Main!AC94*$B38,0))))))</f>
        <v/>
      </c>
      <c r="AB611" s="32" t="str">
        <f>IF($A611="","",IF(AB610="","",IF(Main!AD$87=0,0,IF(Main!AJ$133="","",IF($C$28="PM",Main!AJ$133/Main!AD$87*Main!AD94,ROUND(Main!AJ$133/Main!AD$87*Main!AD94*$B38,0))))))</f>
        <v/>
      </c>
      <c r="AC611" s="32" t="str">
        <f>IF($A611="","",IF(AC610="","",IF(Main!AE$87=0,0,IF(Main!AK$133="","",IF($C$28="PM",Main!AK$133/Main!AE$87*Main!AE94,ROUND(Main!AK$133/Main!AE$87*Main!AE94*$B38,0))))))</f>
        <v/>
      </c>
      <c r="AD611" s="32" t="str">
        <f>IF($A611="","",IF(AD610="","",IF(Main!AF$87=0,0,IF(Main!AL$133="","",IF($C$28="PM",Main!AL$133/Main!AF$87*Main!AF94,ROUND(Main!AL$133/Main!AF$87*Main!AF94*$B38,0))))))</f>
        <v/>
      </c>
      <c r="AE611" s="32" t="str">
        <f>IF($A611="","",IF(AE610="","",IF(Main!AG$87=0,0,IF(Main!AM$133="","",IF($C$28="PM",Main!AM$133/Main!AG$87*Main!AG94,ROUND(Main!AM$133/Main!AG$87*Main!AG94*$B38,0))))))</f>
        <v/>
      </c>
      <c r="AF611" s="32" t="str">
        <f>IF($A611="","",IF(AF610="","",IF(Main!AH$87=0,0,IF(Main!AN$133="","",IF($C$28="PM",Main!AN$133/Main!AH$87*Main!AH94,ROUND(Main!AN$133/Main!AH$87*Main!AH94*$B38,0))))))</f>
        <v/>
      </c>
      <c r="AG611" s="32" t="str">
        <f>IF($A611="","",IF(AG610="","",IF(Main!AI$87=0,0,IF(Main!AO$133="","",IF($C$28="PM",Main!AO$133/Main!AI$87*Main!AI94,ROUND(Main!AO$133/Main!AI$87*Main!AI94*$B38,0))))))</f>
        <v/>
      </c>
      <c r="AH611" s="32" t="str">
        <f>IF($A611="","",IF(AH610="","",IF(Main!AJ$87=0,0,IF(Main!AP$133="","",IF($C$28="PM",Main!AP$133/Main!AJ$87*Main!AJ94,ROUND(Main!AP$133/Main!AJ$87*Main!AJ94*$B38,0))))))</f>
        <v/>
      </c>
      <c r="AI611" s="32" t="str">
        <f>IF($A611="","",IF(AI610="","",IF(Main!AK$87=0,0,IF(Main!AQ$133="","",IF($C$28="PM",Main!AQ$133/Main!AK$87*Main!AK94,ROUND(Main!AQ$133/Main!AK$87*Main!AK94*$B38,0))))))</f>
        <v/>
      </c>
      <c r="AJ611" s="32" t="str">
        <f>IF($A611="","",IF(AJ610="","",IF(Main!AL$87=0,0,IF(Main!AR$133="","",IF($C$28="PM",Main!AR$133/Main!AL$87*Main!AL94,ROUND(Main!AR$133/Main!AL$87*Main!AL94*$B38,0))))))</f>
        <v/>
      </c>
      <c r="AK611" s="32" t="str">
        <f>IF($A611="","",IF(AK610="","",IF(Main!AM$87=0,0,IF(Main!AS$133="","",IF($C$28="PM",Main!AS$133/Main!AM$87*Main!AM94,ROUND(Main!AS$133/Main!AM$87*Main!AM94*$B38,0))))))</f>
        <v/>
      </c>
      <c r="AL611" s="51" t="str">
        <f>IF($A611="","",IF(AL610="","",IF(Main!AN$87=0,0,IF(Main!AT$133="","",IF($C$28="PM",Main!AT$133/Main!AN$87*Main!AN94,ROUND(Main!AT$133/Main!AN$87*Main!AN94*$B38,0))))))</f>
        <v/>
      </c>
      <c r="AM611" s="32" t="str">
        <f>IF($A611="","",IF(AM610="","",IF(Main!AO$87=0,0,IF(Main!AU$133="","",IF($C$28="PM",Main!AU$133/Main!AO$87*Main!AO94,ROUND(Main!AU$133/Main!AO$87*Main!AO94*$B38,0))))))</f>
        <v/>
      </c>
      <c r="AN611" s="32" t="str">
        <f>IF($A611="","",IF(AN610="","",IF(Main!AP$87=0,0,IF(Main!AV$133="","",IF($C$28="PM",Main!AV$133/Main!AP$87*Main!AP94,ROUND(Main!AV$133/Main!AP$87*Main!AP94*$B38,0))))))</f>
        <v/>
      </c>
      <c r="AO611" s="32" t="str">
        <f>IF($A611="","",IF(AO610="","",IF(Main!AQ$87=0,0,IF(Main!AW$133="","",IF($C$28="PM",Main!AW$133/Main!AQ$87*Main!AQ94,ROUND(Main!AW$133/Main!AQ$87*Main!AQ94*$B38,0))))))</f>
        <v/>
      </c>
      <c r="AP611" s="32" t="str">
        <f>IF($A611="","",IF(AP610="","",IF(Main!AR$87=0,0,IF(Main!AX$133="","",IF($C$28="PM",Main!AX$133/Main!AR$87*Main!AR94,ROUND(Main!AX$133/Main!AR$87*Main!AR94*$B38,0))))))</f>
        <v/>
      </c>
      <c r="AQ611" s="32" t="str">
        <f>IF($A611="","",IF(AQ610="","",IF(Main!AS$87=0,0,IF(Main!AY$133="","",IF($C$28="PM",Main!AY$133/Main!AS$87*Main!AS94,ROUND(Main!AY$133/Main!AS$87*Main!AS94*$B38,0))))))</f>
        <v/>
      </c>
      <c r="AR611" s="32" t="str">
        <f>IF($A611="","",IF(AR610="","",IF(Main!AT$87=0,0,IF(Main!AZ$133="","",IF($C$28="PM",Main!AZ$133/Main!AT$87*Main!AT94,ROUND(Main!AZ$133/Main!AT$87*Main!AT94*$B38,0))))))</f>
        <v/>
      </c>
      <c r="AS611" s="32" t="str">
        <f>IF($A611="","",IF(AS610="","",IF(Main!AU$87=0,0,IF(Main!BA$133="","",IF($C$28="PM",Main!BA$133/Main!AU$87*Main!AU94,ROUND(Main!BA$133/Main!AU$87*Main!AU94*$B38,0))))))</f>
        <v/>
      </c>
      <c r="AT611" s="32" t="str">
        <f>IF($A611="","",IF(AT610="","",IF(Main!AV$87=0,0,IF(Main!BB$133="","",IF($C$28="PM",Main!BB$133/Main!AV$87*Main!AV94,ROUND(Main!BB$133/Main!AV$87*Main!AV94*$B38,0))))))</f>
        <v/>
      </c>
      <c r="AU611" s="32" t="str">
        <f>IF($A611="","",IF(AU610="","",IF(Main!AW$87=0,0,IF(Main!BC$133="","",IF($C$28="PM",Main!BC$133/Main!AW$87*Main!AW94,ROUND(Main!BC$133/Main!AW$87*Main!AW94*$B38,0))))))</f>
        <v/>
      </c>
      <c r="AV611" s="32" t="str">
        <f>IF($A611="","",IF(AV610="","",IF(Main!AX$87=0,0,IF(Main!BD$133="","",IF($C$28="PM",Main!BD$133/Main!AX$87*Main!AX94,ROUND(Main!BD$133/Main!AX$87*Main!AX94*$B38,0))))))</f>
        <v/>
      </c>
      <c r="AW611" s="32" t="str">
        <f>IF($A611="","",IF(AW610="","",IF(Main!AY$87=0,0,IF(Main!BE$133="","",IF($C$28="PM",Main!BE$133/Main!AY$87*Main!AY94,ROUND(Main!BE$133/Main!AY$87*Main!AY94*$B38,0))))))</f>
        <v/>
      </c>
      <c r="AX611" s="51" t="str">
        <f>IF($A611="","",IF(AX610="","",IF(Main!AZ$87=0,0,IF(Main!BF$133="","",IF($C$28="PM",Main!BF$133/Main!AZ$87*Main!AZ94,ROUND(Main!BF$133/Main!AZ$87*Main!AZ94*$B38,0))))))</f>
        <v/>
      </c>
    </row>
    <row r="612" spans="1:50" x14ac:dyDescent="0.2">
      <c r="A612" s="72" t="str">
        <f>IF(Main!A$39="","",Main!A$39)</f>
        <v/>
      </c>
      <c r="B612" s="75" t="str">
        <f t="shared" si="118"/>
        <v/>
      </c>
      <c r="C612" s="50" t="str">
        <f>IF($A612="","",IF(C611="","",IF(Main!E$87=0,0,IF(Main!K$133="","",IF($C$28="PM",Main!K$133/Main!E$87*Main!E95,ROUND(Main!K$133/Main!E$87*Main!E95*$B39,0))))))</f>
        <v/>
      </c>
      <c r="D612" s="32" t="str">
        <f>IF($A612="","",IF(D611="","",IF(Main!F$87=0,0,IF(Main!L$133="","",IF($C$28="PM",Main!L$133/Main!F$87*Main!F95,ROUND(Main!L$133/Main!F$87*Main!F95*$B39,0))))))</f>
        <v/>
      </c>
      <c r="E612" s="32" t="str">
        <f>IF($A612="","",IF(E611="","",IF(Main!G$87=0,0,IF(Main!M$133="","",IF($C$28="PM",Main!M$133/Main!G$87*Main!G95,ROUND(Main!M$133/Main!G$87*Main!G95*$B39,0))))))</f>
        <v/>
      </c>
      <c r="F612" s="32" t="str">
        <f>IF($A612="","",IF(F611="","",IF(Main!H$87=0,0,IF(Main!N$133="","",IF($C$28="PM",Main!N$133/Main!H$87*Main!H95,ROUND(Main!N$133/Main!H$87*Main!H95*$B39,0))))))</f>
        <v/>
      </c>
      <c r="G612" s="32" t="str">
        <f>IF($A612="","",IF(G611="","",IF(Main!I$87=0,0,IF(Main!O$133="","",IF($C$28="PM",Main!O$133/Main!I$87*Main!I95,ROUND(Main!O$133/Main!I$87*Main!I95*$B39,0))))))</f>
        <v/>
      </c>
      <c r="H612" s="32" t="str">
        <f>IF($A612="","",IF(H611="","",IF(Main!J$87=0,0,IF(Main!P$133="","",IF($C$28="PM",Main!P$133/Main!J$87*Main!J95,ROUND(Main!P$133/Main!J$87*Main!J95*$B39,0))))))</f>
        <v/>
      </c>
      <c r="I612" s="32" t="str">
        <f>IF($A612="","",IF(I611="","",IF(Main!K$87=0,0,IF(Main!Q$133="","",IF($C$28="PM",Main!Q$133/Main!K$87*Main!K95,ROUND(Main!Q$133/Main!K$87*Main!K95*$B39,0))))))</f>
        <v/>
      </c>
      <c r="J612" s="32" t="str">
        <f>IF($A612="","",IF(J611="","",IF(Main!L$87=0,0,IF(Main!R$133="","",IF($C$28="PM",Main!R$133/Main!L$87*Main!L95,ROUND(Main!R$133/Main!L$87*Main!L95*$B39,0))))))</f>
        <v/>
      </c>
      <c r="K612" s="32" t="str">
        <f>IF($A612="","",IF(K611="","",IF(Main!M$87=0,0,IF(Main!S$133="","",IF($C$28="PM",Main!S$133/Main!M$87*Main!M95,ROUND(Main!S$133/Main!M$87*Main!M95*$B39,0))))))</f>
        <v/>
      </c>
      <c r="L612" s="32" t="str">
        <f>IF($A612="","",IF(L611="","",IF(Main!N$87=0,0,IF(Main!T$133="","",IF($C$28="PM",Main!T$133/Main!N$87*Main!N95,ROUND(Main!T$133/Main!N$87*Main!N95*$B39,0))))))</f>
        <v/>
      </c>
      <c r="M612" s="32" t="str">
        <f>IF($A612="","",IF(M611="","",IF(Main!O$87=0,0,IF(Main!U$133="","",IF($C$28="PM",Main!U$133/Main!O$87*Main!O95,ROUND(Main!U$133/Main!O$87*Main!O95*$B39,0))))))</f>
        <v/>
      </c>
      <c r="N612" s="51" t="str">
        <f>IF($A612="","",IF(N611="","",IF(Main!P$87=0,0,IF(Main!V$133="","",IF($C$28="PM",Main!V$133/Main!P$87*Main!P95,ROUND(Main!V$133/Main!P$87*Main!P95*$B39,0))))))</f>
        <v/>
      </c>
      <c r="O612" s="32" t="str">
        <f>IF($A612="","",IF(O611="","",IF(Main!Q$87=0,0,IF(Main!W$133="","",IF($C$28="PM",Main!W$133/Main!Q$87*Main!Q95,ROUND(Main!W$133/Main!Q$87*Main!Q95*$B39,0))))))</f>
        <v/>
      </c>
      <c r="P612" s="32" t="str">
        <f>IF($A612="","",IF(P611="","",IF(Main!R$87=0,0,IF(Main!X$133="","",IF($C$28="PM",Main!X$133/Main!R$87*Main!R95,ROUND(Main!X$133/Main!R$87*Main!R95*$B39,0))))))</f>
        <v/>
      </c>
      <c r="Q612" s="32" t="str">
        <f>IF($A612="","",IF(Q611="","",IF(Main!S$87=0,0,IF(Main!Y$133="","",IF($C$28="PM",Main!Y$133/Main!S$87*Main!S95,ROUND(Main!Y$133/Main!S$87*Main!S95*$B39,0))))))</f>
        <v/>
      </c>
      <c r="R612" s="32" t="str">
        <f>IF($A612="","",IF(R611="","",IF(Main!T$87=0,0,IF(Main!Z$133="","",IF($C$28="PM",Main!Z$133/Main!T$87*Main!T95,ROUND(Main!Z$133/Main!T$87*Main!T95*$B39,0))))))</f>
        <v/>
      </c>
      <c r="S612" s="32" t="str">
        <f>IF($A612="","",IF(S611="","",IF(Main!U$87=0,0,IF(Main!AA$133="","",IF($C$28="PM",Main!AA$133/Main!U$87*Main!U95,ROUND(Main!AA$133/Main!U$87*Main!U95*$B39,0))))))</f>
        <v/>
      </c>
      <c r="T612" s="32" t="str">
        <f>IF($A612="","",IF(T611="","",IF(Main!V$87=0,0,IF(Main!AB$133="","",IF($C$28="PM",Main!AB$133/Main!V$87*Main!V95,ROUND(Main!AB$133/Main!V$87*Main!V95*$B39,0))))))</f>
        <v/>
      </c>
      <c r="U612" s="32" t="str">
        <f>IF($A612="","",IF(U611="","",IF(Main!W$87=0,0,IF(Main!AC$133="","",IF($C$28="PM",Main!AC$133/Main!W$87*Main!W95,ROUND(Main!AC$133/Main!W$87*Main!W95*$B39,0))))))</f>
        <v/>
      </c>
      <c r="V612" s="32" t="str">
        <f>IF($A612="","",IF(V611="","",IF(Main!X$87=0,0,IF(Main!AD$133="","",IF($C$28="PM",Main!AD$133/Main!X$87*Main!X95,ROUND(Main!AD$133/Main!X$87*Main!X95*$B39,0))))))</f>
        <v/>
      </c>
      <c r="W612" s="32" t="str">
        <f>IF($A612="","",IF(W611="","",IF(Main!Y$87=0,0,IF(Main!AE$133="","",IF($C$28="PM",Main!AE$133/Main!Y$87*Main!Y95,ROUND(Main!AE$133/Main!Y$87*Main!Y95*$B39,0))))))</f>
        <v/>
      </c>
      <c r="X612" s="32" t="str">
        <f>IF($A612="","",IF(X611="","",IF(Main!Z$87=0,0,IF(Main!AF$133="","",IF($C$28="PM",Main!AF$133/Main!Z$87*Main!Z95,ROUND(Main!AF$133/Main!Z$87*Main!Z95*$B39,0))))))</f>
        <v/>
      </c>
      <c r="Y612" s="32" t="str">
        <f>IF($A612="","",IF(Y611="","",IF(Main!AA$87=0,0,IF(Main!AG$133="","",IF($C$28="PM",Main!AG$133/Main!AA$87*Main!AA95,ROUND(Main!AG$133/Main!AA$87*Main!AA95*$B39,0))))))</f>
        <v/>
      </c>
      <c r="Z612" s="32" t="str">
        <f>IF($A612="","",IF(Z611="","",IF(Main!AB$87=0,0,IF(Main!AH$133="","",IF($C$28="PM",Main!AH$133/Main!AB$87*Main!AB95,ROUND(Main!AH$133/Main!AB$87*Main!AB95*$B39,0))))))</f>
        <v/>
      </c>
      <c r="AA612" s="50" t="str">
        <f>IF($A612="","",IF(AA611="","",IF(Main!AC$87=0,0,IF(Main!AI$133="","",IF($C$28="PM",Main!AI$133/Main!AC$87*Main!AC95,ROUND(Main!AI$133/Main!AC$87*Main!AC95*$B39,0))))))</f>
        <v/>
      </c>
      <c r="AB612" s="32" t="str">
        <f>IF($A612="","",IF(AB611="","",IF(Main!AD$87=0,0,IF(Main!AJ$133="","",IF($C$28="PM",Main!AJ$133/Main!AD$87*Main!AD95,ROUND(Main!AJ$133/Main!AD$87*Main!AD95*$B39,0))))))</f>
        <v/>
      </c>
      <c r="AC612" s="32" t="str">
        <f>IF($A612="","",IF(AC611="","",IF(Main!AE$87=0,0,IF(Main!AK$133="","",IF($C$28="PM",Main!AK$133/Main!AE$87*Main!AE95,ROUND(Main!AK$133/Main!AE$87*Main!AE95*$B39,0))))))</f>
        <v/>
      </c>
      <c r="AD612" s="32" t="str">
        <f>IF($A612="","",IF(AD611="","",IF(Main!AF$87=0,0,IF(Main!AL$133="","",IF($C$28="PM",Main!AL$133/Main!AF$87*Main!AF95,ROUND(Main!AL$133/Main!AF$87*Main!AF95*$B39,0))))))</f>
        <v/>
      </c>
      <c r="AE612" s="32" t="str">
        <f>IF($A612="","",IF(AE611="","",IF(Main!AG$87=0,0,IF(Main!AM$133="","",IF($C$28="PM",Main!AM$133/Main!AG$87*Main!AG95,ROUND(Main!AM$133/Main!AG$87*Main!AG95*$B39,0))))))</f>
        <v/>
      </c>
      <c r="AF612" s="32" t="str">
        <f>IF($A612="","",IF(AF611="","",IF(Main!AH$87=0,0,IF(Main!AN$133="","",IF($C$28="PM",Main!AN$133/Main!AH$87*Main!AH95,ROUND(Main!AN$133/Main!AH$87*Main!AH95*$B39,0))))))</f>
        <v/>
      </c>
      <c r="AG612" s="32" t="str">
        <f>IF($A612="","",IF(AG611="","",IF(Main!AI$87=0,0,IF(Main!AO$133="","",IF($C$28="PM",Main!AO$133/Main!AI$87*Main!AI95,ROUND(Main!AO$133/Main!AI$87*Main!AI95*$B39,0))))))</f>
        <v/>
      </c>
      <c r="AH612" s="32" t="str">
        <f>IF($A612="","",IF(AH611="","",IF(Main!AJ$87=0,0,IF(Main!AP$133="","",IF($C$28="PM",Main!AP$133/Main!AJ$87*Main!AJ95,ROUND(Main!AP$133/Main!AJ$87*Main!AJ95*$B39,0))))))</f>
        <v/>
      </c>
      <c r="AI612" s="32" t="str">
        <f>IF($A612="","",IF(AI611="","",IF(Main!AK$87=0,0,IF(Main!AQ$133="","",IF($C$28="PM",Main!AQ$133/Main!AK$87*Main!AK95,ROUND(Main!AQ$133/Main!AK$87*Main!AK95*$B39,0))))))</f>
        <v/>
      </c>
      <c r="AJ612" s="32" t="str">
        <f>IF($A612="","",IF(AJ611="","",IF(Main!AL$87=0,0,IF(Main!AR$133="","",IF($C$28="PM",Main!AR$133/Main!AL$87*Main!AL95,ROUND(Main!AR$133/Main!AL$87*Main!AL95*$B39,0))))))</f>
        <v/>
      </c>
      <c r="AK612" s="32" t="str">
        <f>IF($A612="","",IF(AK611="","",IF(Main!AM$87=0,0,IF(Main!AS$133="","",IF($C$28="PM",Main!AS$133/Main!AM$87*Main!AM95,ROUND(Main!AS$133/Main!AM$87*Main!AM95*$B39,0))))))</f>
        <v/>
      </c>
      <c r="AL612" s="51" t="str">
        <f>IF($A612="","",IF(AL611="","",IF(Main!AN$87=0,0,IF(Main!AT$133="","",IF($C$28="PM",Main!AT$133/Main!AN$87*Main!AN95,ROUND(Main!AT$133/Main!AN$87*Main!AN95*$B39,0))))))</f>
        <v/>
      </c>
      <c r="AM612" s="32" t="str">
        <f>IF($A612="","",IF(AM611="","",IF(Main!AO$87=0,0,IF(Main!AU$133="","",IF($C$28="PM",Main!AU$133/Main!AO$87*Main!AO95,ROUND(Main!AU$133/Main!AO$87*Main!AO95*$B39,0))))))</f>
        <v/>
      </c>
      <c r="AN612" s="32" t="str">
        <f>IF($A612="","",IF(AN611="","",IF(Main!AP$87=0,0,IF(Main!AV$133="","",IF($C$28="PM",Main!AV$133/Main!AP$87*Main!AP95,ROUND(Main!AV$133/Main!AP$87*Main!AP95*$B39,0))))))</f>
        <v/>
      </c>
      <c r="AO612" s="32" t="str">
        <f>IF($A612="","",IF(AO611="","",IF(Main!AQ$87=0,0,IF(Main!AW$133="","",IF($C$28="PM",Main!AW$133/Main!AQ$87*Main!AQ95,ROUND(Main!AW$133/Main!AQ$87*Main!AQ95*$B39,0))))))</f>
        <v/>
      </c>
      <c r="AP612" s="32" t="str">
        <f>IF($A612="","",IF(AP611="","",IF(Main!AR$87=0,0,IF(Main!AX$133="","",IF($C$28="PM",Main!AX$133/Main!AR$87*Main!AR95,ROUND(Main!AX$133/Main!AR$87*Main!AR95*$B39,0))))))</f>
        <v/>
      </c>
      <c r="AQ612" s="32" t="str">
        <f>IF($A612="","",IF(AQ611="","",IF(Main!AS$87=0,0,IF(Main!AY$133="","",IF($C$28="PM",Main!AY$133/Main!AS$87*Main!AS95,ROUND(Main!AY$133/Main!AS$87*Main!AS95*$B39,0))))))</f>
        <v/>
      </c>
      <c r="AR612" s="32" t="str">
        <f>IF($A612="","",IF(AR611="","",IF(Main!AT$87=0,0,IF(Main!AZ$133="","",IF($C$28="PM",Main!AZ$133/Main!AT$87*Main!AT95,ROUND(Main!AZ$133/Main!AT$87*Main!AT95*$B39,0))))))</f>
        <v/>
      </c>
      <c r="AS612" s="32" t="str">
        <f>IF($A612="","",IF(AS611="","",IF(Main!AU$87=0,0,IF(Main!BA$133="","",IF($C$28="PM",Main!BA$133/Main!AU$87*Main!AU95,ROUND(Main!BA$133/Main!AU$87*Main!AU95*$B39,0))))))</f>
        <v/>
      </c>
      <c r="AT612" s="32" t="str">
        <f>IF($A612="","",IF(AT611="","",IF(Main!AV$87=0,0,IF(Main!BB$133="","",IF($C$28="PM",Main!BB$133/Main!AV$87*Main!AV95,ROUND(Main!BB$133/Main!AV$87*Main!AV95*$B39,0))))))</f>
        <v/>
      </c>
      <c r="AU612" s="32" t="str">
        <f>IF($A612="","",IF(AU611="","",IF(Main!AW$87=0,0,IF(Main!BC$133="","",IF($C$28="PM",Main!BC$133/Main!AW$87*Main!AW95,ROUND(Main!BC$133/Main!AW$87*Main!AW95*$B39,0))))))</f>
        <v/>
      </c>
      <c r="AV612" s="32" t="str">
        <f>IF($A612="","",IF(AV611="","",IF(Main!AX$87=0,0,IF(Main!BD$133="","",IF($C$28="PM",Main!BD$133/Main!AX$87*Main!AX95,ROUND(Main!BD$133/Main!AX$87*Main!AX95*$B39,0))))))</f>
        <v/>
      </c>
      <c r="AW612" s="32" t="str">
        <f>IF($A612="","",IF(AW611="","",IF(Main!AY$87=0,0,IF(Main!BE$133="","",IF($C$28="PM",Main!BE$133/Main!AY$87*Main!AY95,ROUND(Main!BE$133/Main!AY$87*Main!AY95*$B39,0))))))</f>
        <v/>
      </c>
      <c r="AX612" s="51" t="str">
        <f>IF($A612="","",IF(AX611="","",IF(Main!AZ$87=0,0,IF(Main!BF$133="","",IF($C$28="PM",Main!BF$133/Main!AZ$87*Main!AZ95,ROUND(Main!BF$133/Main!AZ$87*Main!AZ95*$B39,0))))))</f>
        <v/>
      </c>
    </row>
    <row r="613" spans="1:50" x14ac:dyDescent="0.2">
      <c r="A613" s="72" t="str">
        <f>IF(Main!A$40="","",Main!A$40)</f>
        <v/>
      </c>
      <c r="B613" s="75" t="str">
        <f t="shared" si="118"/>
        <v/>
      </c>
      <c r="C613" s="50" t="str">
        <f>IF($A613="","",IF(C612="","",IF(Main!E$87=0,0,IF(Main!K$133="","",IF($C$28="PM",Main!K$133/Main!E$87*Main!E96,ROUND(Main!K$133/Main!E$87*Main!E96*$B40,0))))))</f>
        <v/>
      </c>
      <c r="D613" s="32" t="str">
        <f>IF($A613="","",IF(D612="","",IF(Main!F$87=0,0,IF(Main!L$133="","",IF($C$28="PM",Main!L$133/Main!F$87*Main!F96,ROUND(Main!L$133/Main!F$87*Main!F96*$B40,0))))))</f>
        <v/>
      </c>
      <c r="E613" s="32" t="str">
        <f>IF($A613="","",IF(E612="","",IF(Main!G$87=0,0,IF(Main!M$133="","",IF($C$28="PM",Main!M$133/Main!G$87*Main!G96,ROUND(Main!M$133/Main!G$87*Main!G96*$B40,0))))))</f>
        <v/>
      </c>
      <c r="F613" s="32" t="str">
        <f>IF($A613="","",IF(F612="","",IF(Main!H$87=0,0,IF(Main!N$133="","",IF($C$28="PM",Main!N$133/Main!H$87*Main!H96,ROUND(Main!N$133/Main!H$87*Main!H96*$B40,0))))))</f>
        <v/>
      </c>
      <c r="G613" s="32" t="str">
        <f>IF($A613="","",IF(G612="","",IF(Main!I$87=0,0,IF(Main!O$133="","",IF($C$28="PM",Main!O$133/Main!I$87*Main!I96,ROUND(Main!O$133/Main!I$87*Main!I96*$B40,0))))))</f>
        <v/>
      </c>
      <c r="H613" s="32" t="str">
        <f>IF($A613="","",IF(H612="","",IF(Main!J$87=0,0,IF(Main!P$133="","",IF($C$28="PM",Main!P$133/Main!J$87*Main!J96,ROUND(Main!P$133/Main!J$87*Main!J96*$B40,0))))))</f>
        <v/>
      </c>
      <c r="I613" s="32" t="str">
        <f>IF($A613="","",IF(I612="","",IF(Main!K$87=0,0,IF(Main!Q$133="","",IF($C$28="PM",Main!Q$133/Main!K$87*Main!K96,ROUND(Main!Q$133/Main!K$87*Main!K96*$B40,0))))))</f>
        <v/>
      </c>
      <c r="J613" s="32" t="str">
        <f>IF($A613="","",IF(J612="","",IF(Main!L$87=0,0,IF(Main!R$133="","",IF($C$28="PM",Main!R$133/Main!L$87*Main!L96,ROUND(Main!R$133/Main!L$87*Main!L96*$B40,0))))))</f>
        <v/>
      </c>
      <c r="K613" s="32" t="str">
        <f>IF($A613="","",IF(K612="","",IF(Main!M$87=0,0,IF(Main!S$133="","",IF($C$28="PM",Main!S$133/Main!M$87*Main!M96,ROUND(Main!S$133/Main!M$87*Main!M96*$B40,0))))))</f>
        <v/>
      </c>
      <c r="L613" s="32" t="str">
        <f>IF($A613="","",IF(L612="","",IF(Main!N$87=0,0,IF(Main!T$133="","",IF($C$28="PM",Main!T$133/Main!N$87*Main!N96,ROUND(Main!T$133/Main!N$87*Main!N96*$B40,0))))))</f>
        <v/>
      </c>
      <c r="M613" s="32" t="str">
        <f>IF($A613="","",IF(M612="","",IF(Main!O$87=0,0,IF(Main!U$133="","",IF($C$28="PM",Main!U$133/Main!O$87*Main!O96,ROUND(Main!U$133/Main!O$87*Main!O96*$B40,0))))))</f>
        <v/>
      </c>
      <c r="N613" s="51" t="str">
        <f>IF($A613="","",IF(N612="","",IF(Main!P$87=0,0,IF(Main!V$133="","",IF($C$28="PM",Main!V$133/Main!P$87*Main!P96,ROUND(Main!V$133/Main!P$87*Main!P96*$B40,0))))))</f>
        <v/>
      </c>
      <c r="O613" s="32" t="str">
        <f>IF($A613="","",IF(O612="","",IF(Main!Q$87=0,0,IF(Main!W$133="","",IF($C$28="PM",Main!W$133/Main!Q$87*Main!Q96,ROUND(Main!W$133/Main!Q$87*Main!Q96*$B40,0))))))</f>
        <v/>
      </c>
      <c r="P613" s="32" t="str">
        <f>IF($A613="","",IF(P612="","",IF(Main!R$87=0,0,IF(Main!X$133="","",IF($C$28="PM",Main!X$133/Main!R$87*Main!R96,ROUND(Main!X$133/Main!R$87*Main!R96*$B40,0))))))</f>
        <v/>
      </c>
      <c r="Q613" s="32" t="str">
        <f>IF($A613="","",IF(Q612="","",IF(Main!S$87=0,0,IF(Main!Y$133="","",IF($C$28="PM",Main!Y$133/Main!S$87*Main!S96,ROUND(Main!Y$133/Main!S$87*Main!S96*$B40,0))))))</f>
        <v/>
      </c>
      <c r="R613" s="32" t="str">
        <f>IF($A613="","",IF(R612="","",IF(Main!T$87=0,0,IF(Main!Z$133="","",IF($C$28="PM",Main!Z$133/Main!T$87*Main!T96,ROUND(Main!Z$133/Main!T$87*Main!T96*$B40,0))))))</f>
        <v/>
      </c>
      <c r="S613" s="32" t="str">
        <f>IF($A613="","",IF(S612="","",IF(Main!U$87=0,0,IF(Main!AA$133="","",IF($C$28="PM",Main!AA$133/Main!U$87*Main!U96,ROUND(Main!AA$133/Main!U$87*Main!U96*$B40,0))))))</f>
        <v/>
      </c>
      <c r="T613" s="32" t="str">
        <f>IF($A613="","",IF(T612="","",IF(Main!V$87=0,0,IF(Main!AB$133="","",IF($C$28="PM",Main!AB$133/Main!V$87*Main!V96,ROUND(Main!AB$133/Main!V$87*Main!V96*$B40,0))))))</f>
        <v/>
      </c>
      <c r="U613" s="32" t="str">
        <f>IF($A613="","",IF(U612="","",IF(Main!W$87=0,0,IF(Main!AC$133="","",IF($C$28="PM",Main!AC$133/Main!W$87*Main!W96,ROUND(Main!AC$133/Main!W$87*Main!W96*$B40,0))))))</f>
        <v/>
      </c>
      <c r="V613" s="32" t="str">
        <f>IF($A613="","",IF(V612="","",IF(Main!X$87=0,0,IF(Main!AD$133="","",IF($C$28="PM",Main!AD$133/Main!X$87*Main!X96,ROUND(Main!AD$133/Main!X$87*Main!X96*$B40,0))))))</f>
        <v/>
      </c>
      <c r="W613" s="32" t="str">
        <f>IF($A613="","",IF(W612="","",IF(Main!Y$87=0,0,IF(Main!AE$133="","",IF($C$28="PM",Main!AE$133/Main!Y$87*Main!Y96,ROUND(Main!AE$133/Main!Y$87*Main!Y96*$B40,0))))))</f>
        <v/>
      </c>
      <c r="X613" s="32" t="str">
        <f>IF($A613="","",IF(X612="","",IF(Main!Z$87=0,0,IF(Main!AF$133="","",IF($C$28="PM",Main!AF$133/Main!Z$87*Main!Z96,ROUND(Main!AF$133/Main!Z$87*Main!Z96*$B40,0))))))</f>
        <v/>
      </c>
      <c r="Y613" s="32" t="str">
        <f>IF($A613="","",IF(Y612="","",IF(Main!AA$87=0,0,IF(Main!AG$133="","",IF($C$28="PM",Main!AG$133/Main!AA$87*Main!AA96,ROUND(Main!AG$133/Main!AA$87*Main!AA96*$B40,0))))))</f>
        <v/>
      </c>
      <c r="Z613" s="32" t="str">
        <f>IF($A613="","",IF(Z612="","",IF(Main!AB$87=0,0,IF(Main!AH$133="","",IF($C$28="PM",Main!AH$133/Main!AB$87*Main!AB96,ROUND(Main!AH$133/Main!AB$87*Main!AB96*$B40,0))))))</f>
        <v/>
      </c>
      <c r="AA613" s="50" t="str">
        <f>IF($A613="","",IF(AA612="","",IF(Main!AC$87=0,0,IF(Main!AI$133="","",IF($C$28="PM",Main!AI$133/Main!AC$87*Main!AC96,ROUND(Main!AI$133/Main!AC$87*Main!AC96*$B40,0))))))</f>
        <v/>
      </c>
      <c r="AB613" s="32" t="str">
        <f>IF($A613="","",IF(AB612="","",IF(Main!AD$87=0,0,IF(Main!AJ$133="","",IF($C$28="PM",Main!AJ$133/Main!AD$87*Main!AD96,ROUND(Main!AJ$133/Main!AD$87*Main!AD96*$B40,0))))))</f>
        <v/>
      </c>
      <c r="AC613" s="32" t="str">
        <f>IF($A613="","",IF(AC612="","",IF(Main!AE$87=0,0,IF(Main!AK$133="","",IF($C$28="PM",Main!AK$133/Main!AE$87*Main!AE96,ROUND(Main!AK$133/Main!AE$87*Main!AE96*$B40,0))))))</f>
        <v/>
      </c>
      <c r="AD613" s="32" t="str">
        <f>IF($A613="","",IF(AD612="","",IF(Main!AF$87=0,0,IF(Main!AL$133="","",IF($C$28="PM",Main!AL$133/Main!AF$87*Main!AF96,ROUND(Main!AL$133/Main!AF$87*Main!AF96*$B40,0))))))</f>
        <v/>
      </c>
      <c r="AE613" s="32" t="str">
        <f>IF($A613="","",IF(AE612="","",IF(Main!AG$87=0,0,IF(Main!AM$133="","",IF($C$28="PM",Main!AM$133/Main!AG$87*Main!AG96,ROUND(Main!AM$133/Main!AG$87*Main!AG96*$B40,0))))))</f>
        <v/>
      </c>
      <c r="AF613" s="32" t="str">
        <f>IF($A613="","",IF(AF612="","",IF(Main!AH$87=0,0,IF(Main!AN$133="","",IF($C$28="PM",Main!AN$133/Main!AH$87*Main!AH96,ROUND(Main!AN$133/Main!AH$87*Main!AH96*$B40,0))))))</f>
        <v/>
      </c>
      <c r="AG613" s="32" t="str">
        <f>IF($A613="","",IF(AG612="","",IF(Main!AI$87=0,0,IF(Main!AO$133="","",IF($C$28="PM",Main!AO$133/Main!AI$87*Main!AI96,ROUND(Main!AO$133/Main!AI$87*Main!AI96*$B40,0))))))</f>
        <v/>
      </c>
      <c r="AH613" s="32" t="str">
        <f>IF($A613="","",IF(AH612="","",IF(Main!AJ$87=0,0,IF(Main!AP$133="","",IF($C$28="PM",Main!AP$133/Main!AJ$87*Main!AJ96,ROUND(Main!AP$133/Main!AJ$87*Main!AJ96*$B40,0))))))</f>
        <v/>
      </c>
      <c r="AI613" s="32" t="str">
        <f>IF($A613="","",IF(AI612="","",IF(Main!AK$87=0,0,IF(Main!AQ$133="","",IF($C$28="PM",Main!AQ$133/Main!AK$87*Main!AK96,ROUND(Main!AQ$133/Main!AK$87*Main!AK96*$B40,0))))))</f>
        <v/>
      </c>
      <c r="AJ613" s="32" t="str">
        <f>IF($A613="","",IF(AJ612="","",IF(Main!AL$87=0,0,IF(Main!AR$133="","",IF($C$28="PM",Main!AR$133/Main!AL$87*Main!AL96,ROUND(Main!AR$133/Main!AL$87*Main!AL96*$B40,0))))))</f>
        <v/>
      </c>
      <c r="AK613" s="32" t="str">
        <f>IF($A613="","",IF(AK612="","",IF(Main!AM$87=0,0,IF(Main!AS$133="","",IF($C$28="PM",Main!AS$133/Main!AM$87*Main!AM96,ROUND(Main!AS$133/Main!AM$87*Main!AM96*$B40,0))))))</f>
        <v/>
      </c>
      <c r="AL613" s="51" t="str">
        <f>IF($A613="","",IF(AL612="","",IF(Main!AN$87=0,0,IF(Main!AT$133="","",IF($C$28="PM",Main!AT$133/Main!AN$87*Main!AN96,ROUND(Main!AT$133/Main!AN$87*Main!AN96*$B40,0))))))</f>
        <v/>
      </c>
      <c r="AM613" s="32" t="str">
        <f>IF($A613="","",IF(AM612="","",IF(Main!AO$87=0,0,IF(Main!AU$133="","",IF($C$28="PM",Main!AU$133/Main!AO$87*Main!AO96,ROUND(Main!AU$133/Main!AO$87*Main!AO96*$B40,0))))))</f>
        <v/>
      </c>
      <c r="AN613" s="32" t="str">
        <f>IF($A613="","",IF(AN612="","",IF(Main!AP$87=0,0,IF(Main!AV$133="","",IF($C$28="PM",Main!AV$133/Main!AP$87*Main!AP96,ROUND(Main!AV$133/Main!AP$87*Main!AP96*$B40,0))))))</f>
        <v/>
      </c>
      <c r="AO613" s="32" t="str">
        <f>IF($A613="","",IF(AO612="","",IF(Main!AQ$87=0,0,IF(Main!AW$133="","",IF($C$28="PM",Main!AW$133/Main!AQ$87*Main!AQ96,ROUND(Main!AW$133/Main!AQ$87*Main!AQ96*$B40,0))))))</f>
        <v/>
      </c>
      <c r="AP613" s="32" t="str">
        <f>IF($A613="","",IF(AP612="","",IF(Main!AR$87=0,0,IF(Main!AX$133="","",IF($C$28="PM",Main!AX$133/Main!AR$87*Main!AR96,ROUND(Main!AX$133/Main!AR$87*Main!AR96*$B40,0))))))</f>
        <v/>
      </c>
      <c r="AQ613" s="32" t="str">
        <f>IF($A613="","",IF(AQ612="","",IF(Main!AS$87=0,0,IF(Main!AY$133="","",IF($C$28="PM",Main!AY$133/Main!AS$87*Main!AS96,ROUND(Main!AY$133/Main!AS$87*Main!AS96*$B40,0))))))</f>
        <v/>
      </c>
      <c r="AR613" s="32" t="str">
        <f>IF($A613="","",IF(AR612="","",IF(Main!AT$87=0,0,IF(Main!AZ$133="","",IF($C$28="PM",Main!AZ$133/Main!AT$87*Main!AT96,ROUND(Main!AZ$133/Main!AT$87*Main!AT96*$B40,0))))))</f>
        <v/>
      </c>
      <c r="AS613" s="32" t="str">
        <f>IF($A613="","",IF(AS612="","",IF(Main!AU$87=0,0,IF(Main!BA$133="","",IF($C$28="PM",Main!BA$133/Main!AU$87*Main!AU96,ROUND(Main!BA$133/Main!AU$87*Main!AU96*$B40,0))))))</f>
        <v/>
      </c>
      <c r="AT613" s="32" t="str">
        <f>IF($A613="","",IF(AT612="","",IF(Main!AV$87=0,0,IF(Main!BB$133="","",IF($C$28="PM",Main!BB$133/Main!AV$87*Main!AV96,ROUND(Main!BB$133/Main!AV$87*Main!AV96*$B40,0))))))</f>
        <v/>
      </c>
      <c r="AU613" s="32" t="str">
        <f>IF($A613="","",IF(AU612="","",IF(Main!AW$87=0,0,IF(Main!BC$133="","",IF($C$28="PM",Main!BC$133/Main!AW$87*Main!AW96,ROUND(Main!BC$133/Main!AW$87*Main!AW96*$B40,0))))))</f>
        <v/>
      </c>
      <c r="AV613" s="32" t="str">
        <f>IF($A613="","",IF(AV612="","",IF(Main!AX$87=0,0,IF(Main!BD$133="","",IF($C$28="PM",Main!BD$133/Main!AX$87*Main!AX96,ROUND(Main!BD$133/Main!AX$87*Main!AX96*$B40,0))))))</f>
        <v/>
      </c>
      <c r="AW613" s="32" t="str">
        <f>IF($A613="","",IF(AW612="","",IF(Main!AY$87=0,0,IF(Main!BE$133="","",IF($C$28="PM",Main!BE$133/Main!AY$87*Main!AY96,ROUND(Main!BE$133/Main!AY$87*Main!AY96*$B40,0))))))</f>
        <v/>
      </c>
      <c r="AX613" s="51" t="str">
        <f>IF($A613="","",IF(AX612="","",IF(Main!AZ$87=0,0,IF(Main!BF$133="","",IF($C$28="PM",Main!BF$133/Main!AZ$87*Main!AZ96,ROUND(Main!BF$133/Main!AZ$87*Main!AZ96*$B40,0))))))</f>
        <v/>
      </c>
    </row>
    <row r="614" spans="1:50" x14ac:dyDescent="0.2">
      <c r="A614" s="72" t="str">
        <f>IF(Main!A$41="","",Main!A$41)</f>
        <v/>
      </c>
      <c r="B614" s="75" t="str">
        <f t="shared" si="118"/>
        <v/>
      </c>
      <c r="C614" s="50" t="str">
        <f>IF($A614="","",IF(C613="","",IF(Main!E$87=0,0,IF(Main!K$133="","",IF($C$28="PM",Main!K$133/Main!E$87*Main!E97,ROUND(Main!K$133/Main!E$87*Main!E97*$B41,0))))))</f>
        <v/>
      </c>
      <c r="D614" s="32" t="str">
        <f>IF($A614="","",IF(D613="","",IF(Main!F$87=0,0,IF(Main!L$133="","",IF($C$28="PM",Main!L$133/Main!F$87*Main!F97,ROUND(Main!L$133/Main!F$87*Main!F97*$B41,0))))))</f>
        <v/>
      </c>
      <c r="E614" s="32" t="str">
        <f>IF($A614="","",IF(E613="","",IF(Main!G$87=0,0,IF(Main!M$133="","",IF($C$28="PM",Main!M$133/Main!G$87*Main!G97,ROUND(Main!M$133/Main!G$87*Main!G97*$B41,0))))))</f>
        <v/>
      </c>
      <c r="F614" s="32" t="str">
        <f>IF($A614="","",IF(F613="","",IF(Main!H$87=0,0,IF(Main!N$133="","",IF($C$28="PM",Main!N$133/Main!H$87*Main!H97,ROUND(Main!N$133/Main!H$87*Main!H97*$B41,0))))))</f>
        <v/>
      </c>
      <c r="G614" s="32" t="str">
        <f>IF($A614="","",IF(G613="","",IF(Main!I$87=0,0,IF(Main!O$133="","",IF($C$28="PM",Main!O$133/Main!I$87*Main!I97,ROUND(Main!O$133/Main!I$87*Main!I97*$B41,0))))))</f>
        <v/>
      </c>
      <c r="H614" s="32" t="str">
        <f>IF($A614="","",IF(H613="","",IF(Main!J$87=0,0,IF(Main!P$133="","",IF($C$28="PM",Main!P$133/Main!J$87*Main!J97,ROUND(Main!P$133/Main!J$87*Main!J97*$B41,0))))))</f>
        <v/>
      </c>
      <c r="I614" s="32" t="str">
        <f>IF($A614="","",IF(I613="","",IF(Main!K$87=0,0,IF(Main!Q$133="","",IF($C$28="PM",Main!Q$133/Main!K$87*Main!K97,ROUND(Main!Q$133/Main!K$87*Main!K97*$B41,0))))))</f>
        <v/>
      </c>
      <c r="J614" s="32" t="str">
        <f>IF($A614="","",IF(J613="","",IF(Main!L$87=0,0,IF(Main!R$133="","",IF($C$28="PM",Main!R$133/Main!L$87*Main!L97,ROUND(Main!R$133/Main!L$87*Main!L97*$B41,0))))))</f>
        <v/>
      </c>
      <c r="K614" s="32" t="str">
        <f>IF($A614="","",IF(K613="","",IF(Main!M$87=0,0,IF(Main!S$133="","",IF($C$28="PM",Main!S$133/Main!M$87*Main!M97,ROUND(Main!S$133/Main!M$87*Main!M97*$B41,0))))))</f>
        <v/>
      </c>
      <c r="L614" s="32" t="str">
        <f>IF($A614="","",IF(L613="","",IF(Main!N$87=0,0,IF(Main!T$133="","",IF($C$28="PM",Main!T$133/Main!N$87*Main!N97,ROUND(Main!T$133/Main!N$87*Main!N97*$B41,0))))))</f>
        <v/>
      </c>
      <c r="M614" s="32" t="str">
        <f>IF($A614="","",IF(M613="","",IF(Main!O$87=0,0,IF(Main!U$133="","",IF($C$28="PM",Main!U$133/Main!O$87*Main!O97,ROUND(Main!U$133/Main!O$87*Main!O97*$B41,0))))))</f>
        <v/>
      </c>
      <c r="N614" s="51" t="str">
        <f>IF($A614="","",IF(N613="","",IF(Main!P$87=0,0,IF(Main!V$133="","",IF($C$28="PM",Main!V$133/Main!P$87*Main!P97,ROUND(Main!V$133/Main!P$87*Main!P97*$B41,0))))))</f>
        <v/>
      </c>
      <c r="O614" s="32" t="str">
        <f>IF($A614="","",IF(O613="","",IF(Main!Q$87=0,0,IF(Main!W$133="","",IF($C$28="PM",Main!W$133/Main!Q$87*Main!Q97,ROUND(Main!W$133/Main!Q$87*Main!Q97*$B41,0))))))</f>
        <v/>
      </c>
      <c r="P614" s="32" t="str">
        <f>IF($A614="","",IF(P613="","",IF(Main!R$87=0,0,IF(Main!X$133="","",IF($C$28="PM",Main!X$133/Main!R$87*Main!R97,ROUND(Main!X$133/Main!R$87*Main!R97*$B41,0))))))</f>
        <v/>
      </c>
      <c r="Q614" s="32" t="str">
        <f>IF($A614="","",IF(Q613="","",IF(Main!S$87=0,0,IF(Main!Y$133="","",IF($C$28="PM",Main!Y$133/Main!S$87*Main!S97,ROUND(Main!Y$133/Main!S$87*Main!S97*$B41,0))))))</f>
        <v/>
      </c>
      <c r="R614" s="32" t="str">
        <f>IF($A614="","",IF(R613="","",IF(Main!T$87=0,0,IF(Main!Z$133="","",IF($C$28="PM",Main!Z$133/Main!T$87*Main!T97,ROUND(Main!Z$133/Main!T$87*Main!T97*$B41,0))))))</f>
        <v/>
      </c>
      <c r="S614" s="32" t="str">
        <f>IF($A614="","",IF(S613="","",IF(Main!U$87=0,0,IF(Main!AA$133="","",IF($C$28="PM",Main!AA$133/Main!U$87*Main!U97,ROUND(Main!AA$133/Main!U$87*Main!U97*$B41,0))))))</f>
        <v/>
      </c>
      <c r="T614" s="32" t="str">
        <f>IF($A614="","",IF(T613="","",IF(Main!V$87=0,0,IF(Main!AB$133="","",IF($C$28="PM",Main!AB$133/Main!V$87*Main!V97,ROUND(Main!AB$133/Main!V$87*Main!V97*$B41,0))))))</f>
        <v/>
      </c>
      <c r="U614" s="32" t="str">
        <f>IF($A614="","",IF(U613="","",IF(Main!W$87=0,0,IF(Main!AC$133="","",IF($C$28="PM",Main!AC$133/Main!W$87*Main!W97,ROUND(Main!AC$133/Main!W$87*Main!W97*$B41,0))))))</f>
        <v/>
      </c>
      <c r="V614" s="32" t="str">
        <f>IF($A614="","",IF(V613="","",IF(Main!X$87=0,0,IF(Main!AD$133="","",IF($C$28="PM",Main!AD$133/Main!X$87*Main!X97,ROUND(Main!AD$133/Main!X$87*Main!X97*$B41,0))))))</f>
        <v/>
      </c>
      <c r="W614" s="32" t="str">
        <f>IF($A614="","",IF(W613="","",IF(Main!Y$87=0,0,IF(Main!AE$133="","",IF($C$28="PM",Main!AE$133/Main!Y$87*Main!Y97,ROUND(Main!AE$133/Main!Y$87*Main!Y97*$B41,0))))))</f>
        <v/>
      </c>
      <c r="X614" s="32" t="str">
        <f>IF($A614="","",IF(X613="","",IF(Main!Z$87=0,0,IF(Main!AF$133="","",IF($C$28="PM",Main!AF$133/Main!Z$87*Main!Z97,ROUND(Main!AF$133/Main!Z$87*Main!Z97*$B41,0))))))</f>
        <v/>
      </c>
      <c r="Y614" s="32" t="str">
        <f>IF($A614="","",IF(Y613="","",IF(Main!AA$87=0,0,IF(Main!AG$133="","",IF($C$28="PM",Main!AG$133/Main!AA$87*Main!AA97,ROUND(Main!AG$133/Main!AA$87*Main!AA97*$B41,0))))))</f>
        <v/>
      </c>
      <c r="Z614" s="32" t="str">
        <f>IF($A614="","",IF(Z613="","",IF(Main!AB$87=0,0,IF(Main!AH$133="","",IF($C$28="PM",Main!AH$133/Main!AB$87*Main!AB97,ROUND(Main!AH$133/Main!AB$87*Main!AB97*$B41,0))))))</f>
        <v/>
      </c>
      <c r="AA614" s="50" t="str">
        <f>IF($A614="","",IF(AA613="","",IF(Main!AC$87=0,0,IF(Main!AI$133="","",IF($C$28="PM",Main!AI$133/Main!AC$87*Main!AC97,ROUND(Main!AI$133/Main!AC$87*Main!AC97*$B41,0))))))</f>
        <v/>
      </c>
      <c r="AB614" s="32" t="str">
        <f>IF($A614="","",IF(AB613="","",IF(Main!AD$87=0,0,IF(Main!AJ$133="","",IF($C$28="PM",Main!AJ$133/Main!AD$87*Main!AD97,ROUND(Main!AJ$133/Main!AD$87*Main!AD97*$B41,0))))))</f>
        <v/>
      </c>
      <c r="AC614" s="32" t="str">
        <f>IF($A614="","",IF(AC613="","",IF(Main!AE$87=0,0,IF(Main!AK$133="","",IF($C$28="PM",Main!AK$133/Main!AE$87*Main!AE97,ROUND(Main!AK$133/Main!AE$87*Main!AE97*$B41,0))))))</f>
        <v/>
      </c>
      <c r="AD614" s="32" t="str">
        <f>IF($A614="","",IF(AD613="","",IF(Main!AF$87=0,0,IF(Main!AL$133="","",IF($C$28="PM",Main!AL$133/Main!AF$87*Main!AF97,ROUND(Main!AL$133/Main!AF$87*Main!AF97*$B41,0))))))</f>
        <v/>
      </c>
      <c r="AE614" s="32" t="str">
        <f>IF($A614="","",IF(AE613="","",IF(Main!AG$87=0,0,IF(Main!AM$133="","",IF($C$28="PM",Main!AM$133/Main!AG$87*Main!AG97,ROUND(Main!AM$133/Main!AG$87*Main!AG97*$B41,0))))))</f>
        <v/>
      </c>
      <c r="AF614" s="32" t="str">
        <f>IF($A614="","",IF(AF613="","",IF(Main!AH$87=0,0,IF(Main!AN$133="","",IF($C$28="PM",Main!AN$133/Main!AH$87*Main!AH97,ROUND(Main!AN$133/Main!AH$87*Main!AH97*$B41,0))))))</f>
        <v/>
      </c>
      <c r="AG614" s="32" t="str">
        <f>IF($A614="","",IF(AG613="","",IF(Main!AI$87=0,0,IF(Main!AO$133="","",IF($C$28="PM",Main!AO$133/Main!AI$87*Main!AI97,ROUND(Main!AO$133/Main!AI$87*Main!AI97*$B41,0))))))</f>
        <v/>
      </c>
      <c r="AH614" s="32" t="str">
        <f>IF($A614="","",IF(AH613="","",IF(Main!AJ$87=0,0,IF(Main!AP$133="","",IF($C$28="PM",Main!AP$133/Main!AJ$87*Main!AJ97,ROUND(Main!AP$133/Main!AJ$87*Main!AJ97*$B41,0))))))</f>
        <v/>
      </c>
      <c r="AI614" s="32" t="str">
        <f>IF($A614="","",IF(AI613="","",IF(Main!AK$87=0,0,IF(Main!AQ$133="","",IF($C$28="PM",Main!AQ$133/Main!AK$87*Main!AK97,ROUND(Main!AQ$133/Main!AK$87*Main!AK97*$B41,0))))))</f>
        <v/>
      </c>
      <c r="AJ614" s="32" t="str">
        <f>IF($A614="","",IF(AJ613="","",IF(Main!AL$87=0,0,IF(Main!AR$133="","",IF($C$28="PM",Main!AR$133/Main!AL$87*Main!AL97,ROUND(Main!AR$133/Main!AL$87*Main!AL97*$B41,0))))))</f>
        <v/>
      </c>
      <c r="AK614" s="32" t="str">
        <f>IF($A614="","",IF(AK613="","",IF(Main!AM$87=0,0,IF(Main!AS$133="","",IF($C$28="PM",Main!AS$133/Main!AM$87*Main!AM97,ROUND(Main!AS$133/Main!AM$87*Main!AM97*$B41,0))))))</f>
        <v/>
      </c>
      <c r="AL614" s="51" t="str">
        <f>IF($A614="","",IF(AL613="","",IF(Main!AN$87=0,0,IF(Main!AT$133="","",IF($C$28="PM",Main!AT$133/Main!AN$87*Main!AN97,ROUND(Main!AT$133/Main!AN$87*Main!AN97*$B41,0))))))</f>
        <v/>
      </c>
      <c r="AM614" s="32" t="str">
        <f>IF($A614="","",IF(AM613="","",IF(Main!AO$87=0,0,IF(Main!AU$133="","",IF($C$28="PM",Main!AU$133/Main!AO$87*Main!AO97,ROUND(Main!AU$133/Main!AO$87*Main!AO97*$B41,0))))))</f>
        <v/>
      </c>
      <c r="AN614" s="32" t="str">
        <f>IF($A614="","",IF(AN613="","",IF(Main!AP$87=0,0,IF(Main!AV$133="","",IF($C$28="PM",Main!AV$133/Main!AP$87*Main!AP97,ROUND(Main!AV$133/Main!AP$87*Main!AP97*$B41,0))))))</f>
        <v/>
      </c>
      <c r="AO614" s="32" t="str">
        <f>IF($A614="","",IF(AO613="","",IF(Main!AQ$87=0,0,IF(Main!AW$133="","",IF($C$28="PM",Main!AW$133/Main!AQ$87*Main!AQ97,ROUND(Main!AW$133/Main!AQ$87*Main!AQ97*$B41,0))))))</f>
        <v/>
      </c>
      <c r="AP614" s="32" t="str">
        <f>IF($A614="","",IF(AP613="","",IF(Main!AR$87=0,0,IF(Main!AX$133="","",IF($C$28="PM",Main!AX$133/Main!AR$87*Main!AR97,ROUND(Main!AX$133/Main!AR$87*Main!AR97*$B41,0))))))</f>
        <v/>
      </c>
      <c r="AQ614" s="32" t="str">
        <f>IF($A614="","",IF(AQ613="","",IF(Main!AS$87=0,0,IF(Main!AY$133="","",IF($C$28="PM",Main!AY$133/Main!AS$87*Main!AS97,ROUND(Main!AY$133/Main!AS$87*Main!AS97*$B41,0))))))</f>
        <v/>
      </c>
      <c r="AR614" s="32" t="str">
        <f>IF($A614="","",IF(AR613="","",IF(Main!AT$87=0,0,IF(Main!AZ$133="","",IF($C$28="PM",Main!AZ$133/Main!AT$87*Main!AT97,ROUND(Main!AZ$133/Main!AT$87*Main!AT97*$B41,0))))))</f>
        <v/>
      </c>
      <c r="AS614" s="32" t="str">
        <f>IF($A614="","",IF(AS613="","",IF(Main!AU$87=0,0,IF(Main!BA$133="","",IF($C$28="PM",Main!BA$133/Main!AU$87*Main!AU97,ROUND(Main!BA$133/Main!AU$87*Main!AU97*$B41,0))))))</f>
        <v/>
      </c>
      <c r="AT614" s="32" t="str">
        <f>IF($A614="","",IF(AT613="","",IF(Main!AV$87=0,0,IF(Main!BB$133="","",IF($C$28="PM",Main!BB$133/Main!AV$87*Main!AV97,ROUND(Main!BB$133/Main!AV$87*Main!AV97*$B41,0))))))</f>
        <v/>
      </c>
      <c r="AU614" s="32" t="str">
        <f>IF($A614="","",IF(AU613="","",IF(Main!AW$87=0,0,IF(Main!BC$133="","",IF($C$28="PM",Main!BC$133/Main!AW$87*Main!AW97,ROUND(Main!BC$133/Main!AW$87*Main!AW97*$B41,0))))))</f>
        <v/>
      </c>
      <c r="AV614" s="32" t="str">
        <f>IF($A614="","",IF(AV613="","",IF(Main!AX$87=0,0,IF(Main!BD$133="","",IF($C$28="PM",Main!BD$133/Main!AX$87*Main!AX97,ROUND(Main!BD$133/Main!AX$87*Main!AX97*$B41,0))))))</f>
        <v/>
      </c>
      <c r="AW614" s="32" t="str">
        <f>IF($A614="","",IF(AW613="","",IF(Main!AY$87=0,0,IF(Main!BE$133="","",IF($C$28="PM",Main!BE$133/Main!AY$87*Main!AY97,ROUND(Main!BE$133/Main!AY$87*Main!AY97*$B41,0))))))</f>
        <v/>
      </c>
      <c r="AX614" s="51" t="str">
        <f>IF($A614="","",IF(AX613="","",IF(Main!AZ$87=0,0,IF(Main!BF$133="","",IF($C$28="PM",Main!BF$133/Main!AZ$87*Main!AZ97,ROUND(Main!BF$133/Main!AZ$87*Main!AZ97*$B41,0))))))</f>
        <v/>
      </c>
    </row>
    <row r="615" spans="1:50" x14ac:dyDescent="0.2">
      <c r="A615" s="72" t="str">
        <f>IF(Main!A$42="","",Main!A$42)</f>
        <v/>
      </c>
      <c r="B615" s="75" t="str">
        <f t="shared" si="118"/>
        <v/>
      </c>
      <c r="C615" s="50" t="str">
        <f>IF($A615="","",IF(C614="","",IF(Main!E$87=0,0,IF(Main!K$133="","",IF($C$28="PM",Main!K$133/Main!E$87*Main!E98,ROUND(Main!K$133/Main!E$87*Main!E98*$B42,0))))))</f>
        <v/>
      </c>
      <c r="D615" s="32" t="str">
        <f>IF($A615="","",IF(D614="","",IF(Main!F$87=0,0,IF(Main!L$133="","",IF($C$28="PM",Main!L$133/Main!F$87*Main!F98,ROUND(Main!L$133/Main!F$87*Main!F98*$B42,0))))))</f>
        <v/>
      </c>
      <c r="E615" s="32" t="str">
        <f>IF($A615="","",IF(E614="","",IF(Main!G$87=0,0,IF(Main!M$133="","",IF($C$28="PM",Main!M$133/Main!G$87*Main!G98,ROUND(Main!M$133/Main!G$87*Main!G98*$B42,0))))))</f>
        <v/>
      </c>
      <c r="F615" s="32" t="str">
        <f>IF($A615="","",IF(F614="","",IF(Main!H$87=0,0,IF(Main!N$133="","",IF($C$28="PM",Main!N$133/Main!H$87*Main!H98,ROUND(Main!N$133/Main!H$87*Main!H98*$B42,0))))))</f>
        <v/>
      </c>
      <c r="G615" s="32" t="str">
        <f>IF($A615="","",IF(G614="","",IF(Main!I$87=0,0,IF(Main!O$133="","",IF($C$28="PM",Main!O$133/Main!I$87*Main!I98,ROUND(Main!O$133/Main!I$87*Main!I98*$B42,0))))))</f>
        <v/>
      </c>
      <c r="H615" s="32" t="str">
        <f>IF($A615="","",IF(H614="","",IF(Main!J$87=0,0,IF(Main!P$133="","",IF($C$28="PM",Main!P$133/Main!J$87*Main!J98,ROUND(Main!P$133/Main!J$87*Main!J98*$B42,0))))))</f>
        <v/>
      </c>
      <c r="I615" s="32" t="str">
        <f>IF($A615="","",IF(I614="","",IF(Main!K$87=0,0,IF(Main!Q$133="","",IF($C$28="PM",Main!Q$133/Main!K$87*Main!K98,ROUND(Main!Q$133/Main!K$87*Main!K98*$B42,0))))))</f>
        <v/>
      </c>
      <c r="J615" s="32" t="str">
        <f>IF($A615="","",IF(J614="","",IF(Main!L$87=0,0,IF(Main!R$133="","",IF($C$28="PM",Main!R$133/Main!L$87*Main!L98,ROUND(Main!R$133/Main!L$87*Main!L98*$B42,0))))))</f>
        <v/>
      </c>
      <c r="K615" s="32" t="str">
        <f>IF($A615="","",IF(K614="","",IF(Main!M$87=0,0,IF(Main!S$133="","",IF($C$28="PM",Main!S$133/Main!M$87*Main!M98,ROUND(Main!S$133/Main!M$87*Main!M98*$B42,0))))))</f>
        <v/>
      </c>
      <c r="L615" s="32" t="str">
        <f>IF($A615="","",IF(L614="","",IF(Main!N$87=0,0,IF(Main!T$133="","",IF($C$28="PM",Main!T$133/Main!N$87*Main!N98,ROUND(Main!T$133/Main!N$87*Main!N98*$B42,0))))))</f>
        <v/>
      </c>
      <c r="M615" s="32" t="str">
        <f>IF($A615="","",IF(M614="","",IF(Main!O$87=0,0,IF(Main!U$133="","",IF($C$28="PM",Main!U$133/Main!O$87*Main!O98,ROUND(Main!U$133/Main!O$87*Main!O98*$B42,0))))))</f>
        <v/>
      </c>
      <c r="N615" s="51" t="str">
        <f>IF($A615="","",IF(N614="","",IF(Main!P$87=0,0,IF(Main!V$133="","",IF($C$28="PM",Main!V$133/Main!P$87*Main!P98,ROUND(Main!V$133/Main!P$87*Main!P98*$B42,0))))))</f>
        <v/>
      </c>
      <c r="O615" s="32" t="str">
        <f>IF($A615="","",IF(O614="","",IF(Main!Q$87=0,0,IF(Main!W$133="","",IF($C$28="PM",Main!W$133/Main!Q$87*Main!Q98,ROUND(Main!W$133/Main!Q$87*Main!Q98*$B42,0))))))</f>
        <v/>
      </c>
      <c r="P615" s="32" t="str">
        <f>IF($A615="","",IF(P614="","",IF(Main!R$87=0,0,IF(Main!X$133="","",IF($C$28="PM",Main!X$133/Main!R$87*Main!R98,ROUND(Main!X$133/Main!R$87*Main!R98*$B42,0))))))</f>
        <v/>
      </c>
      <c r="Q615" s="32" t="str">
        <f>IF($A615="","",IF(Q614="","",IF(Main!S$87=0,0,IF(Main!Y$133="","",IF($C$28="PM",Main!Y$133/Main!S$87*Main!S98,ROUND(Main!Y$133/Main!S$87*Main!S98*$B42,0))))))</f>
        <v/>
      </c>
      <c r="R615" s="32" t="str">
        <f>IF($A615="","",IF(R614="","",IF(Main!T$87=0,0,IF(Main!Z$133="","",IF($C$28="PM",Main!Z$133/Main!T$87*Main!T98,ROUND(Main!Z$133/Main!T$87*Main!T98*$B42,0))))))</f>
        <v/>
      </c>
      <c r="S615" s="32" t="str">
        <f>IF($A615="","",IF(S614="","",IF(Main!U$87=0,0,IF(Main!AA$133="","",IF($C$28="PM",Main!AA$133/Main!U$87*Main!U98,ROUND(Main!AA$133/Main!U$87*Main!U98*$B42,0))))))</f>
        <v/>
      </c>
      <c r="T615" s="32" t="str">
        <f>IF($A615="","",IF(T614="","",IF(Main!V$87=0,0,IF(Main!AB$133="","",IF($C$28="PM",Main!AB$133/Main!V$87*Main!V98,ROUND(Main!AB$133/Main!V$87*Main!V98*$B42,0))))))</f>
        <v/>
      </c>
      <c r="U615" s="32" t="str">
        <f>IF($A615="","",IF(U614="","",IF(Main!W$87=0,0,IF(Main!AC$133="","",IF($C$28="PM",Main!AC$133/Main!W$87*Main!W98,ROUND(Main!AC$133/Main!W$87*Main!W98*$B42,0))))))</f>
        <v/>
      </c>
      <c r="V615" s="32" t="str">
        <f>IF($A615="","",IF(V614="","",IF(Main!X$87=0,0,IF(Main!AD$133="","",IF($C$28="PM",Main!AD$133/Main!X$87*Main!X98,ROUND(Main!AD$133/Main!X$87*Main!X98*$B42,0))))))</f>
        <v/>
      </c>
      <c r="W615" s="32" t="str">
        <f>IF($A615="","",IF(W614="","",IF(Main!Y$87=0,0,IF(Main!AE$133="","",IF($C$28="PM",Main!AE$133/Main!Y$87*Main!Y98,ROUND(Main!AE$133/Main!Y$87*Main!Y98*$B42,0))))))</f>
        <v/>
      </c>
      <c r="X615" s="32" t="str">
        <f>IF($A615="","",IF(X614="","",IF(Main!Z$87=0,0,IF(Main!AF$133="","",IF($C$28="PM",Main!AF$133/Main!Z$87*Main!Z98,ROUND(Main!AF$133/Main!Z$87*Main!Z98*$B42,0))))))</f>
        <v/>
      </c>
      <c r="Y615" s="32" t="str">
        <f>IF($A615="","",IF(Y614="","",IF(Main!AA$87=0,0,IF(Main!AG$133="","",IF($C$28="PM",Main!AG$133/Main!AA$87*Main!AA98,ROUND(Main!AG$133/Main!AA$87*Main!AA98*$B42,0))))))</f>
        <v/>
      </c>
      <c r="Z615" s="32" t="str">
        <f>IF($A615="","",IF(Z614="","",IF(Main!AB$87=0,0,IF(Main!AH$133="","",IF($C$28="PM",Main!AH$133/Main!AB$87*Main!AB98,ROUND(Main!AH$133/Main!AB$87*Main!AB98*$B42,0))))))</f>
        <v/>
      </c>
      <c r="AA615" s="50" t="str">
        <f>IF($A615="","",IF(AA614="","",IF(Main!AC$87=0,0,IF(Main!AI$133="","",IF($C$28="PM",Main!AI$133/Main!AC$87*Main!AC98,ROUND(Main!AI$133/Main!AC$87*Main!AC98*$B42,0))))))</f>
        <v/>
      </c>
      <c r="AB615" s="32" t="str">
        <f>IF($A615="","",IF(AB614="","",IF(Main!AD$87=0,0,IF(Main!AJ$133="","",IF($C$28="PM",Main!AJ$133/Main!AD$87*Main!AD98,ROUND(Main!AJ$133/Main!AD$87*Main!AD98*$B42,0))))))</f>
        <v/>
      </c>
      <c r="AC615" s="32" t="str">
        <f>IF($A615="","",IF(AC614="","",IF(Main!AE$87=0,0,IF(Main!AK$133="","",IF($C$28="PM",Main!AK$133/Main!AE$87*Main!AE98,ROUND(Main!AK$133/Main!AE$87*Main!AE98*$B42,0))))))</f>
        <v/>
      </c>
      <c r="AD615" s="32" t="str">
        <f>IF($A615="","",IF(AD614="","",IF(Main!AF$87=0,0,IF(Main!AL$133="","",IF($C$28="PM",Main!AL$133/Main!AF$87*Main!AF98,ROUND(Main!AL$133/Main!AF$87*Main!AF98*$B42,0))))))</f>
        <v/>
      </c>
      <c r="AE615" s="32" t="str">
        <f>IF($A615="","",IF(AE614="","",IF(Main!AG$87=0,0,IF(Main!AM$133="","",IF($C$28="PM",Main!AM$133/Main!AG$87*Main!AG98,ROUND(Main!AM$133/Main!AG$87*Main!AG98*$B42,0))))))</f>
        <v/>
      </c>
      <c r="AF615" s="32" t="str">
        <f>IF($A615="","",IF(AF614="","",IF(Main!AH$87=0,0,IF(Main!AN$133="","",IF($C$28="PM",Main!AN$133/Main!AH$87*Main!AH98,ROUND(Main!AN$133/Main!AH$87*Main!AH98*$B42,0))))))</f>
        <v/>
      </c>
      <c r="AG615" s="32" t="str">
        <f>IF($A615="","",IF(AG614="","",IF(Main!AI$87=0,0,IF(Main!AO$133="","",IF($C$28="PM",Main!AO$133/Main!AI$87*Main!AI98,ROUND(Main!AO$133/Main!AI$87*Main!AI98*$B42,0))))))</f>
        <v/>
      </c>
      <c r="AH615" s="32" t="str">
        <f>IF($A615="","",IF(AH614="","",IF(Main!AJ$87=0,0,IF(Main!AP$133="","",IF($C$28="PM",Main!AP$133/Main!AJ$87*Main!AJ98,ROUND(Main!AP$133/Main!AJ$87*Main!AJ98*$B42,0))))))</f>
        <v/>
      </c>
      <c r="AI615" s="32" t="str">
        <f>IF($A615="","",IF(AI614="","",IF(Main!AK$87=0,0,IF(Main!AQ$133="","",IF($C$28="PM",Main!AQ$133/Main!AK$87*Main!AK98,ROUND(Main!AQ$133/Main!AK$87*Main!AK98*$B42,0))))))</f>
        <v/>
      </c>
      <c r="AJ615" s="32" t="str">
        <f>IF($A615="","",IF(AJ614="","",IF(Main!AL$87=0,0,IF(Main!AR$133="","",IF($C$28="PM",Main!AR$133/Main!AL$87*Main!AL98,ROUND(Main!AR$133/Main!AL$87*Main!AL98*$B42,0))))))</f>
        <v/>
      </c>
      <c r="AK615" s="32" t="str">
        <f>IF($A615="","",IF(AK614="","",IF(Main!AM$87=0,0,IF(Main!AS$133="","",IF($C$28="PM",Main!AS$133/Main!AM$87*Main!AM98,ROUND(Main!AS$133/Main!AM$87*Main!AM98*$B42,0))))))</f>
        <v/>
      </c>
      <c r="AL615" s="51" t="str">
        <f>IF($A615="","",IF(AL614="","",IF(Main!AN$87=0,0,IF(Main!AT$133="","",IF($C$28="PM",Main!AT$133/Main!AN$87*Main!AN98,ROUND(Main!AT$133/Main!AN$87*Main!AN98*$B42,0))))))</f>
        <v/>
      </c>
      <c r="AM615" s="32" t="str">
        <f>IF($A615="","",IF(AM614="","",IF(Main!AO$87=0,0,IF(Main!AU$133="","",IF($C$28="PM",Main!AU$133/Main!AO$87*Main!AO98,ROUND(Main!AU$133/Main!AO$87*Main!AO98*$B42,0))))))</f>
        <v/>
      </c>
      <c r="AN615" s="32" t="str">
        <f>IF($A615="","",IF(AN614="","",IF(Main!AP$87=0,0,IF(Main!AV$133="","",IF($C$28="PM",Main!AV$133/Main!AP$87*Main!AP98,ROUND(Main!AV$133/Main!AP$87*Main!AP98*$B42,0))))))</f>
        <v/>
      </c>
      <c r="AO615" s="32" t="str">
        <f>IF($A615="","",IF(AO614="","",IF(Main!AQ$87=0,0,IF(Main!AW$133="","",IF($C$28="PM",Main!AW$133/Main!AQ$87*Main!AQ98,ROUND(Main!AW$133/Main!AQ$87*Main!AQ98*$B42,0))))))</f>
        <v/>
      </c>
      <c r="AP615" s="32" t="str">
        <f>IF($A615="","",IF(AP614="","",IF(Main!AR$87=0,0,IF(Main!AX$133="","",IF($C$28="PM",Main!AX$133/Main!AR$87*Main!AR98,ROUND(Main!AX$133/Main!AR$87*Main!AR98*$B42,0))))))</f>
        <v/>
      </c>
      <c r="AQ615" s="32" t="str">
        <f>IF($A615="","",IF(AQ614="","",IF(Main!AS$87=0,0,IF(Main!AY$133="","",IF($C$28="PM",Main!AY$133/Main!AS$87*Main!AS98,ROUND(Main!AY$133/Main!AS$87*Main!AS98*$B42,0))))))</f>
        <v/>
      </c>
      <c r="AR615" s="32" t="str">
        <f>IF($A615="","",IF(AR614="","",IF(Main!AT$87=0,0,IF(Main!AZ$133="","",IF($C$28="PM",Main!AZ$133/Main!AT$87*Main!AT98,ROUND(Main!AZ$133/Main!AT$87*Main!AT98*$B42,0))))))</f>
        <v/>
      </c>
      <c r="AS615" s="32" t="str">
        <f>IF($A615="","",IF(AS614="","",IF(Main!AU$87=0,0,IF(Main!BA$133="","",IF($C$28="PM",Main!BA$133/Main!AU$87*Main!AU98,ROUND(Main!BA$133/Main!AU$87*Main!AU98*$B42,0))))))</f>
        <v/>
      </c>
      <c r="AT615" s="32" t="str">
        <f>IF($A615="","",IF(AT614="","",IF(Main!AV$87=0,0,IF(Main!BB$133="","",IF($C$28="PM",Main!BB$133/Main!AV$87*Main!AV98,ROUND(Main!BB$133/Main!AV$87*Main!AV98*$B42,0))))))</f>
        <v/>
      </c>
      <c r="AU615" s="32" t="str">
        <f>IF($A615="","",IF(AU614="","",IF(Main!AW$87=0,0,IF(Main!BC$133="","",IF($C$28="PM",Main!BC$133/Main!AW$87*Main!AW98,ROUND(Main!BC$133/Main!AW$87*Main!AW98*$B42,0))))))</f>
        <v/>
      </c>
      <c r="AV615" s="32" t="str">
        <f>IF($A615="","",IF(AV614="","",IF(Main!AX$87=0,0,IF(Main!BD$133="","",IF($C$28="PM",Main!BD$133/Main!AX$87*Main!AX98,ROUND(Main!BD$133/Main!AX$87*Main!AX98*$B42,0))))))</f>
        <v/>
      </c>
      <c r="AW615" s="32" t="str">
        <f>IF($A615="","",IF(AW614="","",IF(Main!AY$87=0,0,IF(Main!BE$133="","",IF($C$28="PM",Main!BE$133/Main!AY$87*Main!AY98,ROUND(Main!BE$133/Main!AY$87*Main!AY98*$B42,0))))))</f>
        <v/>
      </c>
      <c r="AX615" s="51" t="str">
        <f>IF($A615="","",IF(AX614="","",IF(Main!AZ$87=0,0,IF(Main!BF$133="","",IF($C$28="PM",Main!BF$133/Main!AZ$87*Main!AZ98,ROUND(Main!BF$133/Main!AZ$87*Main!AZ98*$B42,0))))))</f>
        <v/>
      </c>
    </row>
    <row r="616" spans="1:50" x14ac:dyDescent="0.2">
      <c r="A616" s="72" t="str">
        <f>IF(Main!A$43="","",Main!A$43)</f>
        <v/>
      </c>
      <c r="B616" s="75" t="str">
        <f t="shared" si="118"/>
        <v/>
      </c>
      <c r="C616" s="50" t="str">
        <f>IF($A616="","",IF(C615="","",IF(Main!E$87=0,0,IF(Main!K$133="","",IF($C$28="PM",Main!K$133/Main!E$87*Main!E99,ROUND(Main!K$133/Main!E$87*Main!E99*$B43,0))))))</f>
        <v/>
      </c>
      <c r="D616" s="32" t="str">
        <f>IF($A616="","",IF(D615="","",IF(Main!F$87=0,0,IF(Main!L$133="","",IF($C$28="PM",Main!L$133/Main!F$87*Main!F99,ROUND(Main!L$133/Main!F$87*Main!F99*$B43,0))))))</f>
        <v/>
      </c>
      <c r="E616" s="32" t="str">
        <f>IF($A616="","",IF(E615="","",IF(Main!G$87=0,0,IF(Main!M$133="","",IF($C$28="PM",Main!M$133/Main!G$87*Main!G99,ROUND(Main!M$133/Main!G$87*Main!G99*$B43,0))))))</f>
        <v/>
      </c>
      <c r="F616" s="32" t="str">
        <f>IF($A616="","",IF(F615="","",IF(Main!H$87=0,0,IF(Main!N$133="","",IF($C$28="PM",Main!N$133/Main!H$87*Main!H99,ROUND(Main!N$133/Main!H$87*Main!H99*$B43,0))))))</f>
        <v/>
      </c>
      <c r="G616" s="32" t="str">
        <f>IF($A616="","",IF(G615="","",IF(Main!I$87=0,0,IF(Main!O$133="","",IF($C$28="PM",Main!O$133/Main!I$87*Main!I99,ROUND(Main!O$133/Main!I$87*Main!I99*$B43,0))))))</f>
        <v/>
      </c>
      <c r="H616" s="32" t="str">
        <f>IF($A616="","",IF(H615="","",IF(Main!J$87=0,0,IF(Main!P$133="","",IF($C$28="PM",Main!P$133/Main!J$87*Main!J99,ROUND(Main!P$133/Main!J$87*Main!J99*$B43,0))))))</f>
        <v/>
      </c>
      <c r="I616" s="32" t="str">
        <f>IF($A616="","",IF(I615="","",IF(Main!K$87=0,0,IF(Main!Q$133="","",IF($C$28="PM",Main!Q$133/Main!K$87*Main!K99,ROUND(Main!Q$133/Main!K$87*Main!K99*$B43,0))))))</f>
        <v/>
      </c>
      <c r="J616" s="32" t="str">
        <f>IF($A616="","",IF(J615="","",IF(Main!L$87=0,0,IF(Main!R$133="","",IF($C$28="PM",Main!R$133/Main!L$87*Main!L99,ROUND(Main!R$133/Main!L$87*Main!L99*$B43,0))))))</f>
        <v/>
      </c>
      <c r="K616" s="32" t="str">
        <f>IF($A616="","",IF(K615="","",IF(Main!M$87=0,0,IF(Main!S$133="","",IF($C$28="PM",Main!S$133/Main!M$87*Main!M99,ROUND(Main!S$133/Main!M$87*Main!M99*$B43,0))))))</f>
        <v/>
      </c>
      <c r="L616" s="32" t="str">
        <f>IF($A616="","",IF(L615="","",IF(Main!N$87=0,0,IF(Main!T$133="","",IF($C$28="PM",Main!T$133/Main!N$87*Main!N99,ROUND(Main!T$133/Main!N$87*Main!N99*$B43,0))))))</f>
        <v/>
      </c>
      <c r="M616" s="32" t="str">
        <f>IF($A616="","",IF(M615="","",IF(Main!O$87=0,0,IF(Main!U$133="","",IF($C$28="PM",Main!U$133/Main!O$87*Main!O99,ROUND(Main!U$133/Main!O$87*Main!O99*$B43,0))))))</f>
        <v/>
      </c>
      <c r="N616" s="51" t="str">
        <f>IF($A616="","",IF(N615="","",IF(Main!P$87=0,0,IF(Main!V$133="","",IF($C$28="PM",Main!V$133/Main!P$87*Main!P99,ROUND(Main!V$133/Main!P$87*Main!P99*$B43,0))))))</f>
        <v/>
      </c>
      <c r="O616" s="32" t="str">
        <f>IF($A616="","",IF(O615="","",IF(Main!Q$87=0,0,IF(Main!W$133="","",IF($C$28="PM",Main!W$133/Main!Q$87*Main!Q99,ROUND(Main!W$133/Main!Q$87*Main!Q99*$B43,0))))))</f>
        <v/>
      </c>
      <c r="P616" s="32" t="str">
        <f>IF($A616="","",IF(P615="","",IF(Main!R$87=0,0,IF(Main!X$133="","",IF($C$28="PM",Main!X$133/Main!R$87*Main!R99,ROUND(Main!X$133/Main!R$87*Main!R99*$B43,0))))))</f>
        <v/>
      </c>
      <c r="Q616" s="32" t="str">
        <f>IF($A616="","",IF(Q615="","",IF(Main!S$87=0,0,IF(Main!Y$133="","",IF($C$28="PM",Main!Y$133/Main!S$87*Main!S99,ROUND(Main!Y$133/Main!S$87*Main!S99*$B43,0))))))</f>
        <v/>
      </c>
      <c r="R616" s="32" t="str">
        <f>IF($A616="","",IF(R615="","",IF(Main!T$87=0,0,IF(Main!Z$133="","",IF($C$28="PM",Main!Z$133/Main!T$87*Main!T99,ROUND(Main!Z$133/Main!T$87*Main!T99*$B43,0))))))</f>
        <v/>
      </c>
      <c r="S616" s="32" t="str">
        <f>IF($A616="","",IF(S615="","",IF(Main!U$87=0,0,IF(Main!AA$133="","",IF($C$28="PM",Main!AA$133/Main!U$87*Main!U99,ROUND(Main!AA$133/Main!U$87*Main!U99*$B43,0))))))</f>
        <v/>
      </c>
      <c r="T616" s="32" t="str">
        <f>IF($A616="","",IF(T615="","",IF(Main!V$87=0,0,IF(Main!AB$133="","",IF($C$28="PM",Main!AB$133/Main!V$87*Main!V99,ROUND(Main!AB$133/Main!V$87*Main!V99*$B43,0))))))</f>
        <v/>
      </c>
      <c r="U616" s="32" t="str">
        <f>IF($A616="","",IF(U615="","",IF(Main!W$87=0,0,IF(Main!AC$133="","",IF($C$28="PM",Main!AC$133/Main!W$87*Main!W99,ROUND(Main!AC$133/Main!W$87*Main!W99*$B43,0))))))</f>
        <v/>
      </c>
      <c r="V616" s="32" t="str">
        <f>IF($A616="","",IF(V615="","",IF(Main!X$87=0,0,IF(Main!AD$133="","",IF($C$28="PM",Main!AD$133/Main!X$87*Main!X99,ROUND(Main!AD$133/Main!X$87*Main!X99*$B43,0))))))</f>
        <v/>
      </c>
      <c r="W616" s="32" t="str">
        <f>IF($A616="","",IF(W615="","",IF(Main!Y$87=0,0,IF(Main!AE$133="","",IF($C$28="PM",Main!AE$133/Main!Y$87*Main!Y99,ROUND(Main!AE$133/Main!Y$87*Main!Y99*$B43,0))))))</f>
        <v/>
      </c>
      <c r="X616" s="32" t="str">
        <f>IF($A616="","",IF(X615="","",IF(Main!Z$87=0,0,IF(Main!AF$133="","",IF($C$28="PM",Main!AF$133/Main!Z$87*Main!Z99,ROUND(Main!AF$133/Main!Z$87*Main!Z99*$B43,0))))))</f>
        <v/>
      </c>
      <c r="Y616" s="32" t="str">
        <f>IF($A616="","",IF(Y615="","",IF(Main!AA$87=0,0,IF(Main!AG$133="","",IF($C$28="PM",Main!AG$133/Main!AA$87*Main!AA99,ROUND(Main!AG$133/Main!AA$87*Main!AA99*$B43,0))))))</f>
        <v/>
      </c>
      <c r="Z616" s="32" t="str">
        <f>IF($A616="","",IF(Z615="","",IF(Main!AB$87=0,0,IF(Main!AH$133="","",IF($C$28="PM",Main!AH$133/Main!AB$87*Main!AB99,ROUND(Main!AH$133/Main!AB$87*Main!AB99*$B43,0))))))</f>
        <v/>
      </c>
      <c r="AA616" s="50" t="str">
        <f>IF($A616="","",IF(AA615="","",IF(Main!AC$87=0,0,IF(Main!AI$133="","",IF($C$28="PM",Main!AI$133/Main!AC$87*Main!AC99,ROUND(Main!AI$133/Main!AC$87*Main!AC99*$B43,0))))))</f>
        <v/>
      </c>
      <c r="AB616" s="32" t="str">
        <f>IF($A616="","",IF(AB615="","",IF(Main!AD$87=0,0,IF(Main!AJ$133="","",IF($C$28="PM",Main!AJ$133/Main!AD$87*Main!AD99,ROUND(Main!AJ$133/Main!AD$87*Main!AD99*$B43,0))))))</f>
        <v/>
      </c>
      <c r="AC616" s="32" t="str">
        <f>IF($A616="","",IF(AC615="","",IF(Main!AE$87=0,0,IF(Main!AK$133="","",IF($C$28="PM",Main!AK$133/Main!AE$87*Main!AE99,ROUND(Main!AK$133/Main!AE$87*Main!AE99*$B43,0))))))</f>
        <v/>
      </c>
      <c r="AD616" s="32" t="str">
        <f>IF($A616="","",IF(AD615="","",IF(Main!AF$87=0,0,IF(Main!AL$133="","",IF($C$28="PM",Main!AL$133/Main!AF$87*Main!AF99,ROUND(Main!AL$133/Main!AF$87*Main!AF99*$B43,0))))))</f>
        <v/>
      </c>
      <c r="AE616" s="32" t="str">
        <f>IF($A616="","",IF(AE615="","",IF(Main!AG$87=0,0,IF(Main!AM$133="","",IF($C$28="PM",Main!AM$133/Main!AG$87*Main!AG99,ROUND(Main!AM$133/Main!AG$87*Main!AG99*$B43,0))))))</f>
        <v/>
      </c>
      <c r="AF616" s="32" t="str">
        <f>IF($A616="","",IF(AF615="","",IF(Main!AH$87=0,0,IF(Main!AN$133="","",IF($C$28="PM",Main!AN$133/Main!AH$87*Main!AH99,ROUND(Main!AN$133/Main!AH$87*Main!AH99*$B43,0))))))</f>
        <v/>
      </c>
      <c r="AG616" s="32" t="str">
        <f>IF($A616="","",IF(AG615="","",IF(Main!AI$87=0,0,IF(Main!AO$133="","",IF($C$28="PM",Main!AO$133/Main!AI$87*Main!AI99,ROUND(Main!AO$133/Main!AI$87*Main!AI99*$B43,0))))))</f>
        <v/>
      </c>
      <c r="AH616" s="32" t="str">
        <f>IF($A616="","",IF(AH615="","",IF(Main!AJ$87=0,0,IF(Main!AP$133="","",IF($C$28="PM",Main!AP$133/Main!AJ$87*Main!AJ99,ROUND(Main!AP$133/Main!AJ$87*Main!AJ99*$B43,0))))))</f>
        <v/>
      </c>
      <c r="AI616" s="32" t="str">
        <f>IF($A616="","",IF(AI615="","",IF(Main!AK$87=0,0,IF(Main!AQ$133="","",IF($C$28="PM",Main!AQ$133/Main!AK$87*Main!AK99,ROUND(Main!AQ$133/Main!AK$87*Main!AK99*$B43,0))))))</f>
        <v/>
      </c>
      <c r="AJ616" s="32" t="str">
        <f>IF($A616="","",IF(AJ615="","",IF(Main!AL$87=0,0,IF(Main!AR$133="","",IF($C$28="PM",Main!AR$133/Main!AL$87*Main!AL99,ROUND(Main!AR$133/Main!AL$87*Main!AL99*$B43,0))))))</f>
        <v/>
      </c>
      <c r="AK616" s="32" t="str">
        <f>IF($A616="","",IF(AK615="","",IF(Main!AM$87=0,0,IF(Main!AS$133="","",IF($C$28="PM",Main!AS$133/Main!AM$87*Main!AM99,ROUND(Main!AS$133/Main!AM$87*Main!AM99*$B43,0))))))</f>
        <v/>
      </c>
      <c r="AL616" s="51" t="str">
        <f>IF($A616="","",IF(AL615="","",IF(Main!AN$87=0,0,IF(Main!AT$133="","",IF($C$28="PM",Main!AT$133/Main!AN$87*Main!AN99,ROUND(Main!AT$133/Main!AN$87*Main!AN99*$B43,0))))))</f>
        <v/>
      </c>
      <c r="AM616" s="32" t="str">
        <f>IF($A616="","",IF(AM615="","",IF(Main!AO$87=0,0,IF(Main!AU$133="","",IF($C$28="PM",Main!AU$133/Main!AO$87*Main!AO99,ROUND(Main!AU$133/Main!AO$87*Main!AO99*$B43,0))))))</f>
        <v/>
      </c>
      <c r="AN616" s="32" t="str">
        <f>IF($A616="","",IF(AN615="","",IF(Main!AP$87=0,0,IF(Main!AV$133="","",IF($C$28="PM",Main!AV$133/Main!AP$87*Main!AP99,ROUND(Main!AV$133/Main!AP$87*Main!AP99*$B43,0))))))</f>
        <v/>
      </c>
      <c r="AO616" s="32" t="str">
        <f>IF($A616="","",IF(AO615="","",IF(Main!AQ$87=0,0,IF(Main!AW$133="","",IF($C$28="PM",Main!AW$133/Main!AQ$87*Main!AQ99,ROUND(Main!AW$133/Main!AQ$87*Main!AQ99*$B43,0))))))</f>
        <v/>
      </c>
      <c r="AP616" s="32" t="str">
        <f>IF($A616="","",IF(AP615="","",IF(Main!AR$87=0,0,IF(Main!AX$133="","",IF($C$28="PM",Main!AX$133/Main!AR$87*Main!AR99,ROUND(Main!AX$133/Main!AR$87*Main!AR99*$B43,0))))))</f>
        <v/>
      </c>
      <c r="AQ616" s="32" t="str">
        <f>IF($A616="","",IF(AQ615="","",IF(Main!AS$87=0,0,IF(Main!AY$133="","",IF($C$28="PM",Main!AY$133/Main!AS$87*Main!AS99,ROUND(Main!AY$133/Main!AS$87*Main!AS99*$B43,0))))))</f>
        <v/>
      </c>
      <c r="AR616" s="32" t="str">
        <f>IF($A616="","",IF(AR615="","",IF(Main!AT$87=0,0,IF(Main!AZ$133="","",IF($C$28="PM",Main!AZ$133/Main!AT$87*Main!AT99,ROUND(Main!AZ$133/Main!AT$87*Main!AT99*$B43,0))))))</f>
        <v/>
      </c>
      <c r="AS616" s="32" t="str">
        <f>IF($A616="","",IF(AS615="","",IF(Main!AU$87=0,0,IF(Main!BA$133="","",IF($C$28="PM",Main!BA$133/Main!AU$87*Main!AU99,ROUND(Main!BA$133/Main!AU$87*Main!AU99*$B43,0))))))</f>
        <v/>
      </c>
      <c r="AT616" s="32" t="str">
        <f>IF($A616="","",IF(AT615="","",IF(Main!AV$87=0,0,IF(Main!BB$133="","",IF($C$28="PM",Main!BB$133/Main!AV$87*Main!AV99,ROUND(Main!BB$133/Main!AV$87*Main!AV99*$B43,0))))))</f>
        <v/>
      </c>
      <c r="AU616" s="32" t="str">
        <f>IF($A616="","",IF(AU615="","",IF(Main!AW$87=0,0,IF(Main!BC$133="","",IF($C$28="PM",Main!BC$133/Main!AW$87*Main!AW99,ROUND(Main!BC$133/Main!AW$87*Main!AW99*$B43,0))))))</f>
        <v/>
      </c>
      <c r="AV616" s="32" t="str">
        <f>IF($A616="","",IF(AV615="","",IF(Main!AX$87=0,0,IF(Main!BD$133="","",IF($C$28="PM",Main!BD$133/Main!AX$87*Main!AX99,ROUND(Main!BD$133/Main!AX$87*Main!AX99*$B43,0))))))</f>
        <v/>
      </c>
      <c r="AW616" s="32" t="str">
        <f>IF($A616="","",IF(AW615="","",IF(Main!AY$87=0,0,IF(Main!BE$133="","",IF($C$28="PM",Main!BE$133/Main!AY$87*Main!AY99,ROUND(Main!BE$133/Main!AY$87*Main!AY99*$B43,0))))))</f>
        <v/>
      </c>
      <c r="AX616" s="51" t="str">
        <f>IF($A616="","",IF(AX615="","",IF(Main!AZ$87=0,0,IF(Main!BF$133="","",IF($C$28="PM",Main!BF$133/Main!AZ$87*Main!AZ99,ROUND(Main!BF$133/Main!AZ$87*Main!AZ99*$B43,0))))))</f>
        <v/>
      </c>
    </row>
    <row r="617" spans="1:50" x14ac:dyDescent="0.2">
      <c r="A617" s="72" t="str">
        <f>IF(Main!A$44="","",Main!A$44)</f>
        <v/>
      </c>
      <c r="B617" s="75" t="str">
        <f t="shared" si="118"/>
        <v/>
      </c>
      <c r="C617" s="50" t="str">
        <f>IF($A617="","",IF(C616="","",IF(Main!E$87=0,0,IF(Main!K$133="","",IF($C$28="PM",Main!K$133/Main!E$87*Main!E100,ROUND(Main!K$133/Main!E$87*Main!E100*$B44,0))))))</f>
        <v/>
      </c>
      <c r="D617" s="32" t="str">
        <f>IF($A617="","",IF(D616="","",IF(Main!F$87=0,0,IF(Main!L$133="","",IF($C$28="PM",Main!L$133/Main!F$87*Main!F100,ROUND(Main!L$133/Main!F$87*Main!F100*$B44,0))))))</f>
        <v/>
      </c>
      <c r="E617" s="32" t="str">
        <f>IF($A617="","",IF(E616="","",IF(Main!G$87=0,0,IF(Main!M$133="","",IF($C$28="PM",Main!M$133/Main!G$87*Main!G100,ROUND(Main!M$133/Main!G$87*Main!G100*$B44,0))))))</f>
        <v/>
      </c>
      <c r="F617" s="32" t="str">
        <f>IF($A617="","",IF(F616="","",IF(Main!H$87=0,0,IF(Main!N$133="","",IF($C$28="PM",Main!N$133/Main!H$87*Main!H100,ROUND(Main!N$133/Main!H$87*Main!H100*$B44,0))))))</f>
        <v/>
      </c>
      <c r="G617" s="32" t="str">
        <f>IF($A617="","",IF(G616="","",IF(Main!I$87=0,0,IF(Main!O$133="","",IF($C$28="PM",Main!O$133/Main!I$87*Main!I100,ROUND(Main!O$133/Main!I$87*Main!I100*$B44,0))))))</f>
        <v/>
      </c>
      <c r="H617" s="32" t="str">
        <f>IF($A617="","",IF(H616="","",IF(Main!J$87=0,0,IF(Main!P$133="","",IF($C$28="PM",Main!P$133/Main!J$87*Main!J100,ROUND(Main!P$133/Main!J$87*Main!J100*$B44,0))))))</f>
        <v/>
      </c>
      <c r="I617" s="32" t="str">
        <f>IF($A617="","",IF(I616="","",IF(Main!K$87=0,0,IF(Main!Q$133="","",IF($C$28="PM",Main!Q$133/Main!K$87*Main!K100,ROUND(Main!Q$133/Main!K$87*Main!K100*$B44,0))))))</f>
        <v/>
      </c>
      <c r="J617" s="32" t="str">
        <f>IF($A617="","",IF(J616="","",IF(Main!L$87=0,0,IF(Main!R$133="","",IF($C$28="PM",Main!R$133/Main!L$87*Main!L100,ROUND(Main!R$133/Main!L$87*Main!L100*$B44,0))))))</f>
        <v/>
      </c>
      <c r="K617" s="32" t="str">
        <f>IF($A617="","",IF(K616="","",IF(Main!M$87=0,0,IF(Main!S$133="","",IF($C$28="PM",Main!S$133/Main!M$87*Main!M100,ROUND(Main!S$133/Main!M$87*Main!M100*$B44,0))))))</f>
        <v/>
      </c>
      <c r="L617" s="32" t="str">
        <f>IF($A617="","",IF(L616="","",IF(Main!N$87=0,0,IF(Main!T$133="","",IF($C$28="PM",Main!T$133/Main!N$87*Main!N100,ROUND(Main!T$133/Main!N$87*Main!N100*$B44,0))))))</f>
        <v/>
      </c>
      <c r="M617" s="32" t="str">
        <f>IF($A617="","",IF(M616="","",IF(Main!O$87=0,0,IF(Main!U$133="","",IF($C$28="PM",Main!U$133/Main!O$87*Main!O100,ROUND(Main!U$133/Main!O$87*Main!O100*$B44,0))))))</f>
        <v/>
      </c>
      <c r="N617" s="51" t="str">
        <f>IF($A617="","",IF(N616="","",IF(Main!P$87=0,0,IF(Main!V$133="","",IF($C$28="PM",Main!V$133/Main!P$87*Main!P100,ROUND(Main!V$133/Main!P$87*Main!P100*$B44,0))))))</f>
        <v/>
      </c>
      <c r="O617" s="32" t="str">
        <f>IF($A617="","",IF(O616="","",IF(Main!Q$87=0,0,IF(Main!W$133="","",IF($C$28="PM",Main!W$133/Main!Q$87*Main!Q100,ROUND(Main!W$133/Main!Q$87*Main!Q100*$B44,0))))))</f>
        <v/>
      </c>
      <c r="P617" s="32" t="str">
        <f>IF($A617="","",IF(P616="","",IF(Main!R$87=0,0,IF(Main!X$133="","",IF($C$28="PM",Main!X$133/Main!R$87*Main!R100,ROUND(Main!X$133/Main!R$87*Main!R100*$B44,0))))))</f>
        <v/>
      </c>
      <c r="Q617" s="32" t="str">
        <f>IF($A617="","",IF(Q616="","",IF(Main!S$87=0,0,IF(Main!Y$133="","",IF($C$28="PM",Main!Y$133/Main!S$87*Main!S100,ROUND(Main!Y$133/Main!S$87*Main!S100*$B44,0))))))</f>
        <v/>
      </c>
      <c r="R617" s="32" t="str">
        <f>IF($A617="","",IF(R616="","",IF(Main!T$87=0,0,IF(Main!Z$133="","",IF($C$28="PM",Main!Z$133/Main!T$87*Main!T100,ROUND(Main!Z$133/Main!T$87*Main!T100*$B44,0))))))</f>
        <v/>
      </c>
      <c r="S617" s="32" t="str">
        <f>IF($A617="","",IF(S616="","",IF(Main!U$87=0,0,IF(Main!AA$133="","",IF($C$28="PM",Main!AA$133/Main!U$87*Main!U100,ROUND(Main!AA$133/Main!U$87*Main!U100*$B44,0))))))</f>
        <v/>
      </c>
      <c r="T617" s="32" t="str">
        <f>IF($A617="","",IF(T616="","",IF(Main!V$87=0,0,IF(Main!AB$133="","",IF($C$28="PM",Main!AB$133/Main!V$87*Main!V100,ROUND(Main!AB$133/Main!V$87*Main!V100*$B44,0))))))</f>
        <v/>
      </c>
      <c r="U617" s="32" t="str">
        <f>IF($A617="","",IF(U616="","",IF(Main!W$87=0,0,IF(Main!AC$133="","",IF($C$28="PM",Main!AC$133/Main!W$87*Main!W100,ROUND(Main!AC$133/Main!W$87*Main!W100*$B44,0))))))</f>
        <v/>
      </c>
      <c r="V617" s="32" t="str">
        <f>IF($A617="","",IF(V616="","",IF(Main!X$87=0,0,IF(Main!AD$133="","",IF($C$28="PM",Main!AD$133/Main!X$87*Main!X100,ROUND(Main!AD$133/Main!X$87*Main!X100*$B44,0))))))</f>
        <v/>
      </c>
      <c r="W617" s="32" t="str">
        <f>IF($A617="","",IF(W616="","",IF(Main!Y$87=0,0,IF(Main!AE$133="","",IF($C$28="PM",Main!AE$133/Main!Y$87*Main!Y100,ROUND(Main!AE$133/Main!Y$87*Main!Y100*$B44,0))))))</f>
        <v/>
      </c>
      <c r="X617" s="32" t="str">
        <f>IF($A617="","",IF(X616="","",IF(Main!Z$87=0,0,IF(Main!AF$133="","",IF($C$28="PM",Main!AF$133/Main!Z$87*Main!Z100,ROUND(Main!AF$133/Main!Z$87*Main!Z100*$B44,0))))))</f>
        <v/>
      </c>
      <c r="Y617" s="32" t="str">
        <f>IF($A617="","",IF(Y616="","",IF(Main!AA$87=0,0,IF(Main!AG$133="","",IF($C$28="PM",Main!AG$133/Main!AA$87*Main!AA100,ROUND(Main!AG$133/Main!AA$87*Main!AA100*$B44,0))))))</f>
        <v/>
      </c>
      <c r="Z617" s="32" t="str">
        <f>IF($A617="","",IF(Z616="","",IF(Main!AB$87=0,0,IF(Main!AH$133="","",IF($C$28="PM",Main!AH$133/Main!AB$87*Main!AB100,ROUND(Main!AH$133/Main!AB$87*Main!AB100*$B44,0))))))</f>
        <v/>
      </c>
      <c r="AA617" s="50" t="str">
        <f>IF($A617="","",IF(AA616="","",IF(Main!AC$87=0,0,IF(Main!AI$133="","",IF($C$28="PM",Main!AI$133/Main!AC$87*Main!AC100,ROUND(Main!AI$133/Main!AC$87*Main!AC100*$B44,0))))))</f>
        <v/>
      </c>
      <c r="AB617" s="32" t="str">
        <f>IF($A617="","",IF(AB616="","",IF(Main!AD$87=0,0,IF(Main!AJ$133="","",IF($C$28="PM",Main!AJ$133/Main!AD$87*Main!AD100,ROUND(Main!AJ$133/Main!AD$87*Main!AD100*$B44,0))))))</f>
        <v/>
      </c>
      <c r="AC617" s="32" t="str">
        <f>IF($A617="","",IF(AC616="","",IF(Main!AE$87=0,0,IF(Main!AK$133="","",IF($C$28="PM",Main!AK$133/Main!AE$87*Main!AE100,ROUND(Main!AK$133/Main!AE$87*Main!AE100*$B44,0))))))</f>
        <v/>
      </c>
      <c r="AD617" s="32" t="str">
        <f>IF($A617="","",IF(AD616="","",IF(Main!AF$87=0,0,IF(Main!AL$133="","",IF($C$28="PM",Main!AL$133/Main!AF$87*Main!AF100,ROUND(Main!AL$133/Main!AF$87*Main!AF100*$B44,0))))))</f>
        <v/>
      </c>
      <c r="AE617" s="32" t="str">
        <f>IF($A617="","",IF(AE616="","",IF(Main!AG$87=0,0,IF(Main!AM$133="","",IF($C$28="PM",Main!AM$133/Main!AG$87*Main!AG100,ROUND(Main!AM$133/Main!AG$87*Main!AG100*$B44,0))))))</f>
        <v/>
      </c>
      <c r="AF617" s="32" t="str">
        <f>IF($A617="","",IF(AF616="","",IF(Main!AH$87=0,0,IF(Main!AN$133="","",IF($C$28="PM",Main!AN$133/Main!AH$87*Main!AH100,ROUND(Main!AN$133/Main!AH$87*Main!AH100*$B44,0))))))</f>
        <v/>
      </c>
      <c r="AG617" s="32" t="str">
        <f>IF($A617="","",IF(AG616="","",IF(Main!AI$87=0,0,IF(Main!AO$133="","",IF($C$28="PM",Main!AO$133/Main!AI$87*Main!AI100,ROUND(Main!AO$133/Main!AI$87*Main!AI100*$B44,0))))))</f>
        <v/>
      </c>
      <c r="AH617" s="32" t="str">
        <f>IF($A617="","",IF(AH616="","",IF(Main!AJ$87=0,0,IF(Main!AP$133="","",IF($C$28="PM",Main!AP$133/Main!AJ$87*Main!AJ100,ROUND(Main!AP$133/Main!AJ$87*Main!AJ100*$B44,0))))))</f>
        <v/>
      </c>
      <c r="AI617" s="32" t="str">
        <f>IF($A617="","",IF(AI616="","",IF(Main!AK$87=0,0,IF(Main!AQ$133="","",IF($C$28="PM",Main!AQ$133/Main!AK$87*Main!AK100,ROUND(Main!AQ$133/Main!AK$87*Main!AK100*$B44,0))))))</f>
        <v/>
      </c>
      <c r="AJ617" s="32" t="str">
        <f>IF($A617="","",IF(AJ616="","",IF(Main!AL$87=0,0,IF(Main!AR$133="","",IF($C$28="PM",Main!AR$133/Main!AL$87*Main!AL100,ROUND(Main!AR$133/Main!AL$87*Main!AL100*$B44,0))))))</f>
        <v/>
      </c>
      <c r="AK617" s="32" t="str">
        <f>IF($A617="","",IF(AK616="","",IF(Main!AM$87=0,0,IF(Main!AS$133="","",IF($C$28="PM",Main!AS$133/Main!AM$87*Main!AM100,ROUND(Main!AS$133/Main!AM$87*Main!AM100*$B44,0))))))</f>
        <v/>
      </c>
      <c r="AL617" s="51" t="str">
        <f>IF($A617="","",IF(AL616="","",IF(Main!AN$87=0,0,IF(Main!AT$133="","",IF($C$28="PM",Main!AT$133/Main!AN$87*Main!AN100,ROUND(Main!AT$133/Main!AN$87*Main!AN100*$B44,0))))))</f>
        <v/>
      </c>
      <c r="AM617" s="32" t="str">
        <f>IF($A617="","",IF(AM616="","",IF(Main!AO$87=0,0,IF(Main!AU$133="","",IF($C$28="PM",Main!AU$133/Main!AO$87*Main!AO100,ROUND(Main!AU$133/Main!AO$87*Main!AO100*$B44,0))))))</f>
        <v/>
      </c>
      <c r="AN617" s="32" t="str">
        <f>IF($A617="","",IF(AN616="","",IF(Main!AP$87=0,0,IF(Main!AV$133="","",IF($C$28="PM",Main!AV$133/Main!AP$87*Main!AP100,ROUND(Main!AV$133/Main!AP$87*Main!AP100*$B44,0))))))</f>
        <v/>
      </c>
      <c r="AO617" s="32" t="str">
        <f>IF($A617="","",IF(AO616="","",IF(Main!AQ$87=0,0,IF(Main!AW$133="","",IF($C$28="PM",Main!AW$133/Main!AQ$87*Main!AQ100,ROUND(Main!AW$133/Main!AQ$87*Main!AQ100*$B44,0))))))</f>
        <v/>
      </c>
      <c r="AP617" s="32" t="str">
        <f>IF($A617="","",IF(AP616="","",IF(Main!AR$87=0,0,IF(Main!AX$133="","",IF($C$28="PM",Main!AX$133/Main!AR$87*Main!AR100,ROUND(Main!AX$133/Main!AR$87*Main!AR100*$B44,0))))))</f>
        <v/>
      </c>
      <c r="AQ617" s="32" t="str">
        <f>IF($A617="","",IF(AQ616="","",IF(Main!AS$87=0,0,IF(Main!AY$133="","",IF($C$28="PM",Main!AY$133/Main!AS$87*Main!AS100,ROUND(Main!AY$133/Main!AS$87*Main!AS100*$B44,0))))))</f>
        <v/>
      </c>
      <c r="AR617" s="32" t="str">
        <f>IF($A617="","",IF(AR616="","",IF(Main!AT$87=0,0,IF(Main!AZ$133="","",IF($C$28="PM",Main!AZ$133/Main!AT$87*Main!AT100,ROUND(Main!AZ$133/Main!AT$87*Main!AT100*$B44,0))))))</f>
        <v/>
      </c>
      <c r="AS617" s="32" t="str">
        <f>IF($A617="","",IF(AS616="","",IF(Main!AU$87=0,0,IF(Main!BA$133="","",IF($C$28="PM",Main!BA$133/Main!AU$87*Main!AU100,ROUND(Main!BA$133/Main!AU$87*Main!AU100*$B44,0))))))</f>
        <v/>
      </c>
      <c r="AT617" s="32" t="str">
        <f>IF($A617="","",IF(AT616="","",IF(Main!AV$87=0,0,IF(Main!BB$133="","",IF($C$28="PM",Main!BB$133/Main!AV$87*Main!AV100,ROUND(Main!BB$133/Main!AV$87*Main!AV100*$B44,0))))))</f>
        <v/>
      </c>
      <c r="AU617" s="32" t="str">
        <f>IF($A617="","",IF(AU616="","",IF(Main!AW$87=0,0,IF(Main!BC$133="","",IF($C$28="PM",Main!BC$133/Main!AW$87*Main!AW100,ROUND(Main!BC$133/Main!AW$87*Main!AW100*$B44,0))))))</f>
        <v/>
      </c>
      <c r="AV617" s="32" t="str">
        <f>IF($A617="","",IF(AV616="","",IF(Main!AX$87=0,0,IF(Main!BD$133="","",IF($C$28="PM",Main!BD$133/Main!AX$87*Main!AX100,ROUND(Main!BD$133/Main!AX$87*Main!AX100*$B44,0))))))</f>
        <v/>
      </c>
      <c r="AW617" s="32" t="str">
        <f>IF($A617="","",IF(AW616="","",IF(Main!AY$87=0,0,IF(Main!BE$133="","",IF($C$28="PM",Main!BE$133/Main!AY$87*Main!AY100,ROUND(Main!BE$133/Main!AY$87*Main!AY100*$B44,0))))))</f>
        <v/>
      </c>
      <c r="AX617" s="51" t="str">
        <f>IF($A617="","",IF(AX616="","",IF(Main!AZ$87=0,0,IF(Main!BF$133="","",IF($C$28="PM",Main!BF$133/Main!AZ$87*Main!AZ100,ROUND(Main!BF$133/Main!AZ$87*Main!AZ100*$B44,0))))))</f>
        <v/>
      </c>
    </row>
    <row r="618" spans="1:50" x14ac:dyDescent="0.2">
      <c r="A618" s="72" t="str">
        <f>IF(Main!A$45="","",Main!A$45)</f>
        <v/>
      </c>
      <c r="B618" s="75" t="str">
        <f t="shared" si="118"/>
        <v/>
      </c>
      <c r="C618" s="50" t="str">
        <f>IF($A618="","",IF(C617="","",IF(Main!E$87=0,0,IF(Main!K$133="","",IF($C$28="PM",Main!K$133/Main!E$87*Main!E101,ROUND(Main!K$133/Main!E$87*Main!E101*$B45,0))))))</f>
        <v/>
      </c>
      <c r="D618" s="32" t="str">
        <f>IF($A618="","",IF(D617="","",IF(Main!F$87=0,0,IF(Main!L$133="","",IF($C$28="PM",Main!L$133/Main!F$87*Main!F101,ROUND(Main!L$133/Main!F$87*Main!F101*$B45,0))))))</f>
        <v/>
      </c>
      <c r="E618" s="32" t="str">
        <f>IF($A618="","",IF(E617="","",IF(Main!G$87=0,0,IF(Main!M$133="","",IF($C$28="PM",Main!M$133/Main!G$87*Main!G101,ROUND(Main!M$133/Main!G$87*Main!G101*$B45,0))))))</f>
        <v/>
      </c>
      <c r="F618" s="32" t="str">
        <f>IF($A618="","",IF(F617="","",IF(Main!H$87=0,0,IF(Main!N$133="","",IF($C$28="PM",Main!N$133/Main!H$87*Main!H101,ROUND(Main!N$133/Main!H$87*Main!H101*$B45,0))))))</f>
        <v/>
      </c>
      <c r="G618" s="32" t="str">
        <f>IF($A618="","",IF(G617="","",IF(Main!I$87=0,0,IF(Main!O$133="","",IF($C$28="PM",Main!O$133/Main!I$87*Main!I101,ROUND(Main!O$133/Main!I$87*Main!I101*$B45,0))))))</f>
        <v/>
      </c>
      <c r="H618" s="32" t="str">
        <f>IF($A618="","",IF(H617="","",IF(Main!J$87=0,0,IF(Main!P$133="","",IF($C$28="PM",Main!P$133/Main!J$87*Main!J101,ROUND(Main!P$133/Main!J$87*Main!J101*$B45,0))))))</f>
        <v/>
      </c>
      <c r="I618" s="32" t="str">
        <f>IF($A618="","",IF(I617="","",IF(Main!K$87=0,0,IF(Main!Q$133="","",IF($C$28="PM",Main!Q$133/Main!K$87*Main!K101,ROUND(Main!Q$133/Main!K$87*Main!K101*$B45,0))))))</f>
        <v/>
      </c>
      <c r="J618" s="32" t="str">
        <f>IF($A618="","",IF(J617="","",IF(Main!L$87=0,0,IF(Main!R$133="","",IF($C$28="PM",Main!R$133/Main!L$87*Main!L101,ROUND(Main!R$133/Main!L$87*Main!L101*$B45,0))))))</f>
        <v/>
      </c>
      <c r="K618" s="32" t="str">
        <f>IF($A618="","",IF(K617="","",IF(Main!M$87=0,0,IF(Main!S$133="","",IF($C$28="PM",Main!S$133/Main!M$87*Main!M101,ROUND(Main!S$133/Main!M$87*Main!M101*$B45,0))))))</f>
        <v/>
      </c>
      <c r="L618" s="32" t="str">
        <f>IF($A618="","",IF(L617="","",IF(Main!N$87=0,0,IF(Main!T$133="","",IF($C$28="PM",Main!T$133/Main!N$87*Main!N101,ROUND(Main!T$133/Main!N$87*Main!N101*$B45,0))))))</f>
        <v/>
      </c>
      <c r="M618" s="32" t="str">
        <f>IF($A618="","",IF(M617="","",IF(Main!O$87=0,0,IF(Main!U$133="","",IF($C$28="PM",Main!U$133/Main!O$87*Main!O101,ROUND(Main!U$133/Main!O$87*Main!O101*$B45,0))))))</f>
        <v/>
      </c>
      <c r="N618" s="51" t="str">
        <f>IF($A618="","",IF(N617="","",IF(Main!P$87=0,0,IF(Main!V$133="","",IF($C$28="PM",Main!V$133/Main!P$87*Main!P101,ROUND(Main!V$133/Main!P$87*Main!P101*$B45,0))))))</f>
        <v/>
      </c>
      <c r="O618" s="32" t="str">
        <f>IF($A618="","",IF(O617="","",IF(Main!Q$87=0,0,IF(Main!W$133="","",IF($C$28="PM",Main!W$133/Main!Q$87*Main!Q101,ROUND(Main!W$133/Main!Q$87*Main!Q101*$B45,0))))))</f>
        <v/>
      </c>
      <c r="P618" s="32" t="str">
        <f>IF($A618="","",IF(P617="","",IF(Main!R$87=0,0,IF(Main!X$133="","",IF($C$28="PM",Main!X$133/Main!R$87*Main!R101,ROUND(Main!X$133/Main!R$87*Main!R101*$B45,0))))))</f>
        <v/>
      </c>
      <c r="Q618" s="32" t="str">
        <f>IF($A618="","",IF(Q617="","",IF(Main!S$87=0,0,IF(Main!Y$133="","",IF($C$28="PM",Main!Y$133/Main!S$87*Main!S101,ROUND(Main!Y$133/Main!S$87*Main!S101*$B45,0))))))</f>
        <v/>
      </c>
      <c r="R618" s="32" t="str">
        <f>IF($A618="","",IF(R617="","",IF(Main!T$87=0,0,IF(Main!Z$133="","",IF($C$28="PM",Main!Z$133/Main!T$87*Main!T101,ROUND(Main!Z$133/Main!T$87*Main!T101*$B45,0))))))</f>
        <v/>
      </c>
      <c r="S618" s="32" t="str">
        <f>IF($A618="","",IF(S617="","",IF(Main!U$87=0,0,IF(Main!AA$133="","",IF($C$28="PM",Main!AA$133/Main!U$87*Main!U101,ROUND(Main!AA$133/Main!U$87*Main!U101*$B45,0))))))</f>
        <v/>
      </c>
      <c r="T618" s="32" t="str">
        <f>IF($A618="","",IF(T617="","",IF(Main!V$87=0,0,IF(Main!AB$133="","",IF($C$28="PM",Main!AB$133/Main!V$87*Main!V101,ROUND(Main!AB$133/Main!V$87*Main!V101*$B45,0))))))</f>
        <v/>
      </c>
      <c r="U618" s="32" t="str">
        <f>IF($A618="","",IF(U617="","",IF(Main!W$87=0,0,IF(Main!AC$133="","",IF($C$28="PM",Main!AC$133/Main!W$87*Main!W101,ROUND(Main!AC$133/Main!W$87*Main!W101*$B45,0))))))</f>
        <v/>
      </c>
      <c r="V618" s="32" t="str">
        <f>IF($A618="","",IF(V617="","",IF(Main!X$87=0,0,IF(Main!AD$133="","",IF($C$28="PM",Main!AD$133/Main!X$87*Main!X101,ROUND(Main!AD$133/Main!X$87*Main!X101*$B45,0))))))</f>
        <v/>
      </c>
      <c r="W618" s="32" t="str">
        <f>IF($A618="","",IF(W617="","",IF(Main!Y$87=0,0,IF(Main!AE$133="","",IF($C$28="PM",Main!AE$133/Main!Y$87*Main!Y101,ROUND(Main!AE$133/Main!Y$87*Main!Y101*$B45,0))))))</f>
        <v/>
      </c>
      <c r="X618" s="32" t="str">
        <f>IF($A618="","",IF(X617="","",IF(Main!Z$87=0,0,IF(Main!AF$133="","",IF($C$28="PM",Main!AF$133/Main!Z$87*Main!Z101,ROUND(Main!AF$133/Main!Z$87*Main!Z101*$B45,0))))))</f>
        <v/>
      </c>
      <c r="Y618" s="32" t="str">
        <f>IF($A618="","",IF(Y617="","",IF(Main!AA$87=0,0,IF(Main!AG$133="","",IF($C$28="PM",Main!AG$133/Main!AA$87*Main!AA101,ROUND(Main!AG$133/Main!AA$87*Main!AA101*$B45,0))))))</f>
        <v/>
      </c>
      <c r="Z618" s="32" t="str">
        <f>IF($A618="","",IF(Z617="","",IF(Main!AB$87=0,0,IF(Main!AH$133="","",IF($C$28="PM",Main!AH$133/Main!AB$87*Main!AB101,ROUND(Main!AH$133/Main!AB$87*Main!AB101*$B45,0))))))</f>
        <v/>
      </c>
      <c r="AA618" s="50" t="str">
        <f>IF($A618="","",IF(AA617="","",IF(Main!AC$87=0,0,IF(Main!AI$133="","",IF($C$28="PM",Main!AI$133/Main!AC$87*Main!AC101,ROUND(Main!AI$133/Main!AC$87*Main!AC101*$B45,0))))))</f>
        <v/>
      </c>
      <c r="AB618" s="32" t="str">
        <f>IF($A618="","",IF(AB617="","",IF(Main!AD$87=0,0,IF(Main!AJ$133="","",IF($C$28="PM",Main!AJ$133/Main!AD$87*Main!AD101,ROUND(Main!AJ$133/Main!AD$87*Main!AD101*$B45,0))))))</f>
        <v/>
      </c>
      <c r="AC618" s="32" t="str">
        <f>IF($A618="","",IF(AC617="","",IF(Main!AE$87=0,0,IF(Main!AK$133="","",IF($C$28="PM",Main!AK$133/Main!AE$87*Main!AE101,ROUND(Main!AK$133/Main!AE$87*Main!AE101*$B45,0))))))</f>
        <v/>
      </c>
      <c r="AD618" s="32" t="str">
        <f>IF($A618="","",IF(AD617="","",IF(Main!AF$87=0,0,IF(Main!AL$133="","",IF($C$28="PM",Main!AL$133/Main!AF$87*Main!AF101,ROUND(Main!AL$133/Main!AF$87*Main!AF101*$B45,0))))))</f>
        <v/>
      </c>
      <c r="AE618" s="32" t="str">
        <f>IF($A618="","",IF(AE617="","",IF(Main!AG$87=0,0,IF(Main!AM$133="","",IF($C$28="PM",Main!AM$133/Main!AG$87*Main!AG101,ROUND(Main!AM$133/Main!AG$87*Main!AG101*$B45,0))))))</f>
        <v/>
      </c>
      <c r="AF618" s="32" t="str">
        <f>IF($A618="","",IF(AF617="","",IF(Main!AH$87=0,0,IF(Main!AN$133="","",IF($C$28="PM",Main!AN$133/Main!AH$87*Main!AH101,ROUND(Main!AN$133/Main!AH$87*Main!AH101*$B45,0))))))</f>
        <v/>
      </c>
      <c r="AG618" s="32" t="str">
        <f>IF($A618="","",IF(AG617="","",IF(Main!AI$87=0,0,IF(Main!AO$133="","",IF($C$28="PM",Main!AO$133/Main!AI$87*Main!AI101,ROUND(Main!AO$133/Main!AI$87*Main!AI101*$B45,0))))))</f>
        <v/>
      </c>
      <c r="AH618" s="32" t="str">
        <f>IF($A618="","",IF(AH617="","",IF(Main!AJ$87=0,0,IF(Main!AP$133="","",IF($C$28="PM",Main!AP$133/Main!AJ$87*Main!AJ101,ROUND(Main!AP$133/Main!AJ$87*Main!AJ101*$B45,0))))))</f>
        <v/>
      </c>
      <c r="AI618" s="32" t="str">
        <f>IF($A618="","",IF(AI617="","",IF(Main!AK$87=0,0,IF(Main!AQ$133="","",IF($C$28="PM",Main!AQ$133/Main!AK$87*Main!AK101,ROUND(Main!AQ$133/Main!AK$87*Main!AK101*$B45,0))))))</f>
        <v/>
      </c>
      <c r="AJ618" s="32" t="str">
        <f>IF($A618="","",IF(AJ617="","",IF(Main!AL$87=0,0,IF(Main!AR$133="","",IF($C$28="PM",Main!AR$133/Main!AL$87*Main!AL101,ROUND(Main!AR$133/Main!AL$87*Main!AL101*$B45,0))))))</f>
        <v/>
      </c>
      <c r="AK618" s="32" t="str">
        <f>IF($A618="","",IF(AK617="","",IF(Main!AM$87=0,0,IF(Main!AS$133="","",IF($C$28="PM",Main!AS$133/Main!AM$87*Main!AM101,ROUND(Main!AS$133/Main!AM$87*Main!AM101*$B45,0))))))</f>
        <v/>
      </c>
      <c r="AL618" s="51" t="str">
        <f>IF($A618="","",IF(AL617="","",IF(Main!AN$87=0,0,IF(Main!AT$133="","",IF($C$28="PM",Main!AT$133/Main!AN$87*Main!AN101,ROUND(Main!AT$133/Main!AN$87*Main!AN101*$B45,0))))))</f>
        <v/>
      </c>
      <c r="AM618" s="32" t="str">
        <f>IF($A618="","",IF(AM617="","",IF(Main!AO$87=0,0,IF(Main!AU$133="","",IF($C$28="PM",Main!AU$133/Main!AO$87*Main!AO101,ROUND(Main!AU$133/Main!AO$87*Main!AO101*$B45,0))))))</f>
        <v/>
      </c>
      <c r="AN618" s="32" t="str">
        <f>IF($A618="","",IF(AN617="","",IF(Main!AP$87=0,0,IF(Main!AV$133="","",IF($C$28="PM",Main!AV$133/Main!AP$87*Main!AP101,ROUND(Main!AV$133/Main!AP$87*Main!AP101*$B45,0))))))</f>
        <v/>
      </c>
      <c r="AO618" s="32" t="str">
        <f>IF($A618="","",IF(AO617="","",IF(Main!AQ$87=0,0,IF(Main!AW$133="","",IF($C$28="PM",Main!AW$133/Main!AQ$87*Main!AQ101,ROUND(Main!AW$133/Main!AQ$87*Main!AQ101*$B45,0))))))</f>
        <v/>
      </c>
      <c r="AP618" s="32" t="str">
        <f>IF($A618="","",IF(AP617="","",IF(Main!AR$87=0,0,IF(Main!AX$133="","",IF($C$28="PM",Main!AX$133/Main!AR$87*Main!AR101,ROUND(Main!AX$133/Main!AR$87*Main!AR101*$B45,0))))))</f>
        <v/>
      </c>
      <c r="AQ618" s="32" t="str">
        <f>IF($A618="","",IF(AQ617="","",IF(Main!AS$87=0,0,IF(Main!AY$133="","",IF($C$28="PM",Main!AY$133/Main!AS$87*Main!AS101,ROUND(Main!AY$133/Main!AS$87*Main!AS101*$B45,0))))))</f>
        <v/>
      </c>
      <c r="AR618" s="32" t="str">
        <f>IF($A618="","",IF(AR617="","",IF(Main!AT$87=0,0,IF(Main!AZ$133="","",IF($C$28="PM",Main!AZ$133/Main!AT$87*Main!AT101,ROUND(Main!AZ$133/Main!AT$87*Main!AT101*$B45,0))))))</f>
        <v/>
      </c>
      <c r="AS618" s="32" t="str">
        <f>IF($A618="","",IF(AS617="","",IF(Main!AU$87=0,0,IF(Main!BA$133="","",IF($C$28="PM",Main!BA$133/Main!AU$87*Main!AU101,ROUND(Main!BA$133/Main!AU$87*Main!AU101*$B45,0))))))</f>
        <v/>
      </c>
      <c r="AT618" s="32" t="str">
        <f>IF($A618="","",IF(AT617="","",IF(Main!AV$87=0,0,IF(Main!BB$133="","",IF($C$28="PM",Main!BB$133/Main!AV$87*Main!AV101,ROUND(Main!BB$133/Main!AV$87*Main!AV101*$B45,0))))))</f>
        <v/>
      </c>
      <c r="AU618" s="32" t="str">
        <f>IF($A618="","",IF(AU617="","",IF(Main!AW$87=0,0,IF(Main!BC$133="","",IF($C$28="PM",Main!BC$133/Main!AW$87*Main!AW101,ROUND(Main!BC$133/Main!AW$87*Main!AW101*$B45,0))))))</f>
        <v/>
      </c>
      <c r="AV618" s="32" t="str">
        <f>IF($A618="","",IF(AV617="","",IF(Main!AX$87=0,0,IF(Main!BD$133="","",IF($C$28="PM",Main!BD$133/Main!AX$87*Main!AX101,ROUND(Main!BD$133/Main!AX$87*Main!AX101*$B45,0))))))</f>
        <v/>
      </c>
      <c r="AW618" s="32" t="str">
        <f>IF($A618="","",IF(AW617="","",IF(Main!AY$87=0,0,IF(Main!BE$133="","",IF($C$28="PM",Main!BE$133/Main!AY$87*Main!AY101,ROUND(Main!BE$133/Main!AY$87*Main!AY101*$B45,0))))))</f>
        <v/>
      </c>
      <c r="AX618" s="51" t="str">
        <f>IF($A618="","",IF(AX617="","",IF(Main!AZ$87=0,0,IF(Main!BF$133="","",IF($C$28="PM",Main!BF$133/Main!AZ$87*Main!AZ101,ROUND(Main!BF$133/Main!AZ$87*Main!AZ101*$B45,0))))))</f>
        <v/>
      </c>
    </row>
    <row r="619" spans="1:50" x14ac:dyDescent="0.2">
      <c r="A619" s="72" t="str">
        <f>IF(Main!A$46="","",Main!A$46)</f>
        <v/>
      </c>
      <c r="B619" s="75" t="str">
        <f t="shared" si="118"/>
        <v/>
      </c>
      <c r="C619" s="50" t="str">
        <f>IF($A619="","",IF(C618="","",IF(Main!E$87=0,0,IF(Main!K$133="","",IF($C$28="PM",Main!K$133/Main!E$87*Main!E102,ROUND(Main!K$133/Main!E$87*Main!E102*$B46,0))))))</f>
        <v/>
      </c>
      <c r="D619" s="32" t="str">
        <f>IF($A619="","",IF(D618="","",IF(Main!F$87=0,0,IF(Main!L$133="","",IF($C$28="PM",Main!L$133/Main!F$87*Main!F102,ROUND(Main!L$133/Main!F$87*Main!F102*$B46,0))))))</f>
        <v/>
      </c>
      <c r="E619" s="32" t="str">
        <f>IF($A619="","",IF(E618="","",IF(Main!G$87=0,0,IF(Main!M$133="","",IF($C$28="PM",Main!M$133/Main!G$87*Main!G102,ROUND(Main!M$133/Main!G$87*Main!G102*$B46,0))))))</f>
        <v/>
      </c>
      <c r="F619" s="32" t="str">
        <f>IF($A619="","",IF(F618="","",IF(Main!H$87=0,0,IF(Main!N$133="","",IF($C$28="PM",Main!N$133/Main!H$87*Main!H102,ROUND(Main!N$133/Main!H$87*Main!H102*$B46,0))))))</f>
        <v/>
      </c>
      <c r="G619" s="32" t="str">
        <f>IF($A619="","",IF(G618="","",IF(Main!I$87=0,0,IF(Main!O$133="","",IF($C$28="PM",Main!O$133/Main!I$87*Main!I102,ROUND(Main!O$133/Main!I$87*Main!I102*$B46,0))))))</f>
        <v/>
      </c>
      <c r="H619" s="32" t="str">
        <f>IF($A619="","",IF(H618="","",IF(Main!J$87=0,0,IF(Main!P$133="","",IF($C$28="PM",Main!P$133/Main!J$87*Main!J102,ROUND(Main!P$133/Main!J$87*Main!J102*$B46,0))))))</f>
        <v/>
      </c>
      <c r="I619" s="32" t="str">
        <f>IF($A619="","",IF(I618="","",IF(Main!K$87=0,0,IF(Main!Q$133="","",IF($C$28="PM",Main!Q$133/Main!K$87*Main!K102,ROUND(Main!Q$133/Main!K$87*Main!K102*$B46,0))))))</f>
        <v/>
      </c>
      <c r="J619" s="32" t="str">
        <f>IF($A619="","",IF(J618="","",IF(Main!L$87=0,0,IF(Main!R$133="","",IF($C$28="PM",Main!R$133/Main!L$87*Main!L102,ROUND(Main!R$133/Main!L$87*Main!L102*$B46,0))))))</f>
        <v/>
      </c>
      <c r="K619" s="32" t="str">
        <f>IF($A619="","",IF(K618="","",IF(Main!M$87=0,0,IF(Main!S$133="","",IF($C$28="PM",Main!S$133/Main!M$87*Main!M102,ROUND(Main!S$133/Main!M$87*Main!M102*$B46,0))))))</f>
        <v/>
      </c>
      <c r="L619" s="32" t="str">
        <f>IF($A619="","",IF(L618="","",IF(Main!N$87=0,0,IF(Main!T$133="","",IF($C$28="PM",Main!T$133/Main!N$87*Main!N102,ROUND(Main!T$133/Main!N$87*Main!N102*$B46,0))))))</f>
        <v/>
      </c>
      <c r="M619" s="32" t="str">
        <f>IF($A619="","",IF(M618="","",IF(Main!O$87=0,0,IF(Main!U$133="","",IF($C$28="PM",Main!U$133/Main!O$87*Main!O102,ROUND(Main!U$133/Main!O$87*Main!O102*$B46,0))))))</f>
        <v/>
      </c>
      <c r="N619" s="51" t="str">
        <f>IF($A619="","",IF(N618="","",IF(Main!P$87=0,0,IF(Main!V$133="","",IF($C$28="PM",Main!V$133/Main!P$87*Main!P102,ROUND(Main!V$133/Main!P$87*Main!P102*$B46,0))))))</f>
        <v/>
      </c>
      <c r="O619" s="32" t="str">
        <f>IF($A619="","",IF(O618="","",IF(Main!Q$87=0,0,IF(Main!W$133="","",IF($C$28="PM",Main!W$133/Main!Q$87*Main!Q102,ROUND(Main!W$133/Main!Q$87*Main!Q102*$B46,0))))))</f>
        <v/>
      </c>
      <c r="P619" s="32" t="str">
        <f>IF($A619="","",IF(P618="","",IF(Main!R$87=0,0,IF(Main!X$133="","",IF($C$28="PM",Main!X$133/Main!R$87*Main!R102,ROUND(Main!X$133/Main!R$87*Main!R102*$B46,0))))))</f>
        <v/>
      </c>
      <c r="Q619" s="32" t="str">
        <f>IF($A619="","",IF(Q618="","",IF(Main!S$87=0,0,IF(Main!Y$133="","",IF($C$28="PM",Main!Y$133/Main!S$87*Main!S102,ROUND(Main!Y$133/Main!S$87*Main!S102*$B46,0))))))</f>
        <v/>
      </c>
      <c r="R619" s="32" t="str">
        <f>IF($A619="","",IF(R618="","",IF(Main!T$87=0,0,IF(Main!Z$133="","",IF($C$28="PM",Main!Z$133/Main!T$87*Main!T102,ROUND(Main!Z$133/Main!T$87*Main!T102*$B46,0))))))</f>
        <v/>
      </c>
      <c r="S619" s="32" t="str">
        <f>IF($A619="","",IF(S618="","",IF(Main!U$87=0,0,IF(Main!AA$133="","",IF($C$28="PM",Main!AA$133/Main!U$87*Main!U102,ROUND(Main!AA$133/Main!U$87*Main!U102*$B46,0))))))</f>
        <v/>
      </c>
      <c r="T619" s="32" t="str">
        <f>IF($A619="","",IF(T618="","",IF(Main!V$87=0,0,IF(Main!AB$133="","",IF($C$28="PM",Main!AB$133/Main!V$87*Main!V102,ROUND(Main!AB$133/Main!V$87*Main!V102*$B46,0))))))</f>
        <v/>
      </c>
      <c r="U619" s="32" t="str">
        <f>IF($A619="","",IF(U618="","",IF(Main!W$87=0,0,IF(Main!AC$133="","",IF($C$28="PM",Main!AC$133/Main!W$87*Main!W102,ROUND(Main!AC$133/Main!W$87*Main!W102*$B46,0))))))</f>
        <v/>
      </c>
      <c r="V619" s="32" t="str">
        <f>IF($A619="","",IF(V618="","",IF(Main!X$87=0,0,IF(Main!AD$133="","",IF($C$28="PM",Main!AD$133/Main!X$87*Main!X102,ROUND(Main!AD$133/Main!X$87*Main!X102*$B46,0))))))</f>
        <v/>
      </c>
      <c r="W619" s="32" t="str">
        <f>IF($A619="","",IF(W618="","",IF(Main!Y$87=0,0,IF(Main!AE$133="","",IF($C$28="PM",Main!AE$133/Main!Y$87*Main!Y102,ROUND(Main!AE$133/Main!Y$87*Main!Y102*$B46,0))))))</f>
        <v/>
      </c>
      <c r="X619" s="32" t="str">
        <f>IF($A619="","",IF(X618="","",IF(Main!Z$87=0,0,IF(Main!AF$133="","",IF($C$28="PM",Main!AF$133/Main!Z$87*Main!Z102,ROUND(Main!AF$133/Main!Z$87*Main!Z102*$B46,0))))))</f>
        <v/>
      </c>
      <c r="Y619" s="32" t="str">
        <f>IF($A619="","",IF(Y618="","",IF(Main!AA$87=0,0,IF(Main!AG$133="","",IF($C$28="PM",Main!AG$133/Main!AA$87*Main!AA102,ROUND(Main!AG$133/Main!AA$87*Main!AA102*$B46,0))))))</f>
        <v/>
      </c>
      <c r="Z619" s="32" t="str">
        <f>IF($A619="","",IF(Z618="","",IF(Main!AB$87=0,0,IF(Main!AH$133="","",IF($C$28="PM",Main!AH$133/Main!AB$87*Main!AB102,ROUND(Main!AH$133/Main!AB$87*Main!AB102*$B46,0))))))</f>
        <v/>
      </c>
      <c r="AA619" s="50" t="str">
        <f>IF($A619="","",IF(AA618="","",IF(Main!AC$87=0,0,IF(Main!AI$133="","",IF($C$28="PM",Main!AI$133/Main!AC$87*Main!AC102,ROUND(Main!AI$133/Main!AC$87*Main!AC102*$B46,0))))))</f>
        <v/>
      </c>
      <c r="AB619" s="32" t="str">
        <f>IF($A619="","",IF(AB618="","",IF(Main!AD$87=0,0,IF(Main!AJ$133="","",IF($C$28="PM",Main!AJ$133/Main!AD$87*Main!AD102,ROUND(Main!AJ$133/Main!AD$87*Main!AD102*$B46,0))))))</f>
        <v/>
      </c>
      <c r="AC619" s="32" t="str">
        <f>IF($A619="","",IF(AC618="","",IF(Main!AE$87=0,0,IF(Main!AK$133="","",IF($C$28="PM",Main!AK$133/Main!AE$87*Main!AE102,ROUND(Main!AK$133/Main!AE$87*Main!AE102*$B46,0))))))</f>
        <v/>
      </c>
      <c r="AD619" s="32" t="str">
        <f>IF($A619="","",IF(AD618="","",IF(Main!AF$87=0,0,IF(Main!AL$133="","",IF($C$28="PM",Main!AL$133/Main!AF$87*Main!AF102,ROUND(Main!AL$133/Main!AF$87*Main!AF102*$B46,0))))))</f>
        <v/>
      </c>
      <c r="AE619" s="32" t="str">
        <f>IF($A619="","",IF(AE618="","",IF(Main!AG$87=0,0,IF(Main!AM$133="","",IF($C$28="PM",Main!AM$133/Main!AG$87*Main!AG102,ROUND(Main!AM$133/Main!AG$87*Main!AG102*$B46,0))))))</f>
        <v/>
      </c>
      <c r="AF619" s="32" t="str">
        <f>IF($A619="","",IF(AF618="","",IF(Main!AH$87=0,0,IF(Main!AN$133="","",IF($C$28="PM",Main!AN$133/Main!AH$87*Main!AH102,ROUND(Main!AN$133/Main!AH$87*Main!AH102*$B46,0))))))</f>
        <v/>
      </c>
      <c r="AG619" s="32" t="str">
        <f>IF($A619="","",IF(AG618="","",IF(Main!AI$87=0,0,IF(Main!AO$133="","",IF($C$28="PM",Main!AO$133/Main!AI$87*Main!AI102,ROUND(Main!AO$133/Main!AI$87*Main!AI102*$B46,0))))))</f>
        <v/>
      </c>
      <c r="AH619" s="32" t="str">
        <f>IF($A619="","",IF(AH618="","",IF(Main!AJ$87=0,0,IF(Main!AP$133="","",IF($C$28="PM",Main!AP$133/Main!AJ$87*Main!AJ102,ROUND(Main!AP$133/Main!AJ$87*Main!AJ102*$B46,0))))))</f>
        <v/>
      </c>
      <c r="AI619" s="32" t="str">
        <f>IF($A619="","",IF(AI618="","",IF(Main!AK$87=0,0,IF(Main!AQ$133="","",IF($C$28="PM",Main!AQ$133/Main!AK$87*Main!AK102,ROUND(Main!AQ$133/Main!AK$87*Main!AK102*$B46,0))))))</f>
        <v/>
      </c>
      <c r="AJ619" s="32" t="str">
        <f>IF($A619="","",IF(AJ618="","",IF(Main!AL$87=0,0,IF(Main!AR$133="","",IF($C$28="PM",Main!AR$133/Main!AL$87*Main!AL102,ROUND(Main!AR$133/Main!AL$87*Main!AL102*$B46,0))))))</f>
        <v/>
      </c>
      <c r="AK619" s="32" t="str">
        <f>IF($A619="","",IF(AK618="","",IF(Main!AM$87=0,0,IF(Main!AS$133="","",IF($C$28="PM",Main!AS$133/Main!AM$87*Main!AM102,ROUND(Main!AS$133/Main!AM$87*Main!AM102*$B46,0))))))</f>
        <v/>
      </c>
      <c r="AL619" s="51" t="str">
        <f>IF($A619="","",IF(AL618="","",IF(Main!AN$87=0,0,IF(Main!AT$133="","",IF($C$28="PM",Main!AT$133/Main!AN$87*Main!AN102,ROUND(Main!AT$133/Main!AN$87*Main!AN102*$B46,0))))))</f>
        <v/>
      </c>
      <c r="AM619" s="32" t="str">
        <f>IF($A619="","",IF(AM618="","",IF(Main!AO$87=0,0,IF(Main!AU$133="","",IF($C$28="PM",Main!AU$133/Main!AO$87*Main!AO102,ROUND(Main!AU$133/Main!AO$87*Main!AO102*$B46,0))))))</f>
        <v/>
      </c>
      <c r="AN619" s="32" t="str">
        <f>IF($A619="","",IF(AN618="","",IF(Main!AP$87=0,0,IF(Main!AV$133="","",IF($C$28="PM",Main!AV$133/Main!AP$87*Main!AP102,ROUND(Main!AV$133/Main!AP$87*Main!AP102*$B46,0))))))</f>
        <v/>
      </c>
      <c r="AO619" s="32" t="str">
        <f>IF($A619="","",IF(AO618="","",IF(Main!AQ$87=0,0,IF(Main!AW$133="","",IF($C$28="PM",Main!AW$133/Main!AQ$87*Main!AQ102,ROUND(Main!AW$133/Main!AQ$87*Main!AQ102*$B46,0))))))</f>
        <v/>
      </c>
      <c r="AP619" s="32" t="str">
        <f>IF($A619="","",IF(AP618="","",IF(Main!AR$87=0,0,IF(Main!AX$133="","",IF($C$28="PM",Main!AX$133/Main!AR$87*Main!AR102,ROUND(Main!AX$133/Main!AR$87*Main!AR102*$B46,0))))))</f>
        <v/>
      </c>
      <c r="AQ619" s="32" t="str">
        <f>IF($A619="","",IF(AQ618="","",IF(Main!AS$87=0,0,IF(Main!AY$133="","",IF($C$28="PM",Main!AY$133/Main!AS$87*Main!AS102,ROUND(Main!AY$133/Main!AS$87*Main!AS102*$B46,0))))))</f>
        <v/>
      </c>
      <c r="AR619" s="32" t="str">
        <f>IF($A619="","",IF(AR618="","",IF(Main!AT$87=0,0,IF(Main!AZ$133="","",IF($C$28="PM",Main!AZ$133/Main!AT$87*Main!AT102,ROUND(Main!AZ$133/Main!AT$87*Main!AT102*$B46,0))))))</f>
        <v/>
      </c>
      <c r="AS619" s="32" t="str">
        <f>IF($A619="","",IF(AS618="","",IF(Main!AU$87=0,0,IF(Main!BA$133="","",IF($C$28="PM",Main!BA$133/Main!AU$87*Main!AU102,ROUND(Main!BA$133/Main!AU$87*Main!AU102*$B46,0))))))</f>
        <v/>
      </c>
      <c r="AT619" s="32" t="str">
        <f>IF($A619="","",IF(AT618="","",IF(Main!AV$87=0,0,IF(Main!BB$133="","",IF($C$28="PM",Main!BB$133/Main!AV$87*Main!AV102,ROUND(Main!BB$133/Main!AV$87*Main!AV102*$B46,0))))))</f>
        <v/>
      </c>
      <c r="AU619" s="32" t="str">
        <f>IF($A619="","",IF(AU618="","",IF(Main!AW$87=0,0,IF(Main!BC$133="","",IF($C$28="PM",Main!BC$133/Main!AW$87*Main!AW102,ROUND(Main!BC$133/Main!AW$87*Main!AW102*$B46,0))))))</f>
        <v/>
      </c>
      <c r="AV619" s="32" t="str">
        <f>IF($A619="","",IF(AV618="","",IF(Main!AX$87=0,0,IF(Main!BD$133="","",IF($C$28="PM",Main!BD$133/Main!AX$87*Main!AX102,ROUND(Main!BD$133/Main!AX$87*Main!AX102*$B46,0))))))</f>
        <v/>
      </c>
      <c r="AW619" s="32" t="str">
        <f>IF($A619="","",IF(AW618="","",IF(Main!AY$87=0,0,IF(Main!BE$133="","",IF($C$28="PM",Main!BE$133/Main!AY$87*Main!AY102,ROUND(Main!BE$133/Main!AY$87*Main!AY102*$B46,0))))))</f>
        <v/>
      </c>
      <c r="AX619" s="51" t="str">
        <f>IF($A619="","",IF(AX618="","",IF(Main!AZ$87=0,0,IF(Main!BF$133="","",IF($C$28="PM",Main!BF$133/Main!AZ$87*Main!AZ102,ROUND(Main!BF$133/Main!AZ$87*Main!AZ102*$B46,0))))))</f>
        <v/>
      </c>
    </row>
    <row r="620" spans="1:50" x14ac:dyDescent="0.2">
      <c r="A620" s="72" t="str">
        <f>IF(Main!A$47="","",Main!A$47)</f>
        <v/>
      </c>
      <c r="B620" s="75" t="str">
        <f t="shared" si="118"/>
        <v/>
      </c>
      <c r="C620" s="50" t="str">
        <f>IF($A620="","",IF(C619="","",IF(Main!E$87=0,0,IF(Main!K$133="","",IF($C$28="PM",Main!K$133/Main!E$87*Main!E103,ROUND(Main!K$133/Main!E$87*Main!E103*$B47,0))))))</f>
        <v/>
      </c>
      <c r="D620" s="32" t="str">
        <f>IF($A620="","",IF(D619="","",IF(Main!F$87=0,0,IF(Main!L$133="","",IF($C$28="PM",Main!L$133/Main!F$87*Main!F103,ROUND(Main!L$133/Main!F$87*Main!F103*$B47,0))))))</f>
        <v/>
      </c>
      <c r="E620" s="32" t="str">
        <f>IF($A620="","",IF(E619="","",IF(Main!G$87=0,0,IF(Main!M$133="","",IF($C$28="PM",Main!M$133/Main!G$87*Main!G103,ROUND(Main!M$133/Main!G$87*Main!G103*$B47,0))))))</f>
        <v/>
      </c>
      <c r="F620" s="32" t="str">
        <f>IF($A620="","",IF(F619="","",IF(Main!H$87=0,0,IF(Main!N$133="","",IF($C$28="PM",Main!N$133/Main!H$87*Main!H103,ROUND(Main!N$133/Main!H$87*Main!H103*$B47,0))))))</f>
        <v/>
      </c>
      <c r="G620" s="32" t="str">
        <f>IF($A620="","",IF(G619="","",IF(Main!I$87=0,0,IF(Main!O$133="","",IF($C$28="PM",Main!O$133/Main!I$87*Main!I103,ROUND(Main!O$133/Main!I$87*Main!I103*$B47,0))))))</f>
        <v/>
      </c>
      <c r="H620" s="32" t="str">
        <f>IF($A620="","",IF(H619="","",IF(Main!J$87=0,0,IF(Main!P$133="","",IF($C$28="PM",Main!P$133/Main!J$87*Main!J103,ROUND(Main!P$133/Main!J$87*Main!J103*$B47,0))))))</f>
        <v/>
      </c>
      <c r="I620" s="32" t="str">
        <f>IF($A620="","",IF(I619="","",IF(Main!K$87=0,0,IF(Main!Q$133="","",IF($C$28="PM",Main!Q$133/Main!K$87*Main!K103,ROUND(Main!Q$133/Main!K$87*Main!K103*$B47,0))))))</f>
        <v/>
      </c>
      <c r="J620" s="32" t="str">
        <f>IF($A620="","",IF(J619="","",IF(Main!L$87=0,0,IF(Main!R$133="","",IF($C$28="PM",Main!R$133/Main!L$87*Main!L103,ROUND(Main!R$133/Main!L$87*Main!L103*$B47,0))))))</f>
        <v/>
      </c>
      <c r="K620" s="32" t="str">
        <f>IF($A620="","",IF(K619="","",IF(Main!M$87=0,0,IF(Main!S$133="","",IF($C$28="PM",Main!S$133/Main!M$87*Main!M103,ROUND(Main!S$133/Main!M$87*Main!M103*$B47,0))))))</f>
        <v/>
      </c>
      <c r="L620" s="32" t="str">
        <f>IF($A620="","",IF(L619="","",IF(Main!N$87=0,0,IF(Main!T$133="","",IF($C$28="PM",Main!T$133/Main!N$87*Main!N103,ROUND(Main!T$133/Main!N$87*Main!N103*$B47,0))))))</f>
        <v/>
      </c>
      <c r="M620" s="32" t="str">
        <f>IF($A620="","",IF(M619="","",IF(Main!O$87=0,0,IF(Main!U$133="","",IF($C$28="PM",Main!U$133/Main!O$87*Main!O103,ROUND(Main!U$133/Main!O$87*Main!O103*$B47,0))))))</f>
        <v/>
      </c>
      <c r="N620" s="51" t="str">
        <f>IF($A620="","",IF(N619="","",IF(Main!P$87=0,0,IF(Main!V$133="","",IF($C$28="PM",Main!V$133/Main!P$87*Main!P103,ROUND(Main!V$133/Main!P$87*Main!P103*$B47,0))))))</f>
        <v/>
      </c>
      <c r="O620" s="32" t="str">
        <f>IF($A620="","",IF(O619="","",IF(Main!Q$87=0,0,IF(Main!W$133="","",IF($C$28="PM",Main!W$133/Main!Q$87*Main!Q103,ROUND(Main!W$133/Main!Q$87*Main!Q103*$B47,0))))))</f>
        <v/>
      </c>
      <c r="P620" s="32" t="str">
        <f>IF($A620="","",IF(P619="","",IF(Main!R$87=0,0,IF(Main!X$133="","",IF($C$28="PM",Main!X$133/Main!R$87*Main!R103,ROUND(Main!X$133/Main!R$87*Main!R103*$B47,0))))))</f>
        <v/>
      </c>
      <c r="Q620" s="32" t="str">
        <f>IF($A620="","",IF(Q619="","",IF(Main!S$87=0,0,IF(Main!Y$133="","",IF($C$28="PM",Main!Y$133/Main!S$87*Main!S103,ROUND(Main!Y$133/Main!S$87*Main!S103*$B47,0))))))</f>
        <v/>
      </c>
      <c r="R620" s="32" t="str">
        <f>IF($A620="","",IF(R619="","",IF(Main!T$87=0,0,IF(Main!Z$133="","",IF($C$28="PM",Main!Z$133/Main!T$87*Main!T103,ROUND(Main!Z$133/Main!T$87*Main!T103*$B47,0))))))</f>
        <v/>
      </c>
      <c r="S620" s="32" t="str">
        <f>IF($A620="","",IF(S619="","",IF(Main!U$87=0,0,IF(Main!AA$133="","",IF($C$28="PM",Main!AA$133/Main!U$87*Main!U103,ROUND(Main!AA$133/Main!U$87*Main!U103*$B47,0))))))</f>
        <v/>
      </c>
      <c r="T620" s="32" t="str">
        <f>IF($A620="","",IF(T619="","",IF(Main!V$87=0,0,IF(Main!AB$133="","",IF($C$28="PM",Main!AB$133/Main!V$87*Main!V103,ROUND(Main!AB$133/Main!V$87*Main!V103*$B47,0))))))</f>
        <v/>
      </c>
      <c r="U620" s="32" t="str">
        <f>IF($A620="","",IF(U619="","",IF(Main!W$87=0,0,IF(Main!AC$133="","",IF($C$28="PM",Main!AC$133/Main!W$87*Main!W103,ROUND(Main!AC$133/Main!W$87*Main!W103*$B47,0))))))</f>
        <v/>
      </c>
      <c r="V620" s="32" t="str">
        <f>IF($A620="","",IF(V619="","",IF(Main!X$87=0,0,IF(Main!AD$133="","",IF($C$28="PM",Main!AD$133/Main!X$87*Main!X103,ROUND(Main!AD$133/Main!X$87*Main!X103*$B47,0))))))</f>
        <v/>
      </c>
      <c r="W620" s="32" t="str">
        <f>IF($A620="","",IF(W619="","",IF(Main!Y$87=0,0,IF(Main!AE$133="","",IF($C$28="PM",Main!AE$133/Main!Y$87*Main!Y103,ROUND(Main!AE$133/Main!Y$87*Main!Y103*$B47,0))))))</f>
        <v/>
      </c>
      <c r="X620" s="32" t="str">
        <f>IF($A620="","",IF(X619="","",IF(Main!Z$87=0,0,IF(Main!AF$133="","",IF($C$28="PM",Main!AF$133/Main!Z$87*Main!Z103,ROUND(Main!AF$133/Main!Z$87*Main!Z103*$B47,0))))))</f>
        <v/>
      </c>
      <c r="Y620" s="32" t="str">
        <f>IF($A620="","",IF(Y619="","",IF(Main!AA$87=0,0,IF(Main!AG$133="","",IF($C$28="PM",Main!AG$133/Main!AA$87*Main!AA103,ROUND(Main!AG$133/Main!AA$87*Main!AA103*$B47,0))))))</f>
        <v/>
      </c>
      <c r="Z620" s="32" t="str">
        <f>IF($A620="","",IF(Z619="","",IF(Main!AB$87=0,0,IF(Main!AH$133="","",IF($C$28="PM",Main!AH$133/Main!AB$87*Main!AB103,ROUND(Main!AH$133/Main!AB$87*Main!AB103*$B47,0))))))</f>
        <v/>
      </c>
      <c r="AA620" s="50" t="str">
        <f>IF($A620="","",IF(AA619="","",IF(Main!AC$87=0,0,IF(Main!AI$133="","",IF($C$28="PM",Main!AI$133/Main!AC$87*Main!AC103,ROUND(Main!AI$133/Main!AC$87*Main!AC103*$B47,0))))))</f>
        <v/>
      </c>
      <c r="AB620" s="32" t="str">
        <f>IF($A620="","",IF(AB619="","",IF(Main!AD$87=0,0,IF(Main!AJ$133="","",IF($C$28="PM",Main!AJ$133/Main!AD$87*Main!AD103,ROUND(Main!AJ$133/Main!AD$87*Main!AD103*$B47,0))))))</f>
        <v/>
      </c>
      <c r="AC620" s="32" t="str">
        <f>IF($A620="","",IF(AC619="","",IF(Main!AE$87=0,0,IF(Main!AK$133="","",IF($C$28="PM",Main!AK$133/Main!AE$87*Main!AE103,ROUND(Main!AK$133/Main!AE$87*Main!AE103*$B47,0))))))</f>
        <v/>
      </c>
      <c r="AD620" s="32" t="str">
        <f>IF($A620="","",IF(AD619="","",IF(Main!AF$87=0,0,IF(Main!AL$133="","",IF($C$28="PM",Main!AL$133/Main!AF$87*Main!AF103,ROUND(Main!AL$133/Main!AF$87*Main!AF103*$B47,0))))))</f>
        <v/>
      </c>
      <c r="AE620" s="32" t="str">
        <f>IF($A620="","",IF(AE619="","",IF(Main!AG$87=0,0,IF(Main!AM$133="","",IF($C$28="PM",Main!AM$133/Main!AG$87*Main!AG103,ROUND(Main!AM$133/Main!AG$87*Main!AG103*$B47,0))))))</f>
        <v/>
      </c>
      <c r="AF620" s="32" t="str">
        <f>IF($A620="","",IF(AF619="","",IF(Main!AH$87=0,0,IF(Main!AN$133="","",IF($C$28="PM",Main!AN$133/Main!AH$87*Main!AH103,ROUND(Main!AN$133/Main!AH$87*Main!AH103*$B47,0))))))</f>
        <v/>
      </c>
      <c r="AG620" s="32" t="str">
        <f>IF($A620="","",IF(AG619="","",IF(Main!AI$87=0,0,IF(Main!AO$133="","",IF($C$28="PM",Main!AO$133/Main!AI$87*Main!AI103,ROUND(Main!AO$133/Main!AI$87*Main!AI103*$B47,0))))))</f>
        <v/>
      </c>
      <c r="AH620" s="32" t="str">
        <f>IF($A620="","",IF(AH619="","",IF(Main!AJ$87=0,0,IF(Main!AP$133="","",IF($C$28="PM",Main!AP$133/Main!AJ$87*Main!AJ103,ROUND(Main!AP$133/Main!AJ$87*Main!AJ103*$B47,0))))))</f>
        <v/>
      </c>
      <c r="AI620" s="32" t="str">
        <f>IF($A620="","",IF(AI619="","",IF(Main!AK$87=0,0,IF(Main!AQ$133="","",IF($C$28="PM",Main!AQ$133/Main!AK$87*Main!AK103,ROUND(Main!AQ$133/Main!AK$87*Main!AK103*$B47,0))))))</f>
        <v/>
      </c>
      <c r="AJ620" s="32" t="str">
        <f>IF($A620="","",IF(AJ619="","",IF(Main!AL$87=0,0,IF(Main!AR$133="","",IF($C$28="PM",Main!AR$133/Main!AL$87*Main!AL103,ROUND(Main!AR$133/Main!AL$87*Main!AL103*$B47,0))))))</f>
        <v/>
      </c>
      <c r="AK620" s="32" t="str">
        <f>IF($A620="","",IF(AK619="","",IF(Main!AM$87=0,0,IF(Main!AS$133="","",IF($C$28="PM",Main!AS$133/Main!AM$87*Main!AM103,ROUND(Main!AS$133/Main!AM$87*Main!AM103*$B47,0))))))</f>
        <v/>
      </c>
      <c r="AL620" s="51" t="str">
        <f>IF($A620="","",IF(AL619="","",IF(Main!AN$87=0,0,IF(Main!AT$133="","",IF($C$28="PM",Main!AT$133/Main!AN$87*Main!AN103,ROUND(Main!AT$133/Main!AN$87*Main!AN103*$B47,0))))))</f>
        <v/>
      </c>
      <c r="AM620" s="32" t="str">
        <f>IF($A620="","",IF(AM619="","",IF(Main!AO$87=0,0,IF(Main!AU$133="","",IF($C$28="PM",Main!AU$133/Main!AO$87*Main!AO103,ROUND(Main!AU$133/Main!AO$87*Main!AO103*$B47,0))))))</f>
        <v/>
      </c>
      <c r="AN620" s="32" t="str">
        <f>IF($A620="","",IF(AN619="","",IF(Main!AP$87=0,0,IF(Main!AV$133="","",IF($C$28="PM",Main!AV$133/Main!AP$87*Main!AP103,ROUND(Main!AV$133/Main!AP$87*Main!AP103*$B47,0))))))</f>
        <v/>
      </c>
      <c r="AO620" s="32" t="str">
        <f>IF($A620="","",IF(AO619="","",IF(Main!AQ$87=0,0,IF(Main!AW$133="","",IF($C$28="PM",Main!AW$133/Main!AQ$87*Main!AQ103,ROUND(Main!AW$133/Main!AQ$87*Main!AQ103*$B47,0))))))</f>
        <v/>
      </c>
      <c r="AP620" s="32" t="str">
        <f>IF($A620="","",IF(AP619="","",IF(Main!AR$87=0,0,IF(Main!AX$133="","",IF($C$28="PM",Main!AX$133/Main!AR$87*Main!AR103,ROUND(Main!AX$133/Main!AR$87*Main!AR103*$B47,0))))))</f>
        <v/>
      </c>
      <c r="AQ620" s="32" t="str">
        <f>IF($A620="","",IF(AQ619="","",IF(Main!AS$87=0,0,IF(Main!AY$133="","",IF($C$28="PM",Main!AY$133/Main!AS$87*Main!AS103,ROUND(Main!AY$133/Main!AS$87*Main!AS103*$B47,0))))))</f>
        <v/>
      </c>
      <c r="AR620" s="32" t="str">
        <f>IF($A620="","",IF(AR619="","",IF(Main!AT$87=0,0,IF(Main!AZ$133="","",IF($C$28="PM",Main!AZ$133/Main!AT$87*Main!AT103,ROUND(Main!AZ$133/Main!AT$87*Main!AT103*$B47,0))))))</f>
        <v/>
      </c>
      <c r="AS620" s="32" t="str">
        <f>IF($A620="","",IF(AS619="","",IF(Main!AU$87=0,0,IF(Main!BA$133="","",IF($C$28="PM",Main!BA$133/Main!AU$87*Main!AU103,ROUND(Main!BA$133/Main!AU$87*Main!AU103*$B47,0))))))</f>
        <v/>
      </c>
      <c r="AT620" s="32" t="str">
        <f>IF($A620="","",IF(AT619="","",IF(Main!AV$87=0,0,IF(Main!BB$133="","",IF($C$28="PM",Main!BB$133/Main!AV$87*Main!AV103,ROUND(Main!BB$133/Main!AV$87*Main!AV103*$B47,0))))))</f>
        <v/>
      </c>
      <c r="AU620" s="32" t="str">
        <f>IF($A620="","",IF(AU619="","",IF(Main!AW$87=0,0,IF(Main!BC$133="","",IF($C$28="PM",Main!BC$133/Main!AW$87*Main!AW103,ROUND(Main!BC$133/Main!AW$87*Main!AW103*$B47,0))))))</f>
        <v/>
      </c>
      <c r="AV620" s="32" t="str">
        <f>IF($A620="","",IF(AV619="","",IF(Main!AX$87=0,0,IF(Main!BD$133="","",IF($C$28="PM",Main!BD$133/Main!AX$87*Main!AX103,ROUND(Main!BD$133/Main!AX$87*Main!AX103*$B47,0))))))</f>
        <v/>
      </c>
      <c r="AW620" s="32" t="str">
        <f>IF($A620="","",IF(AW619="","",IF(Main!AY$87=0,0,IF(Main!BE$133="","",IF($C$28="PM",Main!BE$133/Main!AY$87*Main!AY103,ROUND(Main!BE$133/Main!AY$87*Main!AY103*$B47,0))))))</f>
        <v/>
      </c>
      <c r="AX620" s="51" t="str">
        <f>IF($A620="","",IF(AX619="","",IF(Main!AZ$87=0,0,IF(Main!BF$133="","",IF($C$28="PM",Main!BF$133/Main!AZ$87*Main!AZ103,ROUND(Main!BF$133/Main!AZ$87*Main!AZ103*$B47,0))))))</f>
        <v/>
      </c>
    </row>
    <row r="621" spans="1:50" x14ac:dyDescent="0.2">
      <c r="A621" s="72" t="str">
        <f>IF(Main!A$48="","",Main!A$48)</f>
        <v/>
      </c>
      <c r="B621" s="75" t="str">
        <f t="shared" si="118"/>
        <v/>
      </c>
      <c r="C621" s="50" t="str">
        <f>IF($A621="","",IF(C620="","",IF(Main!E$87=0,0,IF(Main!K$133="","",IF($C$28="PM",Main!K$133/Main!E$87*Main!E104,ROUND(Main!K$133/Main!E$87*Main!E104*$B48,0))))))</f>
        <v/>
      </c>
      <c r="D621" s="32" t="str">
        <f>IF($A621="","",IF(D620="","",IF(Main!F$87=0,0,IF(Main!L$133="","",IF($C$28="PM",Main!L$133/Main!F$87*Main!F104,ROUND(Main!L$133/Main!F$87*Main!F104*$B48,0))))))</f>
        <v/>
      </c>
      <c r="E621" s="32" t="str">
        <f>IF($A621="","",IF(E620="","",IF(Main!G$87=0,0,IF(Main!M$133="","",IF($C$28="PM",Main!M$133/Main!G$87*Main!G104,ROUND(Main!M$133/Main!G$87*Main!G104*$B48,0))))))</f>
        <v/>
      </c>
      <c r="F621" s="32" t="str">
        <f>IF($A621="","",IF(F620="","",IF(Main!H$87=0,0,IF(Main!N$133="","",IF($C$28="PM",Main!N$133/Main!H$87*Main!H104,ROUND(Main!N$133/Main!H$87*Main!H104*$B48,0))))))</f>
        <v/>
      </c>
      <c r="G621" s="32" t="str">
        <f>IF($A621="","",IF(G620="","",IF(Main!I$87=0,0,IF(Main!O$133="","",IF($C$28="PM",Main!O$133/Main!I$87*Main!I104,ROUND(Main!O$133/Main!I$87*Main!I104*$B48,0))))))</f>
        <v/>
      </c>
      <c r="H621" s="32" t="str">
        <f>IF($A621="","",IF(H620="","",IF(Main!J$87=0,0,IF(Main!P$133="","",IF($C$28="PM",Main!P$133/Main!J$87*Main!J104,ROUND(Main!P$133/Main!J$87*Main!J104*$B48,0))))))</f>
        <v/>
      </c>
      <c r="I621" s="32" t="str">
        <f>IF($A621="","",IF(I620="","",IF(Main!K$87=0,0,IF(Main!Q$133="","",IF($C$28="PM",Main!Q$133/Main!K$87*Main!K104,ROUND(Main!Q$133/Main!K$87*Main!K104*$B48,0))))))</f>
        <v/>
      </c>
      <c r="J621" s="32" t="str">
        <f>IF($A621="","",IF(J620="","",IF(Main!L$87=0,0,IF(Main!R$133="","",IF($C$28="PM",Main!R$133/Main!L$87*Main!L104,ROUND(Main!R$133/Main!L$87*Main!L104*$B48,0))))))</f>
        <v/>
      </c>
      <c r="K621" s="32" t="str">
        <f>IF($A621="","",IF(K620="","",IF(Main!M$87=0,0,IF(Main!S$133="","",IF($C$28="PM",Main!S$133/Main!M$87*Main!M104,ROUND(Main!S$133/Main!M$87*Main!M104*$B48,0))))))</f>
        <v/>
      </c>
      <c r="L621" s="32" t="str">
        <f>IF($A621="","",IF(L620="","",IF(Main!N$87=0,0,IF(Main!T$133="","",IF($C$28="PM",Main!T$133/Main!N$87*Main!N104,ROUND(Main!T$133/Main!N$87*Main!N104*$B48,0))))))</f>
        <v/>
      </c>
      <c r="M621" s="32" t="str">
        <f>IF($A621="","",IF(M620="","",IF(Main!O$87=0,0,IF(Main!U$133="","",IF($C$28="PM",Main!U$133/Main!O$87*Main!O104,ROUND(Main!U$133/Main!O$87*Main!O104*$B48,0))))))</f>
        <v/>
      </c>
      <c r="N621" s="51" t="str">
        <f>IF($A621="","",IF(N620="","",IF(Main!P$87=0,0,IF(Main!V$133="","",IF($C$28="PM",Main!V$133/Main!P$87*Main!P104,ROUND(Main!V$133/Main!P$87*Main!P104*$B48,0))))))</f>
        <v/>
      </c>
      <c r="O621" s="32" t="str">
        <f>IF($A621="","",IF(O620="","",IF(Main!Q$87=0,0,IF(Main!W$133="","",IF($C$28="PM",Main!W$133/Main!Q$87*Main!Q104,ROUND(Main!W$133/Main!Q$87*Main!Q104*$B48,0))))))</f>
        <v/>
      </c>
      <c r="P621" s="32" t="str">
        <f>IF($A621="","",IF(P620="","",IF(Main!R$87=0,0,IF(Main!X$133="","",IF($C$28="PM",Main!X$133/Main!R$87*Main!R104,ROUND(Main!X$133/Main!R$87*Main!R104*$B48,0))))))</f>
        <v/>
      </c>
      <c r="Q621" s="32" t="str">
        <f>IF($A621="","",IF(Q620="","",IF(Main!S$87=0,0,IF(Main!Y$133="","",IF($C$28="PM",Main!Y$133/Main!S$87*Main!S104,ROUND(Main!Y$133/Main!S$87*Main!S104*$B48,0))))))</f>
        <v/>
      </c>
      <c r="R621" s="32" t="str">
        <f>IF($A621="","",IF(R620="","",IF(Main!T$87=0,0,IF(Main!Z$133="","",IF($C$28="PM",Main!Z$133/Main!T$87*Main!T104,ROUND(Main!Z$133/Main!T$87*Main!T104*$B48,0))))))</f>
        <v/>
      </c>
      <c r="S621" s="32" t="str">
        <f>IF($A621="","",IF(S620="","",IF(Main!U$87=0,0,IF(Main!AA$133="","",IF($C$28="PM",Main!AA$133/Main!U$87*Main!U104,ROUND(Main!AA$133/Main!U$87*Main!U104*$B48,0))))))</f>
        <v/>
      </c>
      <c r="T621" s="32" t="str">
        <f>IF($A621="","",IF(T620="","",IF(Main!V$87=0,0,IF(Main!AB$133="","",IF($C$28="PM",Main!AB$133/Main!V$87*Main!V104,ROUND(Main!AB$133/Main!V$87*Main!V104*$B48,0))))))</f>
        <v/>
      </c>
      <c r="U621" s="32" t="str">
        <f>IF($A621="","",IF(U620="","",IF(Main!W$87=0,0,IF(Main!AC$133="","",IF($C$28="PM",Main!AC$133/Main!W$87*Main!W104,ROUND(Main!AC$133/Main!W$87*Main!W104*$B48,0))))))</f>
        <v/>
      </c>
      <c r="V621" s="32" t="str">
        <f>IF($A621="","",IF(V620="","",IF(Main!X$87=0,0,IF(Main!AD$133="","",IF($C$28="PM",Main!AD$133/Main!X$87*Main!X104,ROUND(Main!AD$133/Main!X$87*Main!X104*$B48,0))))))</f>
        <v/>
      </c>
      <c r="W621" s="32" t="str">
        <f>IF($A621="","",IF(W620="","",IF(Main!Y$87=0,0,IF(Main!AE$133="","",IF($C$28="PM",Main!AE$133/Main!Y$87*Main!Y104,ROUND(Main!AE$133/Main!Y$87*Main!Y104*$B48,0))))))</f>
        <v/>
      </c>
      <c r="X621" s="32" t="str">
        <f>IF($A621="","",IF(X620="","",IF(Main!Z$87=0,0,IF(Main!AF$133="","",IF($C$28="PM",Main!AF$133/Main!Z$87*Main!Z104,ROUND(Main!AF$133/Main!Z$87*Main!Z104*$B48,0))))))</f>
        <v/>
      </c>
      <c r="Y621" s="32" t="str">
        <f>IF($A621="","",IF(Y620="","",IF(Main!AA$87=0,0,IF(Main!AG$133="","",IF($C$28="PM",Main!AG$133/Main!AA$87*Main!AA104,ROUND(Main!AG$133/Main!AA$87*Main!AA104*$B48,0))))))</f>
        <v/>
      </c>
      <c r="Z621" s="32" t="str">
        <f>IF($A621="","",IF(Z620="","",IF(Main!AB$87=0,0,IF(Main!AH$133="","",IF($C$28="PM",Main!AH$133/Main!AB$87*Main!AB104,ROUND(Main!AH$133/Main!AB$87*Main!AB104*$B48,0))))))</f>
        <v/>
      </c>
      <c r="AA621" s="50" t="str">
        <f>IF($A621="","",IF(AA620="","",IF(Main!AC$87=0,0,IF(Main!AI$133="","",IF($C$28="PM",Main!AI$133/Main!AC$87*Main!AC104,ROUND(Main!AI$133/Main!AC$87*Main!AC104*$B48,0))))))</f>
        <v/>
      </c>
      <c r="AB621" s="32" t="str">
        <f>IF($A621="","",IF(AB620="","",IF(Main!AD$87=0,0,IF(Main!AJ$133="","",IF($C$28="PM",Main!AJ$133/Main!AD$87*Main!AD104,ROUND(Main!AJ$133/Main!AD$87*Main!AD104*$B48,0))))))</f>
        <v/>
      </c>
      <c r="AC621" s="32" t="str">
        <f>IF($A621="","",IF(AC620="","",IF(Main!AE$87=0,0,IF(Main!AK$133="","",IF($C$28="PM",Main!AK$133/Main!AE$87*Main!AE104,ROUND(Main!AK$133/Main!AE$87*Main!AE104*$B48,0))))))</f>
        <v/>
      </c>
      <c r="AD621" s="32" t="str">
        <f>IF($A621="","",IF(AD620="","",IF(Main!AF$87=0,0,IF(Main!AL$133="","",IF($C$28="PM",Main!AL$133/Main!AF$87*Main!AF104,ROUND(Main!AL$133/Main!AF$87*Main!AF104*$B48,0))))))</f>
        <v/>
      </c>
      <c r="AE621" s="32" t="str">
        <f>IF($A621="","",IF(AE620="","",IF(Main!AG$87=0,0,IF(Main!AM$133="","",IF($C$28="PM",Main!AM$133/Main!AG$87*Main!AG104,ROUND(Main!AM$133/Main!AG$87*Main!AG104*$B48,0))))))</f>
        <v/>
      </c>
      <c r="AF621" s="32" t="str">
        <f>IF($A621="","",IF(AF620="","",IF(Main!AH$87=0,0,IF(Main!AN$133="","",IF($C$28="PM",Main!AN$133/Main!AH$87*Main!AH104,ROUND(Main!AN$133/Main!AH$87*Main!AH104*$B48,0))))))</f>
        <v/>
      </c>
      <c r="AG621" s="32" t="str">
        <f>IF($A621="","",IF(AG620="","",IF(Main!AI$87=0,0,IF(Main!AO$133="","",IF($C$28="PM",Main!AO$133/Main!AI$87*Main!AI104,ROUND(Main!AO$133/Main!AI$87*Main!AI104*$B48,0))))))</f>
        <v/>
      </c>
      <c r="AH621" s="32" t="str">
        <f>IF($A621="","",IF(AH620="","",IF(Main!AJ$87=0,0,IF(Main!AP$133="","",IF($C$28="PM",Main!AP$133/Main!AJ$87*Main!AJ104,ROUND(Main!AP$133/Main!AJ$87*Main!AJ104*$B48,0))))))</f>
        <v/>
      </c>
      <c r="AI621" s="32" t="str">
        <f>IF($A621="","",IF(AI620="","",IF(Main!AK$87=0,0,IF(Main!AQ$133="","",IF($C$28="PM",Main!AQ$133/Main!AK$87*Main!AK104,ROUND(Main!AQ$133/Main!AK$87*Main!AK104*$B48,0))))))</f>
        <v/>
      </c>
      <c r="AJ621" s="32" t="str">
        <f>IF($A621="","",IF(AJ620="","",IF(Main!AL$87=0,0,IF(Main!AR$133="","",IF($C$28="PM",Main!AR$133/Main!AL$87*Main!AL104,ROUND(Main!AR$133/Main!AL$87*Main!AL104*$B48,0))))))</f>
        <v/>
      </c>
      <c r="AK621" s="32" t="str">
        <f>IF($A621="","",IF(AK620="","",IF(Main!AM$87=0,0,IF(Main!AS$133="","",IF($C$28="PM",Main!AS$133/Main!AM$87*Main!AM104,ROUND(Main!AS$133/Main!AM$87*Main!AM104*$B48,0))))))</f>
        <v/>
      </c>
      <c r="AL621" s="51" t="str">
        <f>IF($A621="","",IF(AL620="","",IF(Main!AN$87=0,0,IF(Main!AT$133="","",IF($C$28="PM",Main!AT$133/Main!AN$87*Main!AN104,ROUND(Main!AT$133/Main!AN$87*Main!AN104*$B48,0))))))</f>
        <v/>
      </c>
      <c r="AM621" s="32" t="str">
        <f>IF($A621="","",IF(AM620="","",IF(Main!AO$87=0,0,IF(Main!AU$133="","",IF($C$28="PM",Main!AU$133/Main!AO$87*Main!AO104,ROUND(Main!AU$133/Main!AO$87*Main!AO104*$B48,0))))))</f>
        <v/>
      </c>
      <c r="AN621" s="32" t="str">
        <f>IF($A621="","",IF(AN620="","",IF(Main!AP$87=0,0,IF(Main!AV$133="","",IF($C$28="PM",Main!AV$133/Main!AP$87*Main!AP104,ROUND(Main!AV$133/Main!AP$87*Main!AP104*$B48,0))))))</f>
        <v/>
      </c>
      <c r="AO621" s="32" t="str">
        <f>IF($A621="","",IF(AO620="","",IF(Main!AQ$87=0,0,IF(Main!AW$133="","",IF($C$28="PM",Main!AW$133/Main!AQ$87*Main!AQ104,ROUND(Main!AW$133/Main!AQ$87*Main!AQ104*$B48,0))))))</f>
        <v/>
      </c>
      <c r="AP621" s="32" t="str">
        <f>IF($A621="","",IF(AP620="","",IF(Main!AR$87=0,0,IF(Main!AX$133="","",IF($C$28="PM",Main!AX$133/Main!AR$87*Main!AR104,ROUND(Main!AX$133/Main!AR$87*Main!AR104*$B48,0))))))</f>
        <v/>
      </c>
      <c r="AQ621" s="32" t="str">
        <f>IF($A621="","",IF(AQ620="","",IF(Main!AS$87=0,0,IF(Main!AY$133="","",IF($C$28="PM",Main!AY$133/Main!AS$87*Main!AS104,ROUND(Main!AY$133/Main!AS$87*Main!AS104*$B48,0))))))</f>
        <v/>
      </c>
      <c r="AR621" s="32" t="str">
        <f>IF($A621="","",IF(AR620="","",IF(Main!AT$87=0,0,IF(Main!AZ$133="","",IF($C$28="PM",Main!AZ$133/Main!AT$87*Main!AT104,ROUND(Main!AZ$133/Main!AT$87*Main!AT104*$B48,0))))))</f>
        <v/>
      </c>
      <c r="AS621" s="32" t="str">
        <f>IF($A621="","",IF(AS620="","",IF(Main!AU$87=0,0,IF(Main!BA$133="","",IF($C$28="PM",Main!BA$133/Main!AU$87*Main!AU104,ROUND(Main!BA$133/Main!AU$87*Main!AU104*$B48,0))))))</f>
        <v/>
      </c>
      <c r="AT621" s="32" t="str">
        <f>IF($A621="","",IF(AT620="","",IF(Main!AV$87=0,0,IF(Main!BB$133="","",IF($C$28="PM",Main!BB$133/Main!AV$87*Main!AV104,ROUND(Main!BB$133/Main!AV$87*Main!AV104*$B48,0))))))</f>
        <v/>
      </c>
      <c r="AU621" s="32" t="str">
        <f>IF($A621="","",IF(AU620="","",IF(Main!AW$87=0,0,IF(Main!BC$133="","",IF($C$28="PM",Main!BC$133/Main!AW$87*Main!AW104,ROUND(Main!BC$133/Main!AW$87*Main!AW104*$B48,0))))))</f>
        <v/>
      </c>
      <c r="AV621" s="32" t="str">
        <f>IF($A621="","",IF(AV620="","",IF(Main!AX$87=0,0,IF(Main!BD$133="","",IF($C$28="PM",Main!BD$133/Main!AX$87*Main!AX104,ROUND(Main!BD$133/Main!AX$87*Main!AX104*$B48,0))))))</f>
        <v/>
      </c>
      <c r="AW621" s="32" t="str">
        <f>IF($A621="","",IF(AW620="","",IF(Main!AY$87=0,0,IF(Main!BE$133="","",IF($C$28="PM",Main!BE$133/Main!AY$87*Main!AY104,ROUND(Main!BE$133/Main!AY$87*Main!AY104*$B48,0))))))</f>
        <v/>
      </c>
      <c r="AX621" s="51" t="str">
        <f>IF($A621="","",IF(AX620="","",IF(Main!AZ$87=0,0,IF(Main!BF$133="","",IF($C$28="PM",Main!BF$133/Main!AZ$87*Main!AZ104,ROUND(Main!BF$133/Main!AZ$87*Main!AZ104*$B48,0))))))</f>
        <v/>
      </c>
    </row>
    <row r="622" spans="1:50" x14ac:dyDescent="0.2">
      <c r="A622" s="72" t="str">
        <f>IF(Main!A$49="","",Main!A$49)</f>
        <v/>
      </c>
      <c r="B622" s="75" t="str">
        <f t="shared" si="118"/>
        <v/>
      </c>
      <c r="C622" s="50" t="str">
        <f>IF($A622="","",IF(C621="","",IF(Main!E$87=0,0,IF(Main!K$133="","",IF($C$28="PM",Main!K$133/Main!E$87*Main!E105,ROUND(Main!K$133/Main!E$87*Main!E105*$B49,0))))))</f>
        <v/>
      </c>
      <c r="D622" s="32" t="str">
        <f>IF($A622="","",IF(D621="","",IF(Main!F$87=0,0,IF(Main!L$133="","",IF($C$28="PM",Main!L$133/Main!F$87*Main!F105,ROUND(Main!L$133/Main!F$87*Main!F105*$B49,0))))))</f>
        <v/>
      </c>
      <c r="E622" s="32" t="str">
        <f>IF($A622="","",IF(E621="","",IF(Main!G$87=0,0,IF(Main!M$133="","",IF($C$28="PM",Main!M$133/Main!G$87*Main!G105,ROUND(Main!M$133/Main!G$87*Main!G105*$B49,0))))))</f>
        <v/>
      </c>
      <c r="F622" s="32" t="str">
        <f>IF($A622="","",IF(F621="","",IF(Main!H$87=0,0,IF(Main!N$133="","",IF($C$28="PM",Main!N$133/Main!H$87*Main!H105,ROUND(Main!N$133/Main!H$87*Main!H105*$B49,0))))))</f>
        <v/>
      </c>
      <c r="G622" s="32" t="str">
        <f>IF($A622="","",IF(G621="","",IF(Main!I$87=0,0,IF(Main!O$133="","",IF($C$28="PM",Main!O$133/Main!I$87*Main!I105,ROUND(Main!O$133/Main!I$87*Main!I105*$B49,0))))))</f>
        <v/>
      </c>
      <c r="H622" s="32" t="str">
        <f>IF($A622="","",IF(H621="","",IF(Main!J$87=0,0,IF(Main!P$133="","",IF($C$28="PM",Main!P$133/Main!J$87*Main!J105,ROUND(Main!P$133/Main!J$87*Main!J105*$B49,0))))))</f>
        <v/>
      </c>
      <c r="I622" s="32" t="str">
        <f>IF($A622="","",IF(I621="","",IF(Main!K$87=0,0,IF(Main!Q$133="","",IF($C$28="PM",Main!Q$133/Main!K$87*Main!K105,ROUND(Main!Q$133/Main!K$87*Main!K105*$B49,0))))))</f>
        <v/>
      </c>
      <c r="J622" s="32" t="str">
        <f>IF($A622="","",IF(J621="","",IF(Main!L$87=0,0,IF(Main!R$133="","",IF($C$28="PM",Main!R$133/Main!L$87*Main!L105,ROUND(Main!R$133/Main!L$87*Main!L105*$B49,0))))))</f>
        <v/>
      </c>
      <c r="K622" s="32" t="str">
        <f>IF($A622="","",IF(K621="","",IF(Main!M$87=0,0,IF(Main!S$133="","",IF($C$28="PM",Main!S$133/Main!M$87*Main!M105,ROUND(Main!S$133/Main!M$87*Main!M105*$B49,0))))))</f>
        <v/>
      </c>
      <c r="L622" s="32" t="str">
        <f>IF($A622="","",IF(L621="","",IF(Main!N$87=0,0,IF(Main!T$133="","",IF($C$28="PM",Main!T$133/Main!N$87*Main!N105,ROUND(Main!T$133/Main!N$87*Main!N105*$B49,0))))))</f>
        <v/>
      </c>
      <c r="M622" s="32" t="str">
        <f>IF($A622="","",IF(M621="","",IF(Main!O$87=0,0,IF(Main!U$133="","",IF($C$28="PM",Main!U$133/Main!O$87*Main!O105,ROUND(Main!U$133/Main!O$87*Main!O105*$B49,0))))))</f>
        <v/>
      </c>
      <c r="N622" s="51" t="str">
        <f>IF($A622="","",IF(N621="","",IF(Main!P$87=0,0,IF(Main!V$133="","",IF($C$28="PM",Main!V$133/Main!P$87*Main!P105,ROUND(Main!V$133/Main!P$87*Main!P105*$B49,0))))))</f>
        <v/>
      </c>
      <c r="O622" s="32" t="str">
        <f>IF($A622="","",IF(O621="","",IF(Main!Q$87=0,0,IF(Main!W$133="","",IF($C$28="PM",Main!W$133/Main!Q$87*Main!Q105,ROUND(Main!W$133/Main!Q$87*Main!Q105*$B49,0))))))</f>
        <v/>
      </c>
      <c r="P622" s="32" t="str">
        <f>IF($A622="","",IF(P621="","",IF(Main!R$87=0,0,IF(Main!X$133="","",IF($C$28="PM",Main!X$133/Main!R$87*Main!R105,ROUND(Main!X$133/Main!R$87*Main!R105*$B49,0))))))</f>
        <v/>
      </c>
      <c r="Q622" s="32" t="str">
        <f>IF($A622="","",IF(Q621="","",IF(Main!S$87=0,0,IF(Main!Y$133="","",IF($C$28="PM",Main!Y$133/Main!S$87*Main!S105,ROUND(Main!Y$133/Main!S$87*Main!S105*$B49,0))))))</f>
        <v/>
      </c>
      <c r="R622" s="32" t="str">
        <f>IF($A622="","",IF(R621="","",IF(Main!T$87=0,0,IF(Main!Z$133="","",IF($C$28="PM",Main!Z$133/Main!T$87*Main!T105,ROUND(Main!Z$133/Main!T$87*Main!T105*$B49,0))))))</f>
        <v/>
      </c>
      <c r="S622" s="32" t="str">
        <f>IF($A622="","",IF(S621="","",IF(Main!U$87=0,0,IF(Main!AA$133="","",IF($C$28="PM",Main!AA$133/Main!U$87*Main!U105,ROUND(Main!AA$133/Main!U$87*Main!U105*$B49,0))))))</f>
        <v/>
      </c>
      <c r="T622" s="32" t="str">
        <f>IF($A622="","",IF(T621="","",IF(Main!V$87=0,0,IF(Main!AB$133="","",IF($C$28="PM",Main!AB$133/Main!V$87*Main!V105,ROUND(Main!AB$133/Main!V$87*Main!V105*$B49,0))))))</f>
        <v/>
      </c>
      <c r="U622" s="32" t="str">
        <f>IF($A622="","",IF(U621="","",IF(Main!W$87=0,0,IF(Main!AC$133="","",IF($C$28="PM",Main!AC$133/Main!W$87*Main!W105,ROUND(Main!AC$133/Main!W$87*Main!W105*$B49,0))))))</f>
        <v/>
      </c>
      <c r="V622" s="32" t="str">
        <f>IF($A622="","",IF(V621="","",IF(Main!X$87=0,0,IF(Main!AD$133="","",IF($C$28="PM",Main!AD$133/Main!X$87*Main!X105,ROUND(Main!AD$133/Main!X$87*Main!X105*$B49,0))))))</f>
        <v/>
      </c>
      <c r="W622" s="32" t="str">
        <f>IF($A622="","",IF(W621="","",IF(Main!Y$87=0,0,IF(Main!AE$133="","",IF($C$28="PM",Main!AE$133/Main!Y$87*Main!Y105,ROUND(Main!AE$133/Main!Y$87*Main!Y105*$B49,0))))))</f>
        <v/>
      </c>
      <c r="X622" s="32" t="str">
        <f>IF($A622="","",IF(X621="","",IF(Main!Z$87=0,0,IF(Main!AF$133="","",IF($C$28="PM",Main!AF$133/Main!Z$87*Main!Z105,ROUND(Main!AF$133/Main!Z$87*Main!Z105*$B49,0))))))</f>
        <v/>
      </c>
      <c r="Y622" s="32" t="str">
        <f>IF($A622="","",IF(Y621="","",IF(Main!AA$87=0,0,IF(Main!AG$133="","",IF($C$28="PM",Main!AG$133/Main!AA$87*Main!AA105,ROUND(Main!AG$133/Main!AA$87*Main!AA105*$B49,0))))))</f>
        <v/>
      </c>
      <c r="Z622" s="32" t="str">
        <f>IF($A622="","",IF(Z621="","",IF(Main!AB$87=0,0,IF(Main!AH$133="","",IF($C$28="PM",Main!AH$133/Main!AB$87*Main!AB105,ROUND(Main!AH$133/Main!AB$87*Main!AB105*$B49,0))))))</f>
        <v/>
      </c>
      <c r="AA622" s="50" t="str">
        <f>IF($A622="","",IF(AA621="","",IF(Main!AC$87=0,0,IF(Main!AI$133="","",IF($C$28="PM",Main!AI$133/Main!AC$87*Main!AC105,ROUND(Main!AI$133/Main!AC$87*Main!AC105*$B49,0))))))</f>
        <v/>
      </c>
      <c r="AB622" s="32" t="str">
        <f>IF($A622="","",IF(AB621="","",IF(Main!AD$87=0,0,IF(Main!AJ$133="","",IF($C$28="PM",Main!AJ$133/Main!AD$87*Main!AD105,ROUND(Main!AJ$133/Main!AD$87*Main!AD105*$B49,0))))))</f>
        <v/>
      </c>
      <c r="AC622" s="32" t="str">
        <f>IF($A622="","",IF(AC621="","",IF(Main!AE$87=0,0,IF(Main!AK$133="","",IF($C$28="PM",Main!AK$133/Main!AE$87*Main!AE105,ROUND(Main!AK$133/Main!AE$87*Main!AE105*$B49,0))))))</f>
        <v/>
      </c>
      <c r="AD622" s="32" t="str">
        <f>IF($A622="","",IF(AD621="","",IF(Main!AF$87=0,0,IF(Main!AL$133="","",IF($C$28="PM",Main!AL$133/Main!AF$87*Main!AF105,ROUND(Main!AL$133/Main!AF$87*Main!AF105*$B49,0))))))</f>
        <v/>
      </c>
      <c r="AE622" s="32" t="str">
        <f>IF($A622="","",IF(AE621="","",IF(Main!AG$87=0,0,IF(Main!AM$133="","",IF($C$28="PM",Main!AM$133/Main!AG$87*Main!AG105,ROUND(Main!AM$133/Main!AG$87*Main!AG105*$B49,0))))))</f>
        <v/>
      </c>
      <c r="AF622" s="32" t="str">
        <f>IF($A622="","",IF(AF621="","",IF(Main!AH$87=0,0,IF(Main!AN$133="","",IF($C$28="PM",Main!AN$133/Main!AH$87*Main!AH105,ROUND(Main!AN$133/Main!AH$87*Main!AH105*$B49,0))))))</f>
        <v/>
      </c>
      <c r="AG622" s="32" t="str">
        <f>IF($A622="","",IF(AG621="","",IF(Main!AI$87=0,0,IF(Main!AO$133="","",IF($C$28="PM",Main!AO$133/Main!AI$87*Main!AI105,ROUND(Main!AO$133/Main!AI$87*Main!AI105*$B49,0))))))</f>
        <v/>
      </c>
      <c r="AH622" s="32" t="str">
        <f>IF($A622="","",IF(AH621="","",IF(Main!AJ$87=0,0,IF(Main!AP$133="","",IF($C$28="PM",Main!AP$133/Main!AJ$87*Main!AJ105,ROUND(Main!AP$133/Main!AJ$87*Main!AJ105*$B49,0))))))</f>
        <v/>
      </c>
      <c r="AI622" s="32" t="str">
        <f>IF($A622="","",IF(AI621="","",IF(Main!AK$87=0,0,IF(Main!AQ$133="","",IF($C$28="PM",Main!AQ$133/Main!AK$87*Main!AK105,ROUND(Main!AQ$133/Main!AK$87*Main!AK105*$B49,0))))))</f>
        <v/>
      </c>
      <c r="AJ622" s="32" t="str">
        <f>IF($A622="","",IF(AJ621="","",IF(Main!AL$87=0,0,IF(Main!AR$133="","",IF($C$28="PM",Main!AR$133/Main!AL$87*Main!AL105,ROUND(Main!AR$133/Main!AL$87*Main!AL105*$B49,0))))))</f>
        <v/>
      </c>
      <c r="AK622" s="32" t="str">
        <f>IF($A622="","",IF(AK621="","",IF(Main!AM$87=0,0,IF(Main!AS$133="","",IF($C$28="PM",Main!AS$133/Main!AM$87*Main!AM105,ROUND(Main!AS$133/Main!AM$87*Main!AM105*$B49,0))))))</f>
        <v/>
      </c>
      <c r="AL622" s="51" t="str">
        <f>IF($A622="","",IF(AL621="","",IF(Main!AN$87=0,0,IF(Main!AT$133="","",IF($C$28="PM",Main!AT$133/Main!AN$87*Main!AN105,ROUND(Main!AT$133/Main!AN$87*Main!AN105*$B49,0))))))</f>
        <v/>
      </c>
      <c r="AM622" s="32" t="str">
        <f>IF($A622="","",IF(AM621="","",IF(Main!AO$87=0,0,IF(Main!AU$133="","",IF($C$28="PM",Main!AU$133/Main!AO$87*Main!AO105,ROUND(Main!AU$133/Main!AO$87*Main!AO105*$B49,0))))))</f>
        <v/>
      </c>
      <c r="AN622" s="32" t="str">
        <f>IF($A622="","",IF(AN621="","",IF(Main!AP$87=0,0,IF(Main!AV$133="","",IF($C$28="PM",Main!AV$133/Main!AP$87*Main!AP105,ROUND(Main!AV$133/Main!AP$87*Main!AP105*$B49,0))))))</f>
        <v/>
      </c>
      <c r="AO622" s="32" t="str">
        <f>IF($A622="","",IF(AO621="","",IF(Main!AQ$87=0,0,IF(Main!AW$133="","",IF($C$28="PM",Main!AW$133/Main!AQ$87*Main!AQ105,ROUND(Main!AW$133/Main!AQ$87*Main!AQ105*$B49,0))))))</f>
        <v/>
      </c>
      <c r="AP622" s="32" t="str">
        <f>IF($A622="","",IF(AP621="","",IF(Main!AR$87=0,0,IF(Main!AX$133="","",IF($C$28="PM",Main!AX$133/Main!AR$87*Main!AR105,ROUND(Main!AX$133/Main!AR$87*Main!AR105*$B49,0))))))</f>
        <v/>
      </c>
      <c r="AQ622" s="32" t="str">
        <f>IF($A622="","",IF(AQ621="","",IF(Main!AS$87=0,0,IF(Main!AY$133="","",IF($C$28="PM",Main!AY$133/Main!AS$87*Main!AS105,ROUND(Main!AY$133/Main!AS$87*Main!AS105*$B49,0))))))</f>
        <v/>
      </c>
      <c r="AR622" s="32" t="str">
        <f>IF($A622="","",IF(AR621="","",IF(Main!AT$87=0,0,IF(Main!AZ$133="","",IF($C$28="PM",Main!AZ$133/Main!AT$87*Main!AT105,ROUND(Main!AZ$133/Main!AT$87*Main!AT105*$B49,0))))))</f>
        <v/>
      </c>
      <c r="AS622" s="32" t="str">
        <f>IF($A622="","",IF(AS621="","",IF(Main!AU$87=0,0,IF(Main!BA$133="","",IF($C$28="PM",Main!BA$133/Main!AU$87*Main!AU105,ROUND(Main!BA$133/Main!AU$87*Main!AU105*$B49,0))))))</f>
        <v/>
      </c>
      <c r="AT622" s="32" t="str">
        <f>IF($A622="","",IF(AT621="","",IF(Main!AV$87=0,0,IF(Main!BB$133="","",IF($C$28="PM",Main!BB$133/Main!AV$87*Main!AV105,ROUND(Main!BB$133/Main!AV$87*Main!AV105*$B49,0))))))</f>
        <v/>
      </c>
      <c r="AU622" s="32" t="str">
        <f>IF($A622="","",IF(AU621="","",IF(Main!AW$87=0,0,IF(Main!BC$133="","",IF($C$28="PM",Main!BC$133/Main!AW$87*Main!AW105,ROUND(Main!BC$133/Main!AW$87*Main!AW105*$B49,0))))))</f>
        <v/>
      </c>
      <c r="AV622" s="32" t="str">
        <f>IF($A622="","",IF(AV621="","",IF(Main!AX$87=0,0,IF(Main!BD$133="","",IF($C$28="PM",Main!BD$133/Main!AX$87*Main!AX105,ROUND(Main!BD$133/Main!AX$87*Main!AX105*$B49,0))))))</f>
        <v/>
      </c>
      <c r="AW622" s="32" t="str">
        <f>IF($A622="","",IF(AW621="","",IF(Main!AY$87=0,0,IF(Main!BE$133="","",IF($C$28="PM",Main!BE$133/Main!AY$87*Main!AY105,ROUND(Main!BE$133/Main!AY$87*Main!AY105*$B49,0))))))</f>
        <v/>
      </c>
      <c r="AX622" s="51" t="str">
        <f>IF($A622="","",IF(AX621="","",IF(Main!AZ$87=0,0,IF(Main!BF$133="","",IF($C$28="PM",Main!BF$133/Main!AZ$87*Main!AZ105,ROUND(Main!BF$133/Main!AZ$87*Main!AZ105*$B49,0))))))</f>
        <v/>
      </c>
    </row>
    <row r="623" spans="1:50" x14ac:dyDescent="0.2">
      <c r="A623" s="72" t="str">
        <f>IF(Main!A$50="","",Main!A$50)</f>
        <v/>
      </c>
      <c r="B623" s="75" t="str">
        <f t="shared" si="118"/>
        <v/>
      </c>
      <c r="C623" s="50" t="str">
        <f>IF($A623="","",IF(C622="","",IF(Main!E$87=0,0,IF(Main!K$133="","",IF($C$28="PM",Main!K$133/Main!E$87*Main!E106,ROUND(Main!K$133/Main!E$87*Main!E106*$B50,0))))))</f>
        <v/>
      </c>
      <c r="D623" s="32" t="str">
        <f>IF($A623="","",IF(D622="","",IF(Main!F$87=0,0,IF(Main!L$133="","",IF($C$28="PM",Main!L$133/Main!F$87*Main!F106,ROUND(Main!L$133/Main!F$87*Main!F106*$B50,0))))))</f>
        <v/>
      </c>
      <c r="E623" s="32" t="str">
        <f>IF($A623="","",IF(E622="","",IF(Main!G$87=0,0,IF(Main!M$133="","",IF($C$28="PM",Main!M$133/Main!G$87*Main!G106,ROUND(Main!M$133/Main!G$87*Main!G106*$B50,0))))))</f>
        <v/>
      </c>
      <c r="F623" s="32" t="str">
        <f>IF($A623="","",IF(F622="","",IF(Main!H$87=0,0,IF(Main!N$133="","",IF($C$28="PM",Main!N$133/Main!H$87*Main!H106,ROUND(Main!N$133/Main!H$87*Main!H106*$B50,0))))))</f>
        <v/>
      </c>
      <c r="G623" s="32" t="str">
        <f>IF($A623="","",IF(G622="","",IF(Main!I$87=0,0,IF(Main!O$133="","",IF($C$28="PM",Main!O$133/Main!I$87*Main!I106,ROUND(Main!O$133/Main!I$87*Main!I106*$B50,0))))))</f>
        <v/>
      </c>
      <c r="H623" s="32" t="str">
        <f>IF($A623="","",IF(H622="","",IF(Main!J$87=0,0,IF(Main!P$133="","",IF($C$28="PM",Main!P$133/Main!J$87*Main!J106,ROUND(Main!P$133/Main!J$87*Main!J106*$B50,0))))))</f>
        <v/>
      </c>
      <c r="I623" s="32" t="str">
        <f>IF($A623="","",IF(I622="","",IF(Main!K$87=0,0,IF(Main!Q$133="","",IF($C$28="PM",Main!Q$133/Main!K$87*Main!K106,ROUND(Main!Q$133/Main!K$87*Main!K106*$B50,0))))))</f>
        <v/>
      </c>
      <c r="J623" s="32" t="str">
        <f>IF($A623="","",IF(J622="","",IF(Main!L$87=0,0,IF(Main!R$133="","",IF($C$28="PM",Main!R$133/Main!L$87*Main!L106,ROUND(Main!R$133/Main!L$87*Main!L106*$B50,0))))))</f>
        <v/>
      </c>
      <c r="K623" s="32" t="str">
        <f>IF($A623="","",IF(K622="","",IF(Main!M$87=0,0,IF(Main!S$133="","",IF($C$28="PM",Main!S$133/Main!M$87*Main!M106,ROUND(Main!S$133/Main!M$87*Main!M106*$B50,0))))))</f>
        <v/>
      </c>
      <c r="L623" s="32" t="str">
        <f>IF($A623="","",IF(L622="","",IF(Main!N$87=0,0,IF(Main!T$133="","",IF($C$28="PM",Main!T$133/Main!N$87*Main!N106,ROUND(Main!T$133/Main!N$87*Main!N106*$B50,0))))))</f>
        <v/>
      </c>
      <c r="M623" s="32" t="str">
        <f>IF($A623="","",IF(M622="","",IF(Main!O$87=0,0,IF(Main!U$133="","",IF($C$28="PM",Main!U$133/Main!O$87*Main!O106,ROUND(Main!U$133/Main!O$87*Main!O106*$B50,0))))))</f>
        <v/>
      </c>
      <c r="N623" s="51" t="str">
        <f>IF($A623="","",IF(N622="","",IF(Main!P$87=0,0,IF(Main!V$133="","",IF($C$28="PM",Main!V$133/Main!P$87*Main!P106,ROUND(Main!V$133/Main!P$87*Main!P106*$B50,0))))))</f>
        <v/>
      </c>
      <c r="O623" s="32" t="str">
        <f>IF($A623="","",IF(O622="","",IF(Main!Q$87=0,0,IF(Main!W$133="","",IF($C$28="PM",Main!W$133/Main!Q$87*Main!Q106,ROUND(Main!W$133/Main!Q$87*Main!Q106*$B50,0))))))</f>
        <v/>
      </c>
      <c r="P623" s="32" t="str">
        <f>IF($A623="","",IF(P622="","",IF(Main!R$87=0,0,IF(Main!X$133="","",IF($C$28="PM",Main!X$133/Main!R$87*Main!R106,ROUND(Main!X$133/Main!R$87*Main!R106*$B50,0))))))</f>
        <v/>
      </c>
      <c r="Q623" s="32" t="str">
        <f>IF($A623="","",IF(Q622="","",IF(Main!S$87=0,0,IF(Main!Y$133="","",IF($C$28="PM",Main!Y$133/Main!S$87*Main!S106,ROUND(Main!Y$133/Main!S$87*Main!S106*$B50,0))))))</f>
        <v/>
      </c>
      <c r="R623" s="32" t="str">
        <f>IF($A623="","",IF(R622="","",IF(Main!T$87=0,0,IF(Main!Z$133="","",IF($C$28="PM",Main!Z$133/Main!T$87*Main!T106,ROUND(Main!Z$133/Main!T$87*Main!T106*$B50,0))))))</f>
        <v/>
      </c>
      <c r="S623" s="32" t="str">
        <f>IF($A623="","",IF(S622="","",IF(Main!U$87=0,0,IF(Main!AA$133="","",IF($C$28="PM",Main!AA$133/Main!U$87*Main!U106,ROUND(Main!AA$133/Main!U$87*Main!U106*$B50,0))))))</f>
        <v/>
      </c>
      <c r="T623" s="32" t="str">
        <f>IF($A623="","",IF(T622="","",IF(Main!V$87=0,0,IF(Main!AB$133="","",IF($C$28="PM",Main!AB$133/Main!V$87*Main!V106,ROUND(Main!AB$133/Main!V$87*Main!V106*$B50,0))))))</f>
        <v/>
      </c>
      <c r="U623" s="32" t="str">
        <f>IF($A623="","",IF(U622="","",IF(Main!W$87=0,0,IF(Main!AC$133="","",IF($C$28="PM",Main!AC$133/Main!W$87*Main!W106,ROUND(Main!AC$133/Main!W$87*Main!W106*$B50,0))))))</f>
        <v/>
      </c>
      <c r="V623" s="32" t="str">
        <f>IF($A623="","",IF(V622="","",IF(Main!X$87=0,0,IF(Main!AD$133="","",IF($C$28="PM",Main!AD$133/Main!X$87*Main!X106,ROUND(Main!AD$133/Main!X$87*Main!X106*$B50,0))))))</f>
        <v/>
      </c>
      <c r="W623" s="32" t="str">
        <f>IF($A623="","",IF(W622="","",IF(Main!Y$87=0,0,IF(Main!AE$133="","",IF($C$28="PM",Main!AE$133/Main!Y$87*Main!Y106,ROUND(Main!AE$133/Main!Y$87*Main!Y106*$B50,0))))))</f>
        <v/>
      </c>
      <c r="X623" s="32" t="str">
        <f>IF($A623="","",IF(X622="","",IF(Main!Z$87=0,0,IF(Main!AF$133="","",IF($C$28="PM",Main!AF$133/Main!Z$87*Main!Z106,ROUND(Main!AF$133/Main!Z$87*Main!Z106*$B50,0))))))</f>
        <v/>
      </c>
      <c r="Y623" s="32" t="str">
        <f>IF($A623="","",IF(Y622="","",IF(Main!AA$87=0,0,IF(Main!AG$133="","",IF($C$28="PM",Main!AG$133/Main!AA$87*Main!AA106,ROUND(Main!AG$133/Main!AA$87*Main!AA106*$B50,0))))))</f>
        <v/>
      </c>
      <c r="Z623" s="32" t="str">
        <f>IF($A623="","",IF(Z622="","",IF(Main!AB$87=0,0,IF(Main!AH$133="","",IF($C$28="PM",Main!AH$133/Main!AB$87*Main!AB106,ROUND(Main!AH$133/Main!AB$87*Main!AB106*$B50,0))))))</f>
        <v/>
      </c>
      <c r="AA623" s="50" t="str">
        <f>IF($A623="","",IF(AA622="","",IF(Main!AC$87=0,0,IF(Main!AI$133="","",IF($C$28="PM",Main!AI$133/Main!AC$87*Main!AC106,ROUND(Main!AI$133/Main!AC$87*Main!AC106*$B50,0))))))</f>
        <v/>
      </c>
      <c r="AB623" s="32" t="str">
        <f>IF($A623="","",IF(AB622="","",IF(Main!AD$87=0,0,IF(Main!AJ$133="","",IF($C$28="PM",Main!AJ$133/Main!AD$87*Main!AD106,ROUND(Main!AJ$133/Main!AD$87*Main!AD106*$B50,0))))))</f>
        <v/>
      </c>
      <c r="AC623" s="32" t="str">
        <f>IF($A623="","",IF(AC622="","",IF(Main!AE$87=0,0,IF(Main!AK$133="","",IF($C$28="PM",Main!AK$133/Main!AE$87*Main!AE106,ROUND(Main!AK$133/Main!AE$87*Main!AE106*$B50,0))))))</f>
        <v/>
      </c>
      <c r="AD623" s="32" t="str">
        <f>IF($A623="","",IF(AD622="","",IF(Main!AF$87=0,0,IF(Main!AL$133="","",IF($C$28="PM",Main!AL$133/Main!AF$87*Main!AF106,ROUND(Main!AL$133/Main!AF$87*Main!AF106*$B50,0))))))</f>
        <v/>
      </c>
      <c r="AE623" s="32" t="str">
        <f>IF($A623="","",IF(AE622="","",IF(Main!AG$87=0,0,IF(Main!AM$133="","",IF($C$28="PM",Main!AM$133/Main!AG$87*Main!AG106,ROUND(Main!AM$133/Main!AG$87*Main!AG106*$B50,0))))))</f>
        <v/>
      </c>
      <c r="AF623" s="32" t="str">
        <f>IF($A623="","",IF(AF622="","",IF(Main!AH$87=0,0,IF(Main!AN$133="","",IF($C$28="PM",Main!AN$133/Main!AH$87*Main!AH106,ROUND(Main!AN$133/Main!AH$87*Main!AH106*$B50,0))))))</f>
        <v/>
      </c>
      <c r="AG623" s="32" t="str">
        <f>IF($A623="","",IF(AG622="","",IF(Main!AI$87=0,0,IF(Main!AO$133="","",IF($C$28="PM",Main!AO$133/Main!AI$87*Main!AI106,ROUND(Main!AO$133/Main!AI$87*Main!AI106*$B50,0))))))</f>
        <v/>
      </c>
      <c r="AH623" s="32" t="str">
        <f>IF($A623="","",IF(AH622="","",IF(Main!AJ$87=0,0,IF(Main!AP$133="","",IF($C$28="PM",Main!AP$133/Main!AJ$87*Main!AJ106,ROUND(Main!AP$133/Main!AJ$87*Main!AJ106*$B50,0))))))</f>
        <v/>
      </c>
      <c r="AI623" s="32" t="str">
        <f>IF($A623="","",IF(AI622="","",IF(Main!AK$87=0,0,IF(Main!AQ$133="","",IF($C$28="PM",Main!AQ$133/Main!AK$87*Main!AK106,ROUND(Main!AQ$133/Main!AK$87*Main!AK106*$B50,0))))))</f>
        <v/>
      </c>
      <c r="AJ623" s="32" t="str">
        <f>IF($A623="","",IF(AJ622="","",IF(Main!AL$87=0,0,IF(Main!AR$133="","",IF($C$28="PM",Main!AR$133/Main!AL$87*Main!AL106,ROUND(Main!AR$133/Main!AL$87*Main!AL106*$B50,0))))))</f>
        <v/>
      </c>
      <c r="AK623" s="32" t="str">
        <f>IF($A623="","",IF(AK622="","",IF(Main!AM$87=0,0,IF(Main!AS$133="","",IF($C$28="PM",Main!AS$133/Main!AM$87*Main!AM106,ROUND(Main!AS$133/Main!AM$87*Main!AM106*$B50,0))))))</f>
        <v/>
      </c>
      <c r="AL623" s="51" t="str">
        <f>IF($A623="","",IF(AL622="","",IF(Main!AN$87=0,0,IF(Main!AT$133="","",IF($C$28="PM",Main!AT$133/Main!AN$87*Main!AN106,ROUND(Main!AT$133/Main!AN$87*Main!AN106*$B50,0))))))</f>
        <v/>
      </c>
      <c r="AM623" s="32" t="str">
        <f>IF($A623="","",IF(AM622="","",IF(Main!AO$87=0,0,IF(Main!AU$133="","",IF($C$28="PM",Main!AU$133/Main!AO$87*Main!AO106,ROUND(Main!AU$133/Main!AO$87*Main!AO106*$B50,0))))))</f>
        <v/>
      </c>
      <c r="AN623" s="32" t="str">
        <f>IF($A623="","",IF(AN622="","",IF(Main!AP$87=0,0,IF(Main!AV$133="","",IF($C$28="PM",Main!AV$133/Main!AP$87*Main!AP106,ROUND(Main!AV$133/Main!AP$87*Main!AP106*$B50,0))))))</f>
        <v/>
      </c>
      <c r="AO623" s="32" t="str">
        <f>IF($A623="","",IF(AO622="","",IF(Main!AQ$87=0,0,IF(Main!AW$133="","",IF($C$28="PM",Main!AW$133/Main!AQ$87*Main!AQ106,ROUND(Main!AW$133/Main!AQ$87*Main!AQ106*$B50,0))))))</f>
        <v/>
      </c>
      <c r="AP623" s="32" t="str">
        <f>IF($A623="","",IF(AP622="","",IF(Main!AR$87=0,0,IF(Main!AX$133="","",IF($C$28="PM",Main!AX$133/Main!AR$87*Main!AR106,ROUND(Main!AX$133/Main!AR$87*Main!AR106*$B50,0))))))</f>
        <v/>
      </c>
      <c r="AQ623" s="32" t="str">
        <f>IF($A623="","",IF(AQ622="","",IF(Main!AS$87=0,0,IF(Main!AY$133="","",IF($C$28="PM",Main!AY$133/Main!AS$87*Main!AS106,ROUND(Main!AY$133/Main!AS$87*Main!AS106*$B50,0))))))</f>
        <v/>
      </c>
      <c r="AR623" s="32" t="str">
        <f>IF($A623="","",IF(AR622="","",IF(Main!AT$87=0,0,IF(Main!AZ$133="","",IF($C$28="PM",Main!AZ$133/Main!AT$87*Main!AT106,ROUND(Main!AZ$133/Main!AT$87*Main!AT106*$B50,0))))))</f>
        <v/>
      </c>
      <c r="AS623" s="32" t="str">
        <f>IF($A623="","",IF(AS622="","",IF(Main!AU$87=0,0,IF(Main!BA$133="","",IF($C$28="PM",Main!BA$133/Main!AU$87*Main!AU106,ROUND(Main!BA$133/Main!AU$87*Main!AU106*$B50,0))))))</f>
        <v/>
      </c>
      <c r="AT623" s="32" t="str">
        <f>IF($A623="","",IF(AT622="","",IF(Main!AV$87=0,0,IF(Main!BB$133="","",IF($C$28="PM",Main!BB$133/Main!AV$87*Main!AV106,ROUND(Main!BB$133/Main!AV$87*Main!AV106*$B50,0))))))</f>
        <v/>
      </c>
      <c r="AU623" s="32" t="str">
        <f>IF($A623="","",IF(AU622="","",IF(Main!AW$87=0,0,IF(Main!BC$133="","",IF($C$28="PM",Main!BC$133/Main!AW$87*Main!AW106,ROUND(Main!BC$133/Main!AW$87*Main!AW106*$B50,0))))))</f>
        <v/>
      </c>
      <c r="AV623" s="32" t="str">
        <f>IF($A623="","",IF(AV622="","",IF(Main!AX$87=0,0,IF(Main!BD$133="","",IF($C$28="PM",Main!BD$133/Main!AX$87*Main!AX106,ROUND(Main!BD$133/Main!AX$87*Main!AX106*$B50,0))))))</f>
        <v/>
      </c>
      <c r="AW623" s="32" t="str">
        <f>IF($A623="","",IF(AW622="","",IF(Main!AY$87=0,0,IF(Main!BE$133="","",IF($C$28="PM",Main!BE$133/Main!AY$87*Main!AY106,ROUND(Main!BE$133/Main!AY$87*Main!AY106*$B50,0))))))</f>
        <v/>
      </c>
      <c r="AX623" s="51" t="str">
        <f>IF($A623="","",IF(AX622="","",IF(Main!AZ$87=0,0,IF(Main!BF$133="","",IF($C$28="PM",Main!BF$133/Main!AZ$87*Main!AZ106,ROUND(Main!BF$133/Main!AZ$87*Main!AZ106*$B50,0))))))</f>
        <v/>
      </c>
    </row>
    <row r="624" spans="1:50" x14ac:dyDescent="0.2">
      <c r="A624" s="72" t="str">
        <f>IF(Main!A$51="","",Main!A$51)</f>
        <v/>
      </c>
      <c r="B624" s="75" t="str">
        <f t="shared" si="118"/>
        <v/>
      </c>
      <c r="C624" s="50" t="str">
        <f>IF($A624="","",IF(C623="","",IF(Main!E$87=0,0,IF(Main!K$133="","",IF($C$28="PM",Main!K$133/Main!E$87*Main!E107,ROUND(Main!K$133/Main!E$87*Main!E107*$B51,0))))))</f>
        <v/>
      </c>
      <c r="D624" s="32" t="str">
        <f>IF($A624="","",IF(D623="","",IF(Main!F$87=0,0,IF(Main!L$133="","",IF($C$28="PM",Main!L$133/Main!F$87*Main!F107,ROUND(Main!L$133/Main!F$87*Main!F107*$B51,0))))))</f>
        <v/>
      </c>
      <c r="E624" s="32" t="str">
        <f>IF($A624="","",IF(E623="","",IF(Main!G$87=0,0,IF(Main!M$133="","",IF($C$28="PM",Main!M$133/Main!G$87*Main!G107,ROUND(Main!M$133/Main!G$87*Main!G107*$B51,0))))))</f>
        <v/>
      </c>
      <c r="F624" s="32" t="str">
        <f>IF($A624="","",IF(F623="","",IF(Main!H$87=0,0,IF(Main!N$133="","",IF($C$28="PM",Main!N$133/Main!H$87*Main!H107,ROUND(Main!N$133/Main!H$87*Main!H107*$B51,0))))))</f>
        <v/>
      </c>
      <c r="G624" s="32" t="str">
        <f>IF($A624="","",IF(G623="","",IF(Main!I$87=0,0,IF(Main!O$133="","",IF($C$28="PM",Main!O$133/Main!I$87*Main!I107,ROUND(Main!O$133/Main!I$87*Main!I107*$B51,0))))))</f>
        <v/>
      </c>
      <c r="H624" s="32" t="str">
        <f>IF($A624="","",IF(H623="","",IF(Main!J$87=0,0,IF(Main!P$133="","",IF($C$28="PM",Main!P$133/Main!J$87*Main!J107,ROUND(Main!P$133/Main!J$87*Main!J107*$B51,0))))))</f>
        <v/>
      </c>
      <c r="I624" s="32" t="str">
        <f>IF($A624="","",IF(I623="","",IF(Main!K$87=0,0,IF(Main!Q$133="","",IF($C$28="PM",Main!Q$133/Main!K$87*Main!K107,ROUND(Main!Q$133/Main!K$87*Main!K107*$B51,0))))))</f>
        <v/>
      </c>
      <c r="J624" s="32" t="str">
        <f>IF($A624="","",IF(J623="","",IF(Main!L$87=0,0,IF(Main!R$133="","",IF($C$28="PM",Main!R$133/Main!L$87*Main!L107,ROUND(Main!R$133/Main!L$87*Main!L107*$B51,0))))))</f>
        <v/>
      </c>
      <c r="K624" s="32" t="str">
        <f>IF($A624="","",IF(K623="","",IF(Main!M$87=0,0,IF(Main!S$133="","",IF($C$28="PM",Main!S$133/Main!M$87*Main!M107,ROUND(Main!S$133/Main!M$87*Main!M107*$B51,0))))))</f>
        <v/>
      </c>
      <c r="L624" s="32" t="str">
        <f>IF($A624="","",IF(L623="","",IF(Main!N$87=0,0,IF(Main!T$133="","",IF($C$28="PM",Main!T$133/Main!N$87*Main!N107,ROUND(Main!T$133/Main!N$87*Main!N107*$B51,0))))))</f>
        <v/>
      </c>
      <c r="M624" s="32" t="str">
        <f>IF($A624="","",IF(M623="","",IF(Main!O$87=0,0,IF(Main!U$133="","",IF($C$28="PM",Main!U$133/Main!O$87*Main!O107,ROUND(Main!U$133/Main!O$87*Main!O107*$B51,0))))))</f>
        <v/>
      </c>
      <c r="N624" s="51" t="str">
        <f>IF($A624="","",IF(N623="","",IF(Main!P$87=0,0,IF(Main!V$133="","",IF($C$28="PM",Main!V$133/Main!P$87*Main!P107,ROUND(Main!V$133/Main!P$87*Main!P107*$B51,0))))))</f>
        <v/>
      </c>
      <c r="O624" s="32" t="str">
        <f>IF($A624="","",IF(O623="","",IF(Main!Q$87=0,0,IF(Main!W$133="","",IF($C$28="PM",Main!W$133/Main!Q$87*Main!Q107,ROUND(Main!W$133/Main!Q$87*Main!Q107*$B51,0))))))</f>
        <v/>
      </c>
      <c r="P624" s="32" t="str">
        <f>IF($A624="","",IF(P623="","",IF(Main!R$87=0,0,IF(Main!X$133="","",IF($C$28="PM",Main!X$133/Main!R$87*Main!R107,ROUND(Main!X$133/Main!R$87*Main!R107*$B51,0))))))</f>
        <v/>
      </c>
      <c r="Q624" s="32" t="str">
        <f>IF($A624="","",IF(Q623="","",IF(Main!S$87=0,0,IF(Main!Y$133="","",IF($C$28="PM",Main!Y$133/Main!S$87*Main!S107,ROUND(Main!Y$133/Main!S$87*Main!S107*$B51,0))))))</f>
        <v/>
      </c>
      <c r="R624" s="32" t="str">
        <f>IF($A624="","",IF(R623="","",IF(Main!T$87=0,0,IF(Main!Z$133="","",IF($C$28="PM",Main!Z$133/Main!T$87*Main!T107,ROUND(Main!Z$133/Main!T$87*Main!T107*$B51,0))))))</f>
        <v/>
      </c>
      <c r="S624" s="32" t="str">
        <f>IF($A624="","",IF(S623="","",IF(Main!U$87=0,0,IF(Main!AA$133="","",IF($C$28="PM",Main!AA$133/Main!U$87*Main!U107,ROUND(Main!AA$133/Main!U$87*Main!U107*$B51,0))))))</f>
        <v/>
      </c>
      <c r="T624" s="32" t="str">
        <f>IF($A624="","",IF(T623="","",IF(Main!V$87=0,0,IF(Main!AB$133="","",IF($C$28="PM",Main!AB$133/Main!V$87*Main!V107,ROUND(Main!AB$133/Main!V$87*Main!V107*$B51,0))))))</f>
        <v/>
      </c>
      <c r="U624" s="32" t="str">
        <f>IF($A624="","",IF(U623="","",IF(Main!W$87=0,0,IF(Main!AC$133="","",IF($C$28="PM",Main!AC$133/Main!W$87*Main!W107,ROUND(Main!AC$133/Main!W$87*Main!W107*$B51,0))))))</f>
        <v/>
      </c>
      <c r="V624" s="32" t="str">
        <f>IF($A624="","",IF(V623="","",IF(Main!X$87=0,0,IF(Main!AD$133="","",IF($C$28="PM",Main!AD$133/Main!X$87*Main!X107,ROUND(Main!AD$133/Main!X$87*Main!X107*$B51,0))))))</f>
        <v/>
      </c>
      <c r="W624" s="32" t="str">
        <f>IF($A624="","",IF(W623="","",IF(Main!Y$87=0,0,IF(Main!AE$133="","",IF($C$28="PM",Main!AE$133/Main!Y$87*Main!Y107,ROUND(Main!AE$133/Main!Y$87*Main!Y107*$B51,0))))))</f>
        <v/>
      </c>
      <c r="X624" s="32" t="str">
        <f>IF($A624="","",IF(X623="","",IF(Main!Z$87=0,0,IF(Main!AF$133="","",IF($C$28="PM",Main!AF$133/Main!Z$87*Main!Z107,ROUND(Main!AF$133/Main!Z$87*Main!Z107*$B51,0))))))</f>
        <v/>
      </c>
      <c r="Y624" s="32" t="str">
        <f>IF($A624="","",IF(Y623="","",IF(Main!AA$87=0,0,IF(Main!AG$133="","",IF($C$28="PM",Main!AG$133/Main!AA$87*Main!AA107,ROUND(Main!AG$133/Main!AA$87*Main!AA107*$B51,0))))))</f>
        <v/>
      </c>
      <c r="Z624" s="32" t="str">
        <f>IF($A624="","",IF(Z623="","",IF(Main!AB$87=0,0,IF(Main!AH$133="","",IF($C$28="PM",Main!AH$133/Main!AB$87*Main!AB107,ROUND(Main!AH$133/Main!AB$87*Main!AB107*$B51,0))))))</f>
        <v/>
      </c>
      <c r="AA624" s="50" t="str">
        <f>IF($A624="","",IF(AA623="","",IF(Main!AC$87=0,0,IF(Main!AI$133="","",IF($C$28="PM",Main!AI$133/Main!AC$87*Main!AC107,ROUND(Main!AI$133/Main!AC$87*Main!AC107*$B51,0))))))</f>
        <v/>
      </c>
      <c r="AB624" s="32" t="str">
        <f>IF($A624="","",IF(AB623="","",IF(Main!AD$87=0,0,IF(Main!AJ$133="","",IF($C$28="PM",Main!AJ$133/Main!AD$87*Main!AD107,ROUND(Main!AJ$133/Main!AD$87*Main!AD107*$B51,0))))))</f>
        <v/>
      </c>
      <c r="AC624" s="32" t="str">
        <f>IF($A624="","",IF(AC623="","",IF(Main!AE$87=0,0,IF(Main!AK$133="","",IF($C$28="PM",Main!AK$133/Main!AE$87*Main!AE107,ROUND(Main!AK$133/Main!AE$87*Main!AE107*$B51,0))))))</f>
        <v/>
      </c>
      <c r="AD624" s="32" t="str">
        <f>IF($A624="","",IF(AD623="","",IF(Main!AF$87=0,0,IF(Main!AL$133="","",IF($C$28="PM",Main!AL$133/Main!AF$87*Main!AF107,ROUND(Main!AL$133/Main!AF$87*Main!AF107*$B51,0))))))</f>
        <v/>
      </c>
      <c r="AE624" s="32" t="str">
        <f>IF($A624="","",IF(AE623="","",IF(Main!AG$87=0,0,IF(Main!AM$133="","",IF($C$28="PM",Main!AM$133/Main!AG$87*Main!AG107,ROUND(Main!AM$133/Main!AG$87*Main!AG107*$B51,0))))))</f>
        <v/>
      </c>
      <c r="AF624" s="32" t="str">
        <f>IF($A624="","",IF(AF623="","",IF(Main!AH$87=0,0,IF(Main!AN$133="","",IF($C$28="PM",Main!AN$133/Main!AH$87*Main!AH107,ROUND(Main!AN$133/Main!AH$87*Main!AH107*$B51,0))))))</f>
        <v/>
      </c>
      <c r="AG624" s="32" t="str">
        <f>IF($A624="","",IF(AG623="","",IF(Main!AI$87=0,0,IF(Main!AO$133="","",IF($C$28="PM",Main!AO$133/Main!AI$87*Main!AI107,ROUND(Main!AO$133/Main!AI$87*Main!AI107*$B51,0))))))</f>
        <v/>
      </c>
      <c r="AH624" s="32" t="str">
        <f>IF($A624="","",IF(AH623="","",IF(Main!AJ$87=0,0,IF(Main!AP$133="","",IF($C$28="PM",Main!AP$133/Main!AJ$87*Main!AJ107,ROUND(Main!AP$133/Main!AJ$87*Main!AJ107*$B51,0))))))</f>
        <v/>
      </c>
      <c r="AI624" s="32" t="str">
        <f>IF($A624="","",IF(AI623="","",IF(Main!AK$87=0,0,IF(Main!AQ$133="","",IF($C$28="PM",Main!AQ$133/Main!AK$87*Main!AK107,ROUND(Main!AQ$133/Main!AK$87*Main!AK107*$B51,0))))))</f>
        <v/>
      </c>
      <c r="AJ624" s="32" t="str">
        <f>IF($A624="","",IF(AJ623="","",IF(Main!AL$87=0,0,IF(Main!AR$133="","",IF($C$28="PM",Main!AR$133/Main!AL$87*Main!AL107,ROUND(Main!AR$133/Main!AL$87*Main!AL107*$B51,0))))))</f>
        <v/>
      </c>
      <c r="AK624" s="32" t="str">
        <f>IF($A624="","",IF(AK623="","",IF(Main!AM$87=0,0,IF(Main!AS$133="","",IF($C$28="PM",Main!AS$133/Main!AM$87*Main!AM107,ROUND(Main!AS$133/Main!AM$87*Main!AM107*$B51,0))))))</f>
        <v/>
      </c>
      <c r="AL624" s="51" t="str">
        <f>IF($A624="","",IF(AL623="","",IF(Main!AN$87=0,0,IF(Main!AT$133="","",IF($C$28="PM",Main!AT$133/Main!AN$87*Main!AN107,ROUND(Main!AT$133/Main!AN$87*Main!AN107*$B51,0))))))</f>
        <v/>
      </c>
      <c r="AM624" s="32" t="str">
        <f>IF($A624="","",IF(AM623="","",IF(Main!AO$87=0,0,IF(Main!AU$133="","",IF($C$28="PM",Main!AU$133/Main!AO$87*Main!AO107,ROUND(Main!AU$133/Main!AO$87*Main!AO107*$B51,0))))))</f>
        <v/>
      </c>
      <c r="AN624" s="32" t="str">
        <f>IF($A624="","",IF(AN623="","",IF(Main!AP$87=0,0,IF(Main!AV$133="","",IF($C$28="PM",Main!AV$133/Main!AP$87*Main!AP107,ROUND(Main!AV$133/Main!AP$87*Main!AP107*$B51,0))))))</f>
        <v/>
      </c>
      <c r="AO624" s="32" t="str">
        <f>IF($A624="","",IF(AO623="","",IF(Main!AQ$87=0,0,IF(Main!AW$133="","",IF($C$28="PM",Main!AW$133/Main!AQ$87*Main!AQ107,ROUND(Main!AW$133/Main!AQ$87*Main!AQ107*$B51,0))))))</f>
        <v/>
      </c>
      <c r="AP624" s="32" t="str">
        <f>IF($A624="","",IF(AP623="","",IF(Main!AR$87=0,0,IF(Main!AX$133="","",IF($C$28="PM",Main!AX$133/Main!AR$87*Main!AR107,ROUND(Main!AX$133/Main!AR$87*Main!AR107*$B51,0))))))</f>
        <v/>
      </c>
      <c r="AQ624" s="32" t="str">
        <f>IF($A624="","",IF(AQ623="","",IF(Main!AS$87=0,0,IF(Main!AY$133="","",IF($C$28="PM",Main!AY$133/Main!AS$87*Main!AS107,ROUND(Main!AY$133/Main!AS$87*Main!AS107*$B51,0))))))</f>
        <v/>
      </c>
      <c r="AR624" s="32" t="str">
        <f>IF($A624="","",IF(AR623="","",IF(Main!AT$87=0,0,IF(Main!AZ$133="","",IF($C$28="PM",Main!AZ$133/Main!AT$87*Main!AT107,ROUND(Main!AZ$133/Main!AT$87*Main!AT107*$B51,0))))))</f>
        <v/>
      </c>
      <c r="AS624" s="32" t="str">
        <f>IF($A624="","",IF(AS623="","",IF(Main!AU$87=0,0,IF(Main!BA$133="","",IF($C$28="PM",Main!BA$133/Main!AU$87*Main!AU107,ROUND(Main!BA$133/Main!AU$87*Main!AU107*$B51,0))))))</f>
        <v/>
      </c>
      <c r="AT624" s="32" t="str">
        <f>IF($A624="","",IF(AT623="","",IF(Main!AV$87=0,0,IF(Main!BB$133="","",IF($C$28="PM",Main!BB$133/Main!AV$87*Main!AV107,ROUND(Main!BB$133/Main!AV$87*Main!AV107*$B51,0))))))</f>
        <v/>
      </c>
      <c r="AU624" s="32" t="str">
        <f>IF($A624="","",IF(AU623="","",IF(Main!AW$87=0,0,IF(Main!BC$133="","",IF($C$28="PM",Main!BC$133/Main!AW$87*Main!AW107,ROUND(Main!BC$133/Main!AW$87*Main!AW107*$B51,0))))))</f>
        <v/>
      </c>
      <c r="AV624" s="32" t="str">
        <f>IF($A624="","",IF(AV623="","",IF(Main!AX$87=0,0,IF(Main!BD$133="","",IF($C$28="PM",Main!BD$133/Main!AX$87*Main!AX107,ROUND(Main!BD$133/Main!AX$87*Main!AX107*$B51,0))))))</f>
        <v/>
      </c>
      <c r="AW624" s="32" t="str">
        <f>IF($A624="","",IF(AW623="","",IF(Main!AY$87=0,0,IF(Main!BE$133="","",IF($C$28="PM",Main!BE$133/Main!AY$87*Main!AY107,ROUND(Main!BE$133/Main!AY$87*Main!AY107*$B51,0))))))</f>
        <v/>
      </c>
      <c r="AX624" s="51" t="str">
        <f>IF($A624="","",IF(AX623="","",IF(Main!AZ$87=0,0,IF(Main!BF$133="","",IF($C$28="PM",Main!BF$133/Main!AZ$87*Main!AZ107,ROUND(Main!BF$133/Main!AZ$87*Main!AZ107*$B51,0))))))</f>
        <v/>
      </c>
    </row>
    <row r="625" spans="1:50" x14ac:dyDescent="0.2">
      <c r="A625" s="72" t="str">
        <f>IF(Main!A$52="","",Main!A$52)</f>
        <v/>
      </c>
      <c r="B625" s="75" t="str">
        <f t="shared" si="118"/>
        <v/>
      </c>
      <c r="C625" s="50" t="str">
        <f>IF($A625="","",IF(C624="","",IF(Main!E$87=0,0,IF(Main!K$133="","",IF($C$28="PM",Main!K$133/Main!E$87*Main!E108,ROUND(Main!K$133/Main!E$87*Main!E108*$B52,0))))))</f>
        <v/>
      </c>
      <c r="D625" s="32" t="str">
        <f>IF($A625="","",IF(D624="","",IF(Main!F$87=0,0,IF(Main!L$133="","",IF($C$28="PM",Main!L$133/Main!F$87*Main!F108,ROUND(Main!L$133/Main!F$87*Main!F108*$B52,0))))))</f>
        <v/>
      </c>
      <c r="E625" s="32" t="str">
        <f>IF($A625="","",IF(E624="","",IF(Main!G$87=0,0,IF(Main!M$133="","",IF($C$28="PM",Main!M$133/Main!G$87*Main!G108,ROUND(Main!M$133/Main!G$87*Main!G108*$B52,0))))))</f>
        <v/>
      </c>
      <c r="F625" s="32" t="str">
        <f>IF($A625="","",IF(F624="","",IF(Main!H$87=0,0,IF(Main!N$133="","",IF($C$28="PM",Main!N$133/Main!H$87*Main!H108,ROUND(Main!N$133/Main!H$87*Main!H108*$B52,0))))))</f>
        <v/>
      </c>
      <c r="G625" s="32" t="str">
        <f>IF($A625="","",IF(G624="","",IF(Main!I$87=0,0,IF(Main!O$133="","",IF($C$28="PM",Main!O$133/Main!I$87*Main!I108,ROUND(Main!O$133/Main!I$87*Main!I108*$B52,0))))))</f>
        <v/>
      </c>
      <c r="H625" s="32" t="str">
        <f>IF($A625="","",IF(H624="","",IF(Main!J$87=0,0,IF(Main!P$133="","",IF($C$28="PM",Main!P$133/Main!J$87*Main!J108,ROUND(Main!P$133/Main!J$87*Main!J108*$B52,0))))))</f>
        <v/>
      </c>
      <c r="I625" s="32" t="str">
        <f>IF($A625="","",IF(I624="","",IF(Main!K$87=0,0,IF(Main!Q$133="","",IF($C$28="PM",Main!Q$133/Main!K$87*Main!K108,ROUND(Main!Q$133/Main!K$87*Main!K108*$B52,0))))))</f>
        <v/>
      </c>
      <c r="J625" s="32" t="str">
        <f>IF($A625="","",IF(J624="","",IF(Main!L$87=0,0,IF(Main!R$133="","",IF($C$28="PM",Main!R$133/Main!L$87*Main!L108,ROUND(Main!R$133/Main!L$87*Main!L108*$B52,0))))))</f>
        <v/>
      </c>
      <c r="K625" s="32" t="str">
        <f>IF($A625="","",IF(K624="","",IF(Main!M$87=0,0,IF(Main!S$133="","",IF($C$28="PM",Main!S$133/Main!M$87*Main!M108,ROUND(Main!S$133/Main!M$87*Main!M108*$B52,0))))))</f>
        <v/>
      </c>
      <c r="L625" s="32" t="str">
        <f>IF($A625="","",IF(L624="","",IF(Main!N$87=0,0,IF(Main!T$133="","",IF($C$28="PM",Main!T$133/Main!N$87*Main!N108,ROUND(Main!T$133/Main!N$87*Main!N108*$B52,0))))))</f>
        <v/>
      </c>
      <c r="M625" s="32" t="str">
        <f>IF($A625="","",IF(M624="","",IF(Main!O$87=0,0,IF(Main!U$133="","",IF($C$28="PM",Main!U$133/Main!O$87*Main!O108,ROUND(Main!U$133/Main!O$87*Main!O108*$B52,0))))))</f>
        <v/>
      </c>
      <c r="N625" s="51" t="str">
        <f>IF($A625="","",IF(N624="","",IF(Main!P$87=0,0,IF(Main!V$133="","",IF($C$28="PM",Main!V$133/Main!P$87*Main!P108,ROUND(Main!V$133/Main!P$87*Main!P108*$B52,0))))))</f>
        <v/>
      </c>
      <c r="O625" s="32" t="str">
        <f>IF($A625="","",IF(O624="","",IF(Main!Q$87=0,0,IF(Main!W$133="","",IF($C$28="PM",Main!W$133/Main!Q$87*Main!Q108,ROUND(Main!W$133/Main!Q$87*Main!Q108*$B52,0))))))</f>
        <v/>
      </c>
      <c r="P625" s="32" t="str">
        <f>IF($A625="","",IF(P624="","",IF(Main!R$87=0,0,IF(Main!X$133="","",IF($C$28="PM",Main!X$133/Main!R$87*Main!R108,ROUND(Main!X$133/Main!R$87*Main!R108*$B52,0))))))</f>
        <v/>
      </c>
      <c r="Q625" s="32" t="str">
        <f>IF($A625="","",IF(Q624="","",IF(Main!S$87=0,0,IF(Main!Y$133="","",IF($C$28="PM",Main!Y$133/Main!S$87*Main!S108,ROUND(Main!Y$133/Main!S$87*Main!S108*$B52,0))))))</f>
        <v/>
      </c>
      <c r="R625" s="32" t="str">
        <f>IF($A625="","",IF(R624="","",IF(Main!T$87=0,0,IF(Main!Z$133="","",IF($C$28="PM",Main!Z$133/Main!T$87*Main!T108,ROUND(Main!Z$133/Main!T$87*Main!T108*$B52,0))))))</f>
        <v/>
      </c>
      <c r="S625" s="32" t="str">
        <f>IF($A625="","",IF(S624="","",IF(Main!U$87=0,0,IF(Main!AA$133="","",IF($C$28="PM",Main!AA$133/Main!U$87*Main!U108,ROUND(Main!AA$133/Main!U$87*Main!U108*$B52,0))))))</f>
        <v/>
      </c>
      <c r="T625" s="32" t="str">
        <f>IF($A625="","",IF(T624="","",IF(Main!V$87=0,0,IF(Main!AB$133="","",IF($C$28="PM",Main!AB$133/Main!V$87*Main!V108,ROUND(Main!AB$133/Main!V$87*Main!V108*$B52,0))))))</f>
        <v/>
      </c>
      <c r="U625" s="32" t="str">
        <f>IF($A625="","",IF(U624="","",IF(Main!W$87=0,0,IF(Main!AC$133="","",IF($C$28="PM",Main!AC$133/Main!W$87*Main!W108,ROUND(Main!AC$133/Main!W$87*Main!W108*$B52,0))))))</f>
        <v/>
      </c>
      <c r="V625" s="32" t="str">
        <f>IF($A625="","",IF(V624="","",IF(Main!X$87=0,0,IF(Main!AD$133="","",IF($C$28="PM",Main!AD$133/Main!X$87*Main!X108,ROUND(Main!AD$133/Main!X$87*Main!X108*$B52,0))))))</f>
        <v/>
      </c>
      <c r="W625" s="32" t="str">
        <f>IF($A625="","",IF(W624="","",IF(Main!Y$87=0,0,IF(Main!AE$133="","",IF($C$28="PM",Main!AE$133/Main!Y$87*Main!Y108,ROUND(Main!AE$133/Main!Y$87*Main!Y108*$B52,0))))))</f>
        <v/>
      </c>
      <c r="X625" s="32" t="str">
        <f>IF($A625="","",IF(X624="","",IF(Main!Z$87=0,0,IF(Main!AF$133="","",IF($C$28="PM",Main!AF$133/Main!Z$87*Main!Z108,ROUND(Main!AF$133/Main!Z$87*Main!Z108*$B52,0))))))</f>
        <v/>
      </c>
      <c r="Y625" s="32" t="str">
        <f>IF($A625="","",IF(Y624="","",IF(Main!AA$87=0,0,IF(Main!AG$133="","",IF($C$28="PM",Main!AG$133/Main!AA$87*Main!AA108,ROUND(Main!AG$133/Main!AA$87*Main!AA108*$B52,0))))))</f>
        <v/>
      </c>
      <c r="Z625" s="32" t="str">
        <f>IF($A625="","",IF(Z624="","",IF(Main!AB$87=0,0,IF(Main!AH$133="","",IF($C$28="PM",Main!AH$133/Main!AB$87*Main!AB108,ROUND(Main!AH$133/Main!AB$87*Main!AB108*$B52,0))))))</f>
        <v/>
      </c>
      <c r="AA625" s="50" t="str">
        <f>IF($A625="","",IF(AA624="","",IF(Main!AC$87=0,0,IF(Main!AI$133="","",IF($C$28="PM",Main!AI$133/Main!AC$87*Main!AC108,ROUND(Main!AI$133/Main!AC$87*Main!AC108*$B52,0))))))</f>
        <v/>
      </c>
      <c r="AB625" s="32" t="str">
        <f>IF($A625="","",IF(AB624="","",IF(Main!AD$87=0,0,IF(Main!AJ$133="","",IF($C$28="PM",Main!AJ$133/Main!AD$87*Main!AD108,ROUND(Main!AJ$133/Main!AD$87*Main!AD108*$B52,0))))))</f>
        <v/>
      </c>
      <c r="AC625" s="32" t="str">
        <f>IF($A625="","",IF(AC624="","",IF(Main!AE$87=0,0,IF(Main!AK$133="","",IF($C$28="PM",Main!AK$133/Main!AE$87*Main!AE108,ROUND(Main!AK$133/Main!AE$87*Main!AE108*$B52,0))))))</f>
        <v/>
      </c>
      <c r="AD625" s="32" t="str">
        <f>IF($A625="","",IF(AD624="","",IF(Main!AF$87=0,0,IF(Main!AL$133="","",IF($C$28="PM",Main!AL$133/Main!AF$87*Main!AF108,ROUND(Main!AL$133/Main!AF$87*Main!AF108*$B52,0))))))</f>
        <v/>
      </c>
      <c r="AE625" s="32" t="str">
        <f>IF($A625="","",IF(AE624="","",IF(Main!AG$87=0,0,IF(Main!AM$133="","",IF($C$28="PM",Main!AM$133/Main!AG$87*Main!AG108,ROUND(Main!AM$133/Main!AG$87*Main!AG108*$B52,0))))))</f>
        <v/>
      </c>
      <c r="AF625" s="32" t="str">
        <f>IF($A625="","",IF(AF624="","",IF(Main!AH$87=0,0,IF(Main!AN$133="","",IF($C$28="PM",Main!AN$133/Main!AH$87*Main!AH108,ROUND(Main!AN$133/Main!AH$87*Main!AH108*$B52,0))))))</f>
        <v/>
      </c>
      <c r="AG625" s="32" t="str">
        <f>IF($A625="","",IF(AG624="","",IF(Main!AI$87=0,0,IF(Main!AO$133="","",IF($C$28="PM",Main!AO$133/Main!AI$87*Main!AI108,ROUND(Main!AO$133/Main!AI$87*Main!AI108*$B52,0))))))</f>
        <v/>
      </c>
      <c r="AH625" s="32" t="str">
        <f>IF($A625="","",IF(AH624="","",IF(Main!AJ$87=0,0,IF(Main!AP$133="","",IF($C$28="PM",Main!AP$133/Main!AJ$87*Main!AJ108,ROUND(Main!AP$133/Main!AJ$87*Main!AJ108*$B52,0))))))</f>
        <v/>
      </c>
      <c r="AI625" s="32" t="str">
        <f>IF($A625="","",IF(AI624="","",IF(Main!AK$87=0,0,IF(Main!AQ$133="","",IF($C$28="PM",Main!AQ$133/Main!AK$87*Main!AK108,ROUND(Main!AQ$133/Main!AK$87*Main!AK108*$B52,0))))))</f>
        <v/>
      </c>
      <c r="AJ625" s="32" t="str">
        <f>IF($A625="","",IF(AJ624="","",IF(Main!AL$87=0,0,IF(Main!AR$133="","",IF($C$28="PM",Main!AR$133/Main!AL$87*Main!AL108,ROUND(Main!AR$133/Main!AL$87*Main!AL108*$B52,0))))))</f>
        <v/>
      </c>
      <c r="AK625" s="32" t="str">
        <f>IF($A625="","",IF(AK624="","",IF(Main!AM$87=0,0,IF(Main!AS$133="","",IF($C$28="PM",Main!AS$133/Main!AM$87*Main!AM108,ROUND(Main!AS$133/Main!AM$87*Main!AM108*$B52,0))))))</f>
        <v/>
      </c>
      <c r="AL625" s="51" t="str">
        <f>IF($A625="","",IF(AL624="","",IF(Main!AN$87=0,0,IF(Main!AT$133="","",IF($C$28="PM",Main!AT$133/Main!AN$87*Main!AN108,ROUND(Main!AT$133/Main!AN$87*Main!AN108*$B52,0))))))</f>
        <v/>
      </c>
      <c r="AM625" s="32" t="str">
        <f>IF($A625="","",IF(AM624="","",IF(Main!AO$87=0,0,IF(Main!AU$133="","",IF($C$28="PM",Main!AU$133/Main!AO$87*Main!AO108,ROUND(Main!AU$133/Main!AO$87*Main!AO108*$B52,0))))))</f>
        <v/>
      </c>
      <c r="AN625" s="32" t="str">
        <f>IF($A625="","",IF(AN624="","",IF(Main!AP$87=0,0,IF(Main!AV$133="","",IF($C$28="PM",Main!AV$133/Main!AP$87*Main!AP108,ROUND(Main!AV$133/Main!AP$87*Main!AP108*$B52,0))))))</f>
        <v/>
      </c>
      <c r="AO625" s="32" t="str">
        <f>IF($A625="","",IF(AO624="","",IF(Main!AQ$87=0,0,IF(Main!AW$133="","",IF($C$28="PM",Main!AW$133/Main!AQ$87*Main!AQ108,ROUND(Main!AW$133/Main!AQ$87*Main!AQ108*$B52,0))))))</f>
        <v/>
      </c>
      <c r="AP625" s="32" t="str">
        <f>IF($A625="","",IF(AP624="","",IF(Main!AR$87=0,0,IF(Main!AX$133="","",IF($C$28="PM",Main!AX$133/Main!AR$87*Main!AR108,ROUND(Main!AX$133/Main!AR$87*Main!AR108*$B52,0))))))</f>
        <v/>
      </c>
      <c r="AQ625" s="32" t="str">
        <f>IF($A625="","",IF(AQ624="","",IF(Main!AS$87=0,0,IF(Main!AY$133="","",IF($C$28="PM",Main!AY$133/Main!AS$87*Main!AS108,ROUND(Main!AY$133/Main!AS$87*Main!AS108*$B52,0))))))</f>
        <v/>
      </c>
      <c r="AR625" s="32" t="str">
        <f>IF($A625="","",IF(AR624="","",IF(Main!AT$87=0,0,IF(Main!AZ$133="","",IF($C$28="PM",Main!AZ$133/Main!AT$87*Main!AT108,ROUND(Main!AZ$133/Main!AT$87*Main!AT108*$B52,0))))))</f>
        <v/>
      </c>
      <c r="AS625" s="32" t="str">
        <f>IF($A625="","",IF(AS624="","",IF(Main!AU$87=0,0,IF(Main!BA$133="","",IF($C$28="PM",Main!BA$133/Main!AU$87*Main!AU108,ROUND(Main!BA$133/Main!AU$87*Main!AU108*$B52,0))))))</f>
        <v/>
      </c>
      <c r="AT625" s="32" t="str">
        <f>IF($A625="","",IF(AT624="","",IF(Main!AV$87=0,0,IF(Main!BB$133="","",IF($C$28="PM",Main!BB$133/Main!AV$87*Main!AV108,ROUND(Main!BB$133/Main!AV$87*Main!AV108*$B52,0))))))</f>
        <v/>
      </c>
      <c r="AU625" s="32" t="str">
        <f>IF($A625="","",IF(AU624="","",IF(Main!AW$87=0,0,IF(Main!BC$133="","",IF($C$28="PM",Main!BC$133/Main!AW$87*Main!AW108,ROUND(Main!BC$133/Main!AW$87*Main!AW108*$B52,0))))))</f>
        <v/>
      </c>
      <c r="AV625" s="32" t="str">
        <f>IF($A625="","",IF(AV624="","",IF(Main!AX$87=0,0,IF(Main!BD$133="","",IF($C$28="PM",Main!BD$133/Main!AX$87*Main!AX108,ROUND(Main!BD$133/Main!AX$87*Main!AX108*$B52,0))))))</f>
        <v/>
      </c>
      <c r="AW625" s="32" t="str">
        <f>IF($A625="","",IF(AW624="","",IF(Main!AY$87=0,0,IF(Main!BE$133="","",IF($C$28="PM",Main!BE$133/Main!AY$87*Main!AY108,ROUND(Main!BE$133/Main!AY$87*Main!AY108*$B52,0))))))</f>
        <v/>
      </c>
      <c r="AX625" s="51" t="str">
        <f>IF($A625="","",IF(AX624="","",IF(Main!AZ$87=0,0,IF(Main!BF$133="","",IF($C$28="PM",Main!BF$133/Main!AZ$87*Main!AZ108,ROUND(Main!BF$133/Main!AZ$87*Main!AZ108*$B52,0))))))</f>
        <v/>
      </c>
    </row>
    <row r="626" spans="1:50" x14ac:dyDescent="0.2">
      <c r="A626" s="73" t="str">
        <f>IF(Main!A$53="","",Main!A$53)</f>
        <v/>
      </c>
      <c r="B626" s="76" t="str">
        <f t="shared" si="118"/>
        <v/>
      </c>
      <c r="C626" s="54" t="str">
        <f>IF($A626="","",IF(C625="","",IF(Main!E$87=0,0,IF(Main!K$133="","",IF($C$28="PM",Main!K$133/Main!E$87*Main!E109,ROUND(Main!K$133/Main!E$87*Main!E109*$B53,0))))))</f>
        <v/>
      </c>
      <c r="D626" s="52" t="str">
        <f>IF($A626="","",IF(D625="","",IF(Main!F$87=0,0,IF(Main!L$133="","",IF($C$28="PM",Main!L$133/Main!F$87*Main!F109,ROUND(Main!L$133/Main!F$87*Main!F109*$B53,0))))))</f>
        <v/>
      </c>
      <c r="E626" s="52" t="str">
        <f>IF($A626="","",IF(E625="","",IF(Main!G$87=0,0,IF(Main!M$133="","",IF($C$28="PM",Main!M$133/Main!G$87*Main!G109,ROUND(Main!M$133/Main!G$87*Main!G109*$B53,0))))))</f>
        <v/>
      </c>
      <c r="F626" s="52" t="str">
        <f>IF($A626="","",IF(F625="","",IF(Main!H$87=0,0,IF(Main!N$133="","",IF($C$28="PM",Main!N$133/Main!H$87*Main!H109,ROUND(Main!N$133/Main!H$87*Main!H109*$B53,0))))))</f>
        <v/>
      </c>
      <c r="G626" s="52" t="str">
        <f>IF($A626="","",IF(G625="","",IF(Main!I$87=0,0,IF(Main!O$133="","",IF($C$28="PM",Main!O$133/Main!I$87*Main!I109,ROUND(Main!O$133/Main!I$87*Main!I109*$B53,0))))))</f>
        <v/>
      </c>
      <c r="H626" s="52" t="str">
        <f>IF($A626="","",IF(H625="","",IF(Main!J$87=0,0,IF(Main!P$133="","",IF($C$28="PM",Main!P$133/Main!J$87*Main!J109,ROUND(Main!P$133/Main!J$87*Main!J109*$B53,0))))))</f>
        <v/>
      </c>
      <c r="I626" s="52" t="str">
        <f>IF($A626="","",IF(I625="","",IF(Main!K$87=0,0,IF(Main!Q$133="","",IF($C$28="PM",Main!Q$133/Main!K$87*Main!K109,ROUND(Main!Q$133/Main!K$87*Main!K109*$B53,0))))))</f>
        <v/>
      </c>
      <c r="J626" s="52" t="str">
        <f>IF($A626="","",IF(J625="","",IF(Main!L$87=0,0,IF(Main!R$133="","",IF($C$28="PM",Main!R$133/Main!L$87*Main!L109,ROUND(Main!R$133/Main!L$87*Main!L109*$B53,0))))))</f>
        <v/>
      </c>
      <c r="K626" s="52" t="str">
        <f>IF($A626="","",IF(K625="","",IF(Main!M$87=0,0,IF(Main!S$133="","",IF($C$28="PM",Main!S$133/Main!M$87*Main!M109,ROUND(Main!S$133/Main!M$87*Main!M109*$B53,0))))))</f>
        <v/>
      </c>
      <c r="L626" s="52" t="str">
        <f>IF($A626="","",IF(L625="","",IF(Main!N$87=0,0,IF(Main!T$133="","",IF($C$28="PM",Main!T$133/Main!N$87*Main!N109,ROUND(Main!T$133/Main!N$87*Main!N109*$B53,0))))))</f>
        <v/>
      </c>
      <c r="M626" s="52" t="str">
        <f>IF($A626="","",IF(M625="","",IF(Main!O$87=0,0,IF(Main!U$133="","",IF($C$28="PM",Main!U$133/Main!O$87*Main!O109,ROUND(Main!U$133/Main!O$87*Main!O109*$B53,0))))))</f>
        <v/>
      </c>
      <c r="N626" s="53" t="str">
        <f>IF($A626="","",IF(N625="","",IF(Main!P$87=0,0,IF(Main!V$133="","",IF($C$28="PM",Main!V$133/Main!P$87*Main!P109,ROUND(Main!V$133/Main!P$87*Main!P109*$B53,0))))))</f>
        <v/>
      </c>
      <c r="O626" s="52" t="str">
        <f>IF($A626="","",IF(O625="","",IF(Main!Q$87=0,0,IF(Main!W$133="","",IF($C$28="PM",Main!W$133/Main!Q$87*Main!Q109,ROUND(Main!W$133/Main!Q$87*Main!Q109*$B53,0))))))</f>
        <v/>
      </c>
      <c r="P626" s="52" t="str">
        <f>IF($A626="","",IF(P625="","",IF(Main!R$87=0,0,IF(Main!X$133="","",IF($C$28="PM",Main!X$133/Main!R$87*Main!R109,ROUND(Main!X$133/Main!R$87*Main!R109*$B53,0))))))</f>
        <v/>
      </c>
      <c r="Q626" s="52" t="str">
        <f>IF($A626="","",IF(Q625="","",IF(Main!S$87=0,0,IF(Main!Y$133="","",IF($C$28="PM",Main!Y$133/Main!S$87*Main!S109,ROUND(Main!Y$133/Main!S$87*Main!S109*$B53,0))))))</f>
        <v/>
      </c>
      <c r="R626" s="52" t="str">
        <f>IF($A626="","",IF(R625="","",IF(Main!T$87=0,0,IF(Main!Z$133="","",IF($C$28="PM",Main!Z$133/Main!T$87*Main!T109,ROUND(Main!Z$133/Main!T$87*Main!T109*$B53,0))))))</f>
        <v/>
      </c>
      <c r="S626" s="52" t="str">
        <f>IF($A626="","",IF(S625="","",IF(Main!U$87=0,0,IF(Main!AA$133="","",IF($C$28="PM",Main!AA$133/Main!U$87*Main!U109,ROUND(Main!AA$133/Main!U$87*Main!U109*$B53,0))))))</f>
        <v/>
      </c>
      <c r="T626" s="52" t="str">
        <f>IF($A626="","",IF(T625="","",IF(Main!V$87=0,0,IF(Main!AB$133="","",IF($C$28="PM",Main!AB$133/Main!V$87*Main!V109,ROUND(Main!AB$133/Main!V$87*Main!V109*$B53,0))))))</f>
        <v/>
      </c>
      <c r="U626" s="52" t="str">
        <f>IF($A626="","",IF(U625="","",IF(Main!W$87=0,0,IF(Main!AC$133="","",IF($C$28="PM",Main!AC$133/Main!W$87*Main!W109,ROUND(Main!AC$133/Main!W$87*Main!W109*$B53,0))))))</f>
        <v/>
      </c>
      <c r="V626" s="52" t="str">
        <f>IF($A626="","",IF(V625="","",IF(Main!X$87=0,0,IF(Main!AD$133="","",IF($C$28="PM",Main!AD$133/Main!X$87*Main!X109,ROUND(Main!AD$133/Main!X$87*Main!X109*$B53,0))))))</f>
        <v/>
      </c>
      <c r="W626" s="52" t="str">
        <f>IF($A626="","",IF(W625="","",IF(Main!Y$87=0,0,IF(Main!AE$133="","",IF($C$28="PM",Main!AE$133/Main!Y$87*Main!Y109,ROUND(Main!AE$133/Main!Y$87*Main!Y109*$B53,0))))))</f>
        <v/>
      </c>
      <c r="X626" s="52" t="str">
        <f>IF($A626="","",IF(X625="","",IF(Main!Z$87=0,0,IF(Main!AF$133="","",IF($C$28="PM",Main!AF$133/Main!Z$87*Main!Z109,ROUND(Main!AF$133/Main!Z$87*Main!Z109*$B53,0))))))</f>
        <v/>
      </c>
      <c r="Y626" s="52" t="str">
        <f>IF($A626="","",IF(Y625="","",IF(Main!AA$87=0,0,IF(Main!AG$133="","",IF($C$28="PM",Main!AG$133/Main!AA$87*Main!AA109,ROUND(Main!AG$133/Main!AA$87*Main!AA109*$B53,0))))))</f>
        <v/>
      </c>
      <c r="Z626" s="52" t="str">
        <f>IF($A626="","",IF(Z625="","",IF(Main!AB$87=0,0,IF(Main!AH$133="","",IF($C$28="PM",Main!AH$133/Main!AB$87*Main!AB109,ROUND(Main!AH$133/Main!AB$87*Main!AB109*$B53,0))))))</f>
        <v/>
      </c>
      <c r="AA626" s="54" t="str">
        <f>IF($A626="","",IF(AA625="","",IF(Main!AC$87=0,0,IF(Main!AI$133="","",IF($C$28="PM",Main!AI$133/Main!AC$87*Main!AC109,ROUND(Main!AI$133/Main!AC$87*Main!AC109*$B53,0))))))</f>
        <v/>
      </c>
      <c r="AB626" s="52" t="str">
        <f>IF($A626="","",IF(AB625="","",IF(Main!AD$87=0,0,IF(Main!AJ$133="","",IF($C$28="PM",Main!AJ$133/Main!AD$87*Main!AD109,ROUND(Main!AJ$133/Main!AD$87*Main!AD109*$B53,0))))))</f>
        <v/>
      </c>
      <c r="AC626" s="52" t="str">
        <f>IF($A626="","",IF(AC625="","",IF(Main!AE$87=0,0,IF(Main!AK$133="","",IF($C$28="PM",Main!AK$133/Main!AE$87*Main!AE109,ROUND(Main!AK$133/Main!AE$87*Main!AE109*$B53,0))))))</f>
        <v/>
      </c>
      <c r="AD626" s="52" t="str">
        <f>IF($A626="","",IF(AD625="","",IF(Main!AF$87=0,0,IF(Main!AL$133="","",IF($C$28="PM",Main!AL$133/Main!AF$87*Main!AF109,ROUND(Main!AL$133/Main!AF$87*Main!AF109*$B53,0))))))</f>
        <v/>
      </c>
      <c r="AE626" s="52" t="str">
        <f>IF($A626="","",IF(AE625="","",IF(Main!AG$87=0,0,IF(Main!AM$133="","",IF($C$28="PM",Main!AM$133/Main!AG$87*Main!AG109,ROUND(Main!AM$133/Main!AG$87*Main!AG109*$B53,0))))))</f>
        <v/>
      </c>
      <c r="AF626" s="52" t="str">
        <f>IF($A626="","",IF(AF625="","",IF(Main!AH$87=0,0,IF(Main!AN$133="","",IF($C$28="PM",Main!AN$133/Main!AH$87*Main!AH109,ROUND(Main!AN$133/Main!AH$87*Main!AH109*$B53,0))))))</f>
        <v/>
      </c>
      <c r="AG626" s="52" t="str">
        <f>IF($A626="","",IF(AG625="","",IF(Main!AI$87=0,0,IF(Main!AO$133="","",IF($C$28="PM",Main!AO$133/Main!AI$87*Main!AI109,ROUND(Main!AO$133/Main!AI$87*Main!AI109*$B53,0))))))</f>
        <v/>
      </c>
      <c r="AH626" s="52" t="str">
        <f>IF($A626="","",IF(AH625="","",IF(Main!AJ$87=0,0,IF(Main!AP$133="","",IF($C$28="PM",Main!AP$133/Main!AJ$87*Main!AJ109,ROUND(Main!AP$133/Main!AJ$87*Main!AJ109*$B53,0))))))</f>
        <v/>
      </c>
      <c r="AI626" s="52" t="str">
        <f>IF($A626="","",IF(AI625="","",IF(Main!AK$87=0,0,IF(Main!AQ$133="","",IF($C$28="PM",Main!AQ$133/Main!AK$87*Main!AK109,ROUND(Main!AQ$133/Main!AK$87*Main!AK109*$B53,0))))))</f>
        <v/>
      </c>
      <c r="AJ626" s="52" t="str">
        <f>IF($A626="","",IF(AJ625="","",IF(Main!AL$87=0,0,IF(Main!AR$133="","",IF($C$28="PM",Main!AR$133/Main!AL$87*Main!AL109,ROUND(Main!AR$133/Main!AL$87*Main!AL109*$B53,0))))))</f>
        <v/>
      </c>
      <c r="AK626" s="52" t="str">
        <f>IF($A626="","",IF(AK625="","",IF(Main!AM$87=0,0,IF(Main!AS$133="","",IF($C$28="PM",Main!AS$133/Main!AM$87*Main!AM109,ROUND(Main!AS$133/Main!AM$87*Main!AM109*$B53,0))))))</f>
        <v/>
      </c>
      <c r="AL626" s="53" t="str">
        <f>IF($A626="","",IF(AL625="","",IF(Main!AN$87=0,0,IF(Main!AT$133="","",IF($C$28="PM",Main!AT$133/Main!AN$87*Main!AN109,ROUND(Main!AT$133/Main!AN$87*Main!AN109*$B53,0))))))</f>
        <v/>
      </c>
      <c r="AM626" s="52" t="str">
        <f>IF($A626="","",IF(AM625="","",IF(Main!AO$87=0,0,IF(Main!AU$133="","",IF($C$28="PM",Main!AU$133/Main!AO$87*Main!AO109,ROUND(Main!AU$133/Main!AO$87*Main!AO109*$B53,0))))))</f>
        <v/>
      </c>
      <c r="AN626" s="52" t="str">
        <f>IF($A626="","",IF(AN625="","",IF(Main!AP$87=0,0,IF(Main!AV$133="","",IF($C$28="PM",Main!AV$133/Main!AP$87*Main!AP109,ROUND(Main!AV$133/Main!AP$87*Main!AP109*$B53,0))))))</f>
        <v/>
      </c>
      <c r="AO626" s="52" t="str">
        <f>IF($A626="","",IF(AO625="","",IF(Main!AQ$87=0,0,IF(Main!AW$133="","",IF($C$28="PM",Main!AW$133/Main!AQ$87*Main!AQ109,ROUND(Main!AW$133/Main!AQ$87*Main!AQ109*$B53,0))))))</f>
        <v/>
      </c>
      <c r="AP626" s="52" t="str">
        <f>IF($A626="","",IF(AP625="","",IF(Main!AR$87=0,0,IF(Main!AX$133="","",IF($C$28="PM",Main!AX$133/Main!AR$87*Main!AR109,ROUND(Main!AX$133/Main!AR$87*Main!AR109*$B53,0))))))</f>
        <v/>
      </c>
      <c r="AQ626" s="52" t="str">
        <f>IF($A626="","",IF(AQ625="","",IF(Main!AS$87=0,0,IF(Main!AY$133="","",IF($C$28="PM",Main!AY$133/Main!AS$87*Main!AS109,ROUND(Main!AY$133/Main!AS$87*Main!AS109*$B53,0))))))</f>
        <v/>
      </c>
      <c r="AR626" s="52" t="str">
        <f>IF($A626="","",IF(AR625="","",IF(Main!AT$87=0,0,IF(Main!AZ$133="","",IF($C$28="PM",Main!AZ$133/Main!AT$87*Main!AT109,ROUND(Main!AZ$133/Main!AT$87*Main!AT109*$B53,0))))))</f>
        <v/>
      </c>
      <c r="AS626" s="52" t="str">
        <f>IF($A626="","",IF(AS625="","",IF(Main!AU$87=0,0,IF(Main!BA$133="","",IF($C$28="PM",Main!BA$133/Main!AU$87*Main!AU109,ROUND(Main!BA$133/Main!AU$87*Main!AU109*$B53,0))))))</f>
        <v/>
      </c>
      <c r="AT626" s="52" t="str">
        <f>IF($A626="","",IF(AT625="","",IF(Main!AV$87=0,0,IF(Main!BB$133="","",IF($C$28="PM",Main!BB$133/Main!AV$87*Main!AV109,ROUND(Main!BB$133/Main!AV$87*Main!AV109*$B53,0))))))</f>
        <v/>
      </c>
      <c r="AU626" s="52" t="str">
        <f>IF($A626="","",IF(AU625="","",IF(Main!AW$87=0,0,IF(Main!BC$133="","",IF($C$28="PM",Main!BC$133/Main!AW$87*Main!AW109,ROUND(Main!BC$133/Main!AW$87*Main!AW109*$B53,0))))))</f>
        <v/>
      </c>
      <c r="AV626" s="52" t="str">
        <f>IF($A626="","",IF(AV625="","",IF(Main!AX$87=0,0,IF(Main!BD$133="","",IF($C$28="PM",Main!BD$133/Main!AX$87*Main!AX109,ROUND(Main!BD$133/Main!AX$87*Main!AX109*$B53,0))))))</f>
        <v/>
      </c>
      <c r="AW626" s="52" t="str">
        <f>IF($A626="","",IF(AW625="","",IF(Main!AY$87=0,0,IF(Main!BE$133="","",IF($C$28="PM",Main!BE$133/Main!AY$87*Main!AY109,ROUND(Main!BE$133/Main!AY$87*Main!AY109*$B53,0))))))</f>
        <v/>
      </c>
      <c r="AX626" s="53" t="str">
        <f>IF($A626="","",IF(AX625="","",IF(Main!AZ$87=0,0,IF(Main!BF$133="","",IF($C$28="PM",Main!BF$133/Main!AZ$87*Main!AZ109,ROUND(Main!BF$133/Main!AZ$87*Main!AZ109*$B53,0))))))</f>
        <v/>
      </c>
    </row>
    <row r="627" spans="1:50" s="87" customFormat="1" x14ac:dyDescent="0.2">
      <c r="A627" s="95" t="s">
        <v>45</v>
      </c>
      <c r="B627" s="77" t="str">
        <f>CONCATENATE("TOTAL ",$C$28)</f>
        <v>TOTAL Hours</v>
      </c>
      <c r="C627" s="96" t="str">
        <f t="shared" ref="C627:AX627" si="119">IF(C605="","",SUM(C606:C626))</f>
        <v/>
      </c>
      <c r="D627" s="97" t="str">
        <f t="shared" si="119"/>
        <v/>
      </c>
      <c r="E627" s="97" t="str">
        <f t="shared" si="119"/>
        <v/>
      </c>
      <c r="F627" s="97" t="str">
        <f t="shared" si="119"/>
        <v/>
      </c>
      <c r="G627" s="97" t="str">
        <f t="shared" si="119"/>
        <v/>
      </c>
      <c r="H627" s="97" t="str">
        <f t="shared" si="119"/>
        <v/>
      </c>
      <c r="I627" s="97" t="str">
        <f t="shared" si="119"/>
        <v/>
      </c>
      <c r="J627" s="97" t="str">
        <f t="shared" si="119"/>
        <v/>
      </c>
      <c r="K627" s="97" t="str">
        <f t="shared" si="119"/>
        <v/>
      </c>
      <c r="L627" s="97" t="str">
        <f t="shared" si="119"/>
        <v/>
      </c>
      <c r="M627" s="97" t="str">
        <f t="shared" si="119"/>
        <v/>
      </c>
      <c r="N627" s="98" t="str">
        <f t="shared" si="119"/>
        <v/>
      </c>
      <c r="O627" s="97" t="str">
        <f t="shared" si="119"/>
        <v/>
      </c>
      <c r="P627" s="97" t="str">
        <f t="shared" si="119"/>
        <v/>
      </c>
      <c r="Q627" s="97" t="str">
        <f t="shared" si="119"/>
        <v/>
      </c>
      <c r="R627" s="97" t="str">
        <f t="shared" si="119"/>
        <v/>
      </c>
      <c r="S627" s="97" t="str">
        <f t="shared" si="119"/>
        <v/>
      </c>
      <c r="T627" s="97" t="str">
        <f t="shared" si="119"/>
        <v/>
      </c>
      <c r="U627" s="97" t="str">
        <f t="shared" si="119"/>
        <v/>
      </c>
      <c r="V627" s="97" t="str">
        <f t="shared" si="119"/>
        <v/>
      </c>
      <c r="W627" s="97" t="str">
        <f t="shared" si="119"/>
        <v/>
      </c>
      <c r="X627" s="97" t="str">
        <f t="shared" si="119"/>
        <v/>
      </c>
      <c r="Y627" s="97" t="str">
        <f t="shared" si="119"/>
        <v/>
      </c>
      <c r="Z627" s="97" t="str">
        <f t="shared" si="119"/>
        <v/>
      </c>
      <c r="AA627" s="96" t="str">
        <f t="shared" si="119"/>
        <v/>
      </c>
      <c r="AB627" s="97" t="str">
        <f t="shared" si="119"/>
        <v/>
      </c>
      <c r="AC627" s="97" t="str">
        <f t="shared" si="119"/>
        <v/>
      </c>
      <c r="AD627" s="97" t="str">
        <f t="shared" si="119"/>
        <v/>
      </c>
      <c r="AE627" s="97" t="str">
        <f t="shared" si="119"/>
        <v/>
      </c>
      <c r="AF627" s="97" t="str">
        <f t="shared" si="119"/>
        <v/>
      </c>
      <c r="AG627" s="97" t="str">
        <f t="shared" si="119"/>
        <v/>
      </c>
      <c r="AH627" s="97" t="str">
        <f t="shared" si="119"/>
        <v/>
      </c>
      <c r="AI627" s="97" t="str">
        <f t="shared" si="119"/>
        <v/>
      </c>
      <c r="AJ627" s="97" t="str">
        <f t="shared" si="119"/>
        <v/>
      </c>
      <c r="AK627" s="97" t="str">
        <f t="shared" si="119"/>
        <v/>
      </c>
      <c r="AL627" s="98" t="str">
        <f t="shared" si="119"/>
        <v/>
      </c>
      <c r="AM627" s="97" t="str">
        <f t="shared" si="119"/>
        <v/>
      </c>
      <c r="AN627" s="97" t="str">
        <f t="shared" si="119"/>
        <v/>
      </c>
      <c r="AO627" s="97" t="str">
        <f t="shared" si="119"/>
        <v/>
      </c>
      <c r="AP627" s="97" t="str">
        <f t="shared" si="119"/>
        <v/>
      </c>
      <c r="AQ627" s="97" t="str">
        <f t="shared" si="119"/>
        <v/>
      </c>
      <c r="AR627" s="97" t="str">
        <f t="shared" si="119"/>
        <v/>
      </c>
      <c r="AS627" s="97" t="str">
        <f t="shared" si="119"/>
        <v/>
      </c>
      <c r="AT627" s="97" t="str">
        <f t="shared" si="119"/>
        <v/>
      </c>
      <c r="AU627" s="97" t="str">
        <f t="shared" si="119"/>
        <v/>
      </c>
      <c r="AV627" s="97" t="str">
        <f t="shared" si="119"/>
        <v/>
      </c>
      <c r="AW627" s="97" t="str">
        <f t="shared" si="119"/>
        <v/>
      </c>
      <c r="AX627" s="98" t="str">
        <f t="shared" si="119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53" t="str">
        <f>Main!A$32</f>
        <v>STAFF MEMBER</v>
      </c>
      <c r="B631" s="90"/>
      <c r="C631" s="155" t="str">
        <f>Main!E$57</f>
        <v/>
      </c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7"/>
      <c r="O631" s="156" t="str">
        <f>Main!Q$57</f>
        <v/>
      </c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5" t="str">
        <f>Main!AC$57</f>
        <v/>
      </c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7"/>
      <c r="AM631" s="156" t="str">
        <f>Main!AO$57</f>
        <v/>
      </c>
      <c r="AN631" s="156"/>
      <c r="AO631" s="156"/>
      <c r="AP631" s="156"/>
      <c r="AQ631" s="156"/>
      <c r="AR631" s="156"/>
      <c r="AS631" s="156"/>
      <c r="AT631" s="156"/>
      <c r="AU631" s="156"/>
      <c r="AV631" s="156"/>
      <c r="AW631" s="156"/>
      <c r="AX631" s="157"/>
    </row>
    <row r="632" spans="1:50" s="87" customFormat="1" ht="34" x14ac:dyDescent="0.2">
      <c r="A632" s="154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20">IF(A633="","",SUM(C633:AL633))</f>
        <v/>
      </c>
      <c r="C633" s="50" t="str">
        <f>IF($A633="","",IF(C632="","",IF(Main!E$87=0,0,IF(Main!K$134="","",IF($C$28="PM",Main!K$134/Main!E$87*Main!E89,ROUND(Main!K$134/Main!E$87*Main!E89*$B33,0))))))</f>
        <v/>
      </c>
      <c r="D633" s="32" t="str">
        <f>IF($A633="","",IF(D632="","",IF(Main!F$87=0,0,IF(Main!L$134="","",IF($C$28="PM",Main!L$134/Main!F$87*Main!F89,ROUND(Main!L$134/Main!F$87*Main!F89*$B33,0))))))</f>
        <v/>
      </c>
      <c r="E633" s="32" t="str">
        <f>IF($A633="","",IF(E632="","",IF(Main!G$87=0,0,IF(Main!M$134="","",IF($C$28="PM",Main!M$134/Main!G$87*Main!G89,ROUND(Main!M$134/Main!G$87*Main!G89*$B33,0))))))</f>
        <v/>
      </c>
      <c r="F633" s="32" t="str">
        <f>IF($A633="","",IF(F632="","",IF(Main!H$87=0,0,IF(Main!N$134="","",IF($C$28="PM",Main!N$134/Main!H$87*Main!H89,ROUND(Main!N$134/Main!H$87*Main!H89*$B33,0))))))</f>
        <v/>
      </c>
      <c r="G633" s="32" t="str">
        <f>IF($A633="","",IF(G632="","",IF(Main!I$87=0,0,IF(Main!O$134="","",IF($C$28="PM",Main!O$134/Main!I$87*Main!I89,ROUND(Main!O$134/Main!I$87*Main!I89*$B33,0))))))</f>
        <v/>
      </c>
      <c r="H633" s="32" t="str">
        <f>IF($A633="","",IF(H632="","",IF(Main!J$87=0,0,IF(Main!P$134="","",IF($C$28="PM",Main!P$134/Main!J$87*Main!J89,ROUND(Main!P$134/Main!J$87*Main!J89*$B33,0))))))</f>
        <v/>
      </c>
      <c r="I633" s="32" t="str">
        <f>IF($A633="","",IF(I632="","",IF(Main!K$87=0,0,IF(Main!Q$134="","",IF($C$28="PM",Main!Q$134/Main!K$87*Main!K89,ROUND(Main!Q$134/Main!K$87*Main!K89*$B33,0))))))</f>
        <v/>
      </c>
      <c r="J633" s="32" t="str">
        <f>IF($A633="","",IF(J632="","",IF(Main!L$87=0,0,IF(Main!R$134="","",IF($C$28="PM",Main!R$134/Main!L$87*Main!L89,ROUND(Main!R$134/Main!L$87*Main!L89*$B33,0))))))</f>
        <v/>
      </c>
      <c r="K633" s="32" t="str">
        <f>IF($A633="","",IF(K632="","",IF(Main!M$87=0,0,IF(Main!S$134="","",IF($C$28="PM",Main!S$134/Main!M$87*Main!M89,ROUND(Main!S$134/Main!M$87*Main!M89*$B33,0))))))</f>
        <v/>
      </c>
      <c r="L633" s="32" t="str">
        <f>IF($A633="","",IF(L632="","",IF(Main!N$87=0,0,IF(Main!T$134="","",IF($C$28="PM",Main!T$134/Main!N$87*Main!N89,ROUND(Main!T$134/Main!N$87*Main!N89*$B33,0))))))</f>
        <v/>
      </c>
      <c r="M633" s="32" t="str">
        <f>IF($A633="","",IF(M632="","",IF(Main!O$87=0,0,IF(Main!U$134="","",IF($C$28="PM",Main!U$134/Main!O$87*Main!O89,ROUND(Main!U$134/Main!O$87*Main!O89*$B33,0))))))</f>
        <v/>
      </c>
      <c r="N633" s="51" t="str">
        <f>IF($A633="","",IF(N632="","",IF(Main!P$87=0,0,IF(Main!V$134="","",IF($C$28="PM",Main!V$134/Main!P$87*Main!P89,ROUND(Main!V$134/Main!P$87*Main!P89*$B33,0))))))</f>
        <v/>
      </c>
      <c r="O633" s="32" t="str">
        <f>IF($A633="","",IF(O632="","",IF(Main!Q$87=0,0,IF(Main!W$134="","",IF($C$28="PM",Main!W$134/Main!Q$87*Main!Q89,ROUND(Main!W$134/Main!Q$87*Main!Q89*$B33,0))))))</f>
        <v/>
      </c>
      <c r="P633" s="32" t="str">
        <f>IF($A633="","",IF(P632="","",IF(Main!R$87=0,0,IF(Main!X$134="","",IF($C$28="PM",Main!X$134/Main!R$87*Main!R89,ROUND(Main!X$134/Main!R$87*Main!R89*$B33,0))))))</f>
        <v/>
      </c>
      <c r="Q633" s="32" t="str">
        <f>IF($A633="","",IF(Q632="","",IF(Main!S$87=0,0,IF(Main!Y$134="","",IF($C$28="PM",Main!Y$134/Main!S$87*Main!S89,ROUND(Main!Y$134/Main!S$87*Main!S89*$B33,0))))))</f>
        <v/>
      </c>
      <c r="R633" s="32" t="str">
        <f>IF($A633="","",IF(R632="","",IF(Main!T$87=0,0,IF(Main!Z$134="","",IF($C$28="PM",Main!Z$134/Main!T$87*Main!T89,ROUND(Main!Z$134/Main!T$87*Main!T89*$B33,0))))))</f>
        <v/>
      </c>
      <c r="S633" s="32" t="str">
        <f>IF($A633="","",IF(S632="","",IF(Main!U$87=0,0,IF(Main!AA$134="","",IF($C$28="PM",Main!AA$134/Main!U$87*Main!U89,ROUND(Main!AA$134/Main!U$87*Main!U89*$B33,0))))))</f>
        <v/>
      </c>
      <c r="T633" s="32" t="str">
        <f>IF($A633="","",IF(T632="","",IF(Main!V$87=0,0,IF(Main!AB$134="","",IF($C$28="PM",Main!AB$134/Main!V$87*Main!V89,ROUND(Main!AB$134/Main!V$87*Main!V89*$B33,0))))))</f>
        <v/>
      </c>
      <c r="U633" s="32" t="str">
        <f>IF($A633="","",IF(U632="","",IF(Main!W$87=0,0,IF(Main!AC$134="","",IF($C$28="PM",Main!AC$134/Main!W$87*Main!W89,ROUND(Main!AC$134/Main!W$87*Main!W89*$B33,0))))))</f>
        <v/>
      </c>
      <c r="V633" s="32" t="str">
        <f>IF($A633="","",IF(V632="","",IF(Main!X$87=0,0,IF(Main!AD$134="","",IF($C$28="PM",Main!AD$134/Main!X$87*Main!X89,ROUND(Main!AD$134/Main!X$87*Main!X89*$B33,0))))))</f>
        <v/>
      </c>
      <c r="W633" s="32" t="str">
        <f>IF($A633="","",IF(W632="","",IF(Main!Y$87=0,0,IF(Main!AE$134="","",IF($C$28="PM",Main!AE$134/Main!Y$87*Main!Y89,ROUND(Main!AE$134/Main!Y$87*Main!Y89*$B33,0))))))</f>
        <v/>
      </c>
      <c r="X633" s="32" t="str">
        <f>IF($A633="","",IF(X632="","",IF(Main!Z$87=0,0,IF(Main!AF$134="","",IF($C$28="PM",Main!AF$134/Main!Z$87*Main!Z89,ROUND(Main!AF$134/Main!Z$87*Main!Z89*$B33,0))))))</f>
        <v/>
      </c>
      <c r="Y633" s="32" t="str">
        <f>IF($A633="","",IF(Y632="","",IF(Main!AA$87=0,0,IF(Main!AG$134="","",IF($C$28="PM",Main!AG$134/Main!AA$87*Main!AA89,ROUND(Main!AG$134/Main!AA$87*Main!AA89*$B33,0))))))</f>
        <v/>
      </c>
      <c r="Z633" s="32" t="str">
        <f>IF($A633="","",IF(Z632="","",IF(Main!AB$87=0,0,IF(Main!AH$134="","",IF($C$28="PM",Main!AH$134/Main!AB$87*Main!AB89,ROUND(Main!AH$134/Main!AB$87*Main!AB89*$B33,0))))))</f>
        <v/>
      </c>
      <c r="AA633" s="50" t="str">
        <f>IF($A633="","",IF(AA632="","",IF(Main!AC$87=0,0,IF(Main!AI$134="","",IF($C$28="PM",Main!AI$134/Main!AC$87*Main!AC89,ROUND(Main!AI$134/Main!AC$87*Main!AC89*$B33,0))))))</f>
        <v/>
      </c>
      <c r="AB633" s="32" t="str">
        <f>IF($A633="","",IF(AB632="","",IF(Main!AD$87=0,0,IF(Main!AJ$134="","",IF($C$28="PM",Main!AJ$134/Main!AD$87*Main!AD89,ROUND(Main!AJ$134/Main!AD$87*Main!AD89*$B33,0))))))</f>
        <v/>
      </c>
      <c r="AC633" s="32" t="str">
        <f>IF($A633="","",IF(AC632="","",IF(Main!AE$87=0,0,IF(Main!AK$134="","",IF($C$28="PM",Main!AK$134/Main!AE$87*Main!AE89,ROUND(Main!AK$134/Main!AE$87*Main!AE89*$B33,0))))))</f>
        <v/>
      </c>
      <c r="AD633" s="32" t="str">
        <f>IF($A633="","",IF(AD632="","",IF(Main!AF$87=0,0,IF(Main!AL$134="","",IF($C$28="PM",Main!AL$134/Main!AF$87*Main!AF89,ROUND(Main!AL$134/Main!AF$87*Main!AF89*$B33,0))))))</f>
        <v/>
      </c>
      <c r="AE633" s="32" t="str">
        <f>IF($A633="","",IF(AE632="","",IF(Main!AG$87=0,0,IF(Main!AM$134="","",IF($C$28="PM",Main!AM$134/Main!AG$87*Main!AG89,ROUND(Main!AM$134/Main!AG$87*Main!AG89*$B33,0))))))</f>
        <v/>
      </c>
      <c r="AF633" s="32" t="str">
        <f>IF($A633="","",IF(AF632="","",IF(Main!AH$87=0,0,IF(Main!AN$134="","",IF($C$28="PM",Main!AN$134/Main!AH$87*Main!AH89,ROUND(Main!AN$134/Main!AH$87*Main!AH89*$B33,0))))))</f>
        <v/>
      </c>
      <c r="AG633" s="32" t="str">
        <f>IF($A633="","",IF(AG632="","",IF(Main!AI$87=0,0,IF(Main!AO$134="","",IF($C$28="PM",Main!AO$134/Main!AI$87*Main!AI89,ROUND(Main!AO$134/Main!AI$87*Main!AI89*$B33,0))))))</f>
        <v/>
      </c>
      <c r="AH633" s="32" t="str">
        <f>IF($A633="","",IF(AH632="","",IF(Main!AJ$87=0,0,IF(Main!AP$134="","",IF($C$28="PM",Main!AP$134/Main!AJ$87*Main!AJ89,ROUND(Main!AP$134/Main!AJ$87*Main!AJ89*$B33,0))))))</f>
        <v/>
      </c>
      <c r="AI633" s="32" t="str">
        <f>IF($A633="","",IF(AI632="","",IF(Main!AK$87=0,0,IF(Main!AQ$134="","",IF($C$28="PM",Main!AQ$134/Main!AK$87*Main!AK89,ROUND(Main!AQ$134/Main!AK$87*Main!AK89*$B33,0))))))</f>
        <v/>
      </c>
      <c r="AJ633" s="32" t="str">
        <f>IF($A633="","",IF(AJ632="","",IF(Main!AL$87=0,0,IF(Main!AR$134="","",IF($C$28="PM",Main!AR$134/Main!AL$87*Main!AL89,ROUND(Main!AR$134/Main!AL$87*Main!AL89*$B33,0))))))</f>
        <v/>
      </c>
      <c r="AK633" s="32" t="str">
        <f>IF($A633="","",IF(AK632="","",IF(Main!AM$87=0,0,IF(Main!AS$134="","",IF($C$28="PM",Main!AS$134/Main!AM$87*Main!AM89,ROUND(Main!AS$134/Main!AM$87*Main!AM89*$B33,0))))))</f>
        <v/>
      </c>
      <c r="AL633" s="51" t="str">
        <f>IF($A633="","",IF(AL632="","",IF(Main!AN$87=0,0,IF(Main!AT$134="","",IF($C$28="PM",Main!AT$134/Main!AN$87*Main!AN89,ROUND(Main!AT$134/Main!AN$87*Main!AN89*$B33,0))))))</f>
        <v/>
      </c>
      <c r="AM633" s="32" t="str">
        <f>IF($A633="","",IF(AM632="","",IF(Main!AO$87=0,0,IF(Main!AU$134="","",IF($C$28="PM",Main!AU$134/Main!AO$87*Main!AO89,ROUND(Main!AU$134/Main!AO$87*Main!AO89*$B33,0))))))</f>
        <v/>
      </c>
      <c r="AN633" s="32" t="str">
        <f>IF($A633="","",IF(AN632="","",IF(Main!AP$87=0,0,IF(Main!AV$134="","",IF($C$28="PM",Main!AV$134/Main!AP$87*Main!AP89,ROUND(Main!AV$134/Main!AP$87*Main!AP89*$B33,0))))))</f>
        <v/>
      </c>
      <c r="AO633" s="32" t="str">
        <f>IF($A633="","",IF(AO632="","",IF(Main!AQ$87=0,0,IF(Main!AW$134="","",IF($C$28="PM",Main!AW$134/Main!AQ$87*Main!AQ89,ROUND(Main!AW$134/Main!AQ$87*Main!AQ89*$B33,0))))))</f>
        <v/>
      </c>
      <c r="AP633" s="32" t="str">
        <f>IF($A633="","",IF(AP632="","",IF(Main!AR$87=0,0,IF(Main!AX$134="","",IF($C$28="PM",Main!AX$134/Main!AR$87*Main!AR89,ROUND(Main!AX$134/Main!AR$87*Main!AR89*$B33,0))))))</f>
        <v/>
      </c>
      <c r="AQ633" s="32" t="str">
        <f>IF($A633="","",IF(AQ632="","",IF(Main!AS$87=0,0,IF(Main!AY$134="","",IF($C$28="PM",Main!AY$134/Main!AS$87*Main!AS89,ROUND(Main!AY$134/Main!AS$87*Main!AS89*$B33,0))))))</f>
        <v/>
      </c>
      <c r="AR633" s="32" t="str">
        <f>IF($A633="","",IF(AR632="","",IF(Main!AT$87=0,0,IF(Main!AZ$134="","",IF($C$28="PM",Main!AZ$134/Main!AT$87*Main!AT89,ROUND(Main!AZ$134/Main!AT$87*Main!AT89*$B33,0))))))</f>
        <v/>
      </c>
      <c r="AS633" s="32" t="str">
        <f>IF($A633="","",IF(AS632="","",IF(Main!AU$87=0,0,IF(Main!BA$134="","",IF($C$28="PM",Main!BA$134/Main!AU$87*Main!AU89,ROUND(Main!BA$134/Main!AU$87*Main!AU89*$B33,0))))))</f>
        <v/>
      </c>
      <c r="AT633" s="32" t="str">
        <f>IF($A633="","",IF(AT632="","",IF(Main!AV$87=0,0,IF(Main!BB$134="","",IF($C$28="PM",Main!BB$134/Main!AV$87*Main!AV89,ROUND(Main!BB$134/Main!AV$87*Main!AV89*$B33,0))))))</f>
        <v/>
      </c>
      <c r="AU633" s="32" t="str">
        <f>IF($A633="","",IF(AU632="","",IF(Main!AW$87=0,0,IF(Main!BC$134="","",IF($C$28="PM",Main!BC$134/Main!AW$87*Main!AW89,ROUND(Main!BC$134/Main!AW$87*Main!AW89*$B33,0))))))</f>
        <v/>
      </c>
      <c r="AV633" s="32" t="str">
        <f>IF($A633="","",IF(AV632="","",IF(Main!AX$87=0,0,IF(Main!BD$134="","",IF($C$28="PM",Main!BD$134/Main!AX$87*Main!AX89,ROUND(Main!BD$134/Main!AX$87*Main!AX89*$B33,0))))))</f>
        <v/>
      </c>
      <c r="AW633" s="32" t="str">
        <f>IF($A633="","",IF(AW632="","",IF(Main!AY$87=0,0,IF(Main!BE$134="","",IF($C$28="PM",Main!BE$134/Main!AY$87*Main!AY89,ROUND(Main!BE$134/Main!AY$87*Main!AY89*$B33,0))))))</f>
        <v/>
      </c>
      <c r="AX633" s="51" t="str">
        <f>IF($A633="","",IF(AX632="","",IF(Main!AZ$87=0,0,IF(Main!BF$134="","",IF($C$28="PM",Main!BF$134/Main!AZ$87*Main!AZ89,ROUND(Main!BF$134/Main!AZ$87*Main!AZ89*$B33,0))))))</f>
        <v/>
      </c>
    </row>
    <row r="634" spans="1:50" x14ac:dyDescent="0.2">
      <c r="A634" s="72" t="str">
        <f>IF(Main!A$34="","",Main!A$34)</f>
        <v/>
      </c>
      <c r="B634" s="75" t="str">
        <f t="shared" si="120"/>
        <v/>
      </c>
      <c r="C634" s="50" t="str">
        <f>IF($A634="","",IF(C633="","",IF(Main!E$87=0,0,IF(Main!K$134="","",IF($C$28="PM",Main!K$134/Main!E$87*Main!E90,ROUND(Main!K$134/Main!E$87*Main!E90*$B34,0))))))</f>
        <v/>
      </c>
      <c r="D634" s="32" t="str">
        <f>IF($A634="","",IF(D633="","",IF(Main!F$87=0,0,IF(Main!L$134="","",IF($C$28="PM",Main!L$134/Main!F$87*Main!F90,ROUND(Main!L$134/Main!F$87*Main!F90*$B34,0))))))</f>
        <v/>
      </c>
      <c r="E634" s="32" t="str">
        <f>IF($A634="","",IF(E633="","",IF(Main!G$87=0,0,IF(Main!M$134="","",IF($C$28="PM",Main!M$134/Main!G$87*Main!G90,ROUND(Main!M$134/Main!G$87*Main!G90*$B34,0))))))</f>
        <v/>
      </c>
      <c r="F634" s="32" t="str">
        <f>IF($A634="","",IF(F633="","",IF(Main!H$87=0,0,IF(Main!N$134="","",IF($C$28="PM",Main!N$134/Main!H$87*Main!H90,ROUND(Main!N$134/Main!H$87*Main!H90*$B34,0))))))</f>
        <v/>
      </c>
      <c r="G634" s="32" t="str">
        <f>IF($A634="","",IF(G633="","",IF(Main!I$87=0,0,IF(Main!O$134="","",IF($C$28="PM",Main!O$134/Main!I$87*Main!I90,ROUND(Main!O$134/Main!I$87*Main!I90*$B34,0))))))</f>
        <v/>
      </c>
      <c r="H634" s="32" t="str">
        <f>IF($A634="","",IF(H633="","",IF(Main!J$87=0,0,IF(Main!P$134="","",IF($C$28="PM",Main!P$134/Main!J$87*Main!J90,ROUND(Main!P$134/Main!J$87*Main!J90*$B34,0))))))</f>
        <v/>
      </c>
      <c r="I634" s="32" t="str">
        <f>IF($A634="","",IF(I633="","",IF(Main!K$87=0,0,IF(Main!Q$134="","",IF($C$28="PM",Main!Q$134/Main!K$87*Main!K90,ROUND(Main!Q$134/Main!K$87*Main!K90*$B34,0))))))</f>
        <v/>
      </c>
      <c r="J634" s="32" t="str">
        <f>IF($A634="","",IF(J633="","",IF(Main!L$87=0,0,IF(Main!R$134="","",IF($C$28="PM",Main!R$134/Main!L$87*Main!L90,ROUND(Main!R$134/Main!L$87*Main!L90*$B34,0))))))</f>
        <v/>
      </c>
      <c r="K634" s="32" t="str">
        <f>IF($A634="","",IF(K633="","",IF(Main!M$87=0,0,IF(Main!S$134="","",IF($C$28="PM",Main!S$134/Main!M$87*Main!M90,ROUND(Main!S$134/Main!M$87*Main!M90*$B34,0))))))</f>
        <v/>
      </c>
      <c r="L634" s="32" t="str">
        <f>IF($A634="","",IF(L633="","",IF(Main!N$87=0,0,IF(Main!T$134="","",IF($C$28="PM",Main!T$134/Main!N$87*Main!N90,ROUND(Main!T$134/Main!N$87*Main!N90*$B34,0))))))</f>
        <v/>
      </c>
      <c r="M634" s="32" t="str">
        <f>IF($A634="","",IF(M633="","",IF(Main!O$87=0,0,IF(Main!U$134="","",IF($C$28="PM",Main!U$134/Main!O$87*Main!O90,ROUND(Main!U$134/Main!O$87*Main!O90*$B34,0))))))</f>
        <v/>
      </c>
      <c r="N634" s="51" t="str">
        <f>IF($A634="","",IF(N633="","",IF(Main!P$87=0,0,IF(Main!V$134="","",IF($C$28="PM",Main!V$134/Main!P$87*Main!P90,ROUND(Main!V$134/Main!P$87*Main!P90*$B34,0))))))</f>
        <v/>
      </c>
      <c r="O634" s="32" t="str">
        <f>IF($A634="","",IF(O633="","",IF(Main!Q$87=0,0,IF(Main!W$134="","",IF($C$28="PM",Main!W$134/Main!Q$87*Main!Q90,ROUND(Main!W$134/Main!Q$87*Main!Q90*$B34,0))))))</f>
        <v/>
      </c>
      <c r="P634" s="32" t="str">
        <f>IF($A634="","",IF(P633="","",IF(Main!R$87=0,0,IF(Main!X$134="","",IF($C$28="PM",Main!X$134/Main!R$87*Main!R90,ROUND(Main!X$134/Main!R$87*Main!R90*$B34,0))))))</f>
        <v/>
      </c>
      <c r="Q634" s="32" t="str">
        <f>IF($A634="","",IF(Q633="","",IF(Main!S$87=0,0,IF(Main!Y$134="","",IF($C$28="PM",Main!Y$134/Main!S$87*Main!S90,ROUND(Main!Y$134/Main!S$87*Main!S90*$B34,0))))))</f>
        <v/>
      </c>
      <c r="R634" s="32" t="str">
        <f>IF($A634="","",IF(R633="","",IF(Main!T$87=0,0,IF(Main!Z$134="","",IF($C$28="PM",Main!Z$134/Main!T$87*Main!T90,ROUND(Main!Z$134/Main!T$87*Main!T90*$B34,0))))))</f>
        <v/>
      </c>
      <c r="S634" s="32" t="str">
        <f>IF($A634="","",IF(S633="","",IF(Main!U$87=0,0,IF(Main!AA$134="","",IF($C$28="PM",Main!AA$134/Main!U$87*Main!U90,ROUND(Main!AA$134/Main!U$87*Main!U90*$B34,0))))))</f>
        <v/>
      </c>
      <c r="T634" s="32" t="str">
        <f>IF($A634="","",IF(T633="","",IF(Main!V$87=0,0,IF(Main!AB$134="","",IF($C$28="PM",Main!AB$134/Main!V$87*Main!V90,ROUND(Main!AB$134/Main!V$87*Main!V90*$B34,0))))))</f>
        <v/>
      </c>
      <c r="U634" s="32" t="str">
        <f>IF($A634="","",IF(U633="","",IF(Main!W$87=0,0,IF(Main!AC$134="","",IF($C$28="PM",Main!AC$134/Main!W$87*Main!W90,ROUND(Main!AC$134/Main!W$87*Main!W90*$B34,0))))))</f>
        <v/>
      </c>
      <c r="V634" s="32" t="str">
        <f>IF($A634="","",IF(V633="","",IF(Main!X$87=0,0,IF(Main!AD$134="","",IF($C$28="PM",Main!AD$134/Main!X$87*Main!X90,ROUND(Main!AD$134/Main!X$87*Main!X90*$B34,0))))))</f>
        <v/>
      </c>
      <c r="W634" s="32" t="str">
        <f>IF($A634="","",IF(W633="","",IF(Main!Y$87=0,0,IF(Main!AE$134="","",IF($C$28="PM",Main!AE$134/Main!Y$87*Main!Y90,ROUND(Main!AE$134/Main!Y$87*Main!Y90*$B34,0))))))</f>
        <v/>
      </c>
      <c r="X634" s="32" t="str">
        <f>IF($A634="","",IF(X633="","",IF(Main!Z$87=0,0,IF(Main!AF$134="","",IF($C$28="PM",Main!AF$134/Main!Z$87*Main!Z90,ROUND(Main!AF$134/Main!Z$87*Main!Z90*$B34,0))))))</f>
        <v/>
      </c>
      <c r="Y634" s="32" t="str">
        <f>IF($A634="","",IF(Y633="","",IF(Main!AA$87=0,0,IF(Main!AG$134="","",IF($C$28="PM",Main!AG$134/Main!AA$87*Main!AA90,ROUND(Main!AG$134/Main!AA$87*Main!AA90*$B34,0))))))</f>
        <v/>
      </c>
      <c r="Z634" s="32" t="str">
        <f>IF($A634="","",IF(Z633="","",IF(Main!AB$87=0,0,IF(Main!AH$134="","",IF($C$28="PM",Main!AH$134/Main!AB$87*Main!AB90,ROUND(Main!AH$134/Main!AB$87*Main!AB90*$B34,0))))))</f>
        <v/>
      </c>
      <c r="AA634" s="50" t="str">
        <f>IF($A634="","",IF(AA633="","",IF(Main!AC$87=0,0,IF(Main!AI$134="","",IF($C$28="PM",Main!AI$134/Main!AC$87*Main!AC90,ROUND(Main!AI$134/Main!AC$87*Main!AC90*$B34,0))))))</f>
        <v/>
      </c>
      <c r="AB634" s="32" t="str">
        <f>IF($A634="","",IF(AB633="","",IF(Main!AD$87=0,0,IF(Main!AJ$134="","",IF($C$28="PM",Main!AJ$134/Main!AD$87*Main!AD90,ROUND(Main!AJ$134/Main!AD$87*Main!AD90*$B34,0))))))</f>
        <v/>
      </c>
      <c r="AC634" s="32" t="str">
        <f>IF($A634="","",IF(AC633="","",IF(Main!AE$87=0,0,IF(Main!AK$134="","",IF($C$28="PM",Main!AK$134/Main!AE$87*Main!AE90,ROUND(Main!AK$134/Main!AE$87*Main!AE90*$B34,0))))))</f>
        <v/>
      </c>
      <c r="AD634" s="32" t="str">
        <f>IF($A634="","",IF(AD633="","",IF(Main!AF$87=0,0,IF(Main!AL$134="","",IF($C$28="PM",Main!AL$134/Main!AF$87*Main!AF90,ROUND(Main!AL$134/Main!AF$87*Main!AF90*$B34,0))))))</f>
        <v/>
      </c>
      <c r="AE634" s="32" t="str">
        <f>IF($A634="","",IF(AE633="","",IF(Main!AG$87=0,0,IF(Main!AM$134="","",IF($C$28="PM",Main!AM$134/Main!AG$87*Main!AG90,ROUND(Main!AM$134/Main!AG$87*Main!AG90*$B34,0))))))</f>
        <v/>
      </c>
      <c r="AF634" s="32" t="str">
        <f>IF($A634="","",IF(AF633="","",IF(Main!AH$87=0,0,IF(Main!AN$134="","",IF($C$28="PM",Main!AN$134/Main!AH$87*Main!AH90,ROUND(Main!AN$134/Main!AH$87*Main!AH90*$B34,0))))))</f>
        <v/>
      </c>
      <c r="AG634" s="32" t="str">
        <f>IF($A634="","",IF(AG633="","",IF(Main!AI$87=0,0,IF(Main!AO$134="","",IF($C$28="PM",Main!AO$134/Main!AI$87*Main!AI90,ROUND(Main!AO$134/Main!AI$87*Main!AI90*$B34,0))))))</f>
        <v/>
      </c>
      <c r="AH634" s="32" t="str">
        <f>IF($A634="","",IF(AH633="","",IF(Main!AJ$87=0,0,IF(Main!AP$134="","",IF($C$28="PM",Main!AP$134/Main!AJ$87*Main!AJ90,ROUND(Main!AP$134/Main!AJ$87*Main!AJ90*$B34,0))))))</f>
        <v/>
      </c>
      <c r="AI634" s="32" t="str">
        <f>IF($A634="","",IF(AI633="","",IF(Main!AK$87=0,0,IF(Main!AQ$134="","",IF($C$28="PM",Main!AQ$134/Main!AK$87*Main!AK90,ROUND(Main!AQ$134/Main!AK$87*Main!AK90*$B34,0))))))</f>
        <v/>
      </c>
      <c r="AJ634" s="32" t="str">
        <f>IF($A634="","",IF(AJ633="","",IF(Main!AL$87=0,0,IF(Main!AR$134="","",IF($C$28="PM",Main!AR$134/Main!AL$87*Main!AL90,ROUND(Main!AR$134/Main!AL$87*Main!AL90*$B34,0))))))</f>
        <v/>
      </c>
      <c r="AK634" s="32" t="str">
        <f>IF($A634="","",IF(AK633="","",IF(Main!AM$87=0,0,IF(Main!AS$134="","",IF($C$28="PM",Main!AS$134/Main!AM$87*Main!AM90,ROUND(Main!AS$134/Main!AM$87*Main!AM90*$B34,0))))))</f>
        <v/>
      </c>
      <c r="AL634" s="51" t="str">
        <f>IF($A634="","",IF(AL633="","",IF(Main!AN$87=0,0,IF(Main!AT$134="","",IF($C$28="PM",Main!AT$134/Main!AN$87*Main!AN90,ROUND(Main!AT$134/Main!AN$87*Main!AN90*$B34,0))))))</f>
        <v/>
      </c>
      <c r="AM634" s="32" t="str">
        <f>IF($A634="","",IF(AM633="","",IF(Main!AO$87=0,0,IF(Main!AU$134="","",IF($C$28="PM",Main!AU$134/Main!AO$87*Main!AO90,ROUND(Main!AU$134/Main!AO$87*Main!AO90*$B34,0))))))</f>
        <v/>
      </c>
      <c r="AN634" s="32" t="str">
        <f>IF($A634="","",IF(AN633="","",IF(Main!AP$87=0,0,IF(Main!AV$134="","",IF($C$28="PM",Main!AV$134/Main!AP$87*Main!AP90,ROUND(Main!AV$134/Main!AP$87*Main!AP90*$B34,0))))))</f>
        <v/>
      </c>
      <c r="AO634" s="32" t="str">
        <f>IF($A634="","",IF(AO633="","",IF(Main!AQ$87=0,0,IF(Main!AW$134="","",IF($C$28="PM",Main!AW$134/Main!AQ$87*Main!AQ90,ROUND(Main!AW$134/Main!AQ$87*Main!AQ90*$B34,0))))))</f>
        <v/>
      </c>
      <c r="AP634" s="32" t="str">
        <f>IF($A634="","",IF(AP633="","",IF(Main!AR$87=0,0,IF(Main!AX$134="","",IF($C$28="PM",Main!AX$134/Main!AR$87*Main!AR90,ROUND(Main!AX$134/Main!AR$87*Main!AR90*$B34,0))))))</f>
        <v/>
      </c>
      <c r="AQ634" s="32" t="str">
        <f>IF($A634="","",IF(AQ633="","",IF(Main!AS$87=0,0,IF(Main!AY$134="","",IF($C$28="PM",Main!AY$134/Main!AS$87*Main!AS90,ROUND(Main!AY$134/Main!AS$87*Main!AS90*$B34,0))))))</f>
        <v/>
      </c>
      <c r="AR634" s="32" t="str">
        <f>IF($A634="","",IF(AR633="","",IF(Main!AT$87=0,0,IF(Main!AZ$134="","",IF($C$28="PM",Main!AZ$134/Main!AT$87*Main!AT90,ROUND(Main!AZ$134/Main!AT$87*Main!AT90*$B34,0))))))</f>
        <v/>
      </c>
      <c r="AS634" s="32" t="str">
        <f>IF($A634="","",IF(AS633="","",IF(Main!AU$87=0,0,IF(Main!BA$134="","",IF($C$28="PM",Main!BA$134/Main!AU$87*Main!AU90,ROUND(Main!BA$134/Main!AU$87*Main!AU90*$B34,0))))))</f>
        <v/>
      </c>
      <c r="AT634" s="32" t="str">
        <f>IF($A634="","",IF(AT633="","",IF(Main!AV$87=0,0,IF(Main!BB$134="","",IF($C$28="PM",Main!BB$134/Main!AV$87*Main!AV90,ROUND(Main!BB$134/Main!AV$87*Main!AV90*$B34,0))))))</f>
        <v/>
      </c>
      <c r="AU634" s="32" t="str">
        <f>IF($A634="","",IF(AU633="","",IF(Main!AW$87=0,0,IF(Main!BC$134="","",IF($C$28="PM",Main!BC$134/Main!AW$87*Main!AW90,ROUND(Main!BC$134/Main!AW$87*Main!AW90*$B34,0))))))</f>
        <v/>
      </c>
      <c r="AV634" s="32" t="str">
        <f>IF($A634="","",IF(AV633="","",IF(Main!AX$87=0,0,IF(Main!BD$134="","",IF($C$28="PM",Main!BD$134/Main!AX$87*Main!AX90,ROUND(Main!BD$134/Main!AX$87*Main!AX90*$B34,0))))))</f>
        <v/>
      </c>
      <c r="AW634" s="32" t="str">
        <f>IF($A634="","",IF(AW633="","",IF(Main!AY$87=0,0,IF(Main!BE$134="","",IF($C$28="PM",Main!BE$134/Main!AY$87*Main!AY90,ROUND(Main!BE$134/Main!AY$87*Main!AY90*$B34,0))))))</f>
        <v/>
      </c>
      <c r="AX634" s="51" t="str">
        <f>IF($A634="","",IF(AX633="","",IF(Main!AZ$87=0,0,IF(Main!BF$134="","",IF($C$28="PM",Main!BF$134/Main!AZ$87*Main!AZ90,ROUND(Main!BF$134/Main!AZ$87*Main!AZ90*$B34,0))))))</f>
        <v/>
      </c>
    </row>
    <row r="635" spans="1:50" x14ac:dyDescent="0.2">
      <c r="A635" s="72" t="str">
        <f>IF(Main!A$35="","",Main!A$35)</f>
        <v/>
      </c>
      <c r="B635" s="75" t="str">
        <f t="shared" si="120"/>
        <v/>
      </c>
      <c r="C635" s="50" t="str">
        <f>IF($A635="","",IF(C634="","",IF(Main!E$87=0,0,IF(Main!K$134="","",IF($C$28="PM",Main!K$134/Main!E$87*Main!E91,ROUND(Main!K$134/Main!E$87*Main!E91*$B35,0))))))</f>
        <v/>
      </c>
      <c r="D635" s="32" t="str">
        <f>IF($A635="","",IF(D634="","",IF(Main!F$87=0,0,IF(Main!L$134="","",IF($C$28="PM",Main!L$134/Main!F$87*Main!F91,ROUND(Main!L$134/Main!F$87*Main!F91*$B35,0))))))</f>
        <v/>
      </c>
      <c r="E635" s="32" t="str">
        <f>IF($A635="","",IF(E634="","",IF(Main!G$87=0,0,IF(Main!M$134="","",IF($C$28="PM",Main!M$134/Main!G$87*Main!G91,ROUND(Main!M$134/Main!G$87*Main!G91*$B35,0))))))</f>
        <v/>
      </c>
      <c r="F635" s="32" t="str">
        <f>IF($A635="","",IF(F634="","",IF(Main!H$87=0,0,IF(Main!N$134="","",IF($C$28="PM",Main!N$134/Main!H$87*Main!H91,ROUND(Main!N$134/Main!H$87*Main!H91*$B35,0))))))</f>
        <v/>
      </c>
      <c r="G635" s="32" t="str">
        <f>IF($A635="","",IF(G634="","",IF(Main!I$87=0,0,IF(Main!O$134="","",IF($C$28="PM",Main!O$134/Main!I$87*Main!I91,ROUND(Main!O$134/Main!I$87*Main!I91*$B35,0))))))</f>
        <v/>
      </c>
      <c r="H635" s="32" t="str">
        <f>IF($A635="","",IF(H634="","",IF(Main!J$87=0,0,IF(Main!P$134="","",IF($C$28="PM",Main!P$134/Main!J$87*Main!J91,ROUND(Main!P$134/Main!J$87*Main!J91*$B35,0))))))</f>
        <v/>
      </c>
      <c r="I635" s="32" t="str">
        <f>IF($A635="","",IF(I634="","",IF(Main!K$87=0,0,IF(Main!Q$134="","",IF($C$28="PM",Main!Q$134/Main!K$87*Main!K91,ROUND(Main!Q$134/Main!K$87*Main!K91*$B35,0))))))</f>
        <v/>
      </c>
      <c r="J635" s="32" t="str">
        <f>IF($A635="","",IF(J634="","",IF(Main!L$87=0,0,IF(Main!R$134="","",IF($C$28="PM",Main!R$134/Main!L$87*Main!L91,ROUND(Main!R$134/Main!L$87*Main!L91*$B35,0))))))</f>
        <v/>
      </c>
      <c r="K635" s="32" t="str">
        <f>IF($A635="","",IF(K634="","",IF(Main!M$87=0,0,IF(Main!S$134="","",IF($C$28="PM",Main!S$134/Main!M$87*Main!M91,ROUND(Main!S$134/Main!M$87*Main!M91*$B35,0))))))</f>
        <v/>
      </c>
      <c r="L635" s="32" t="str">
        <f>IF($A635="","",IF(L634="","",IF(Main!N$87=0,0,IF(Main!T$134="","",IF($C$28="PM",Main!T$134/Main!N$87*Main!N91,ROUND(Main!T$134/Main!N$87*Main!N91*$B35,0))))))</f>
        <v/>
      </c>
      <c r="M635" s="32" t="str">
        <f>IF($A635="","",IF(M634="","",IF(Main!O$87=0,0,IF(Main!U$134="","",IF($C$28="PM",Main!U$134/Main!O$87*Main!O91,ROUND(Main!U$134/Main!O$87*Main!O91*$B35,0))))))</f>
        <v/>
      </c>
      <c r="N635" s="51" t="str">
        <f>IF($A635="","",IF(N634="","",IF(Main!P$87=0,0,IF(Main!V$134="","",IF($C$28="PM",Main!V$134/Main!P$87*Main!P91,ROUND(Main!V$134/Main!P$87*Main!P91*$B35,0))))))</f>
        <v/>
      </c>
      <c r="O635" s="32" t="str">
        <f>IF($A635="","",IF(O634="","",IF(Main!Q$87=0,0,IF(Main!W$134="","",IF($C$28="PM",Main!W$134/Main!Q$87*Main!Q91,ROUND(Main!W$134/Main!Q$87*Main!Q91*$B35,0))))))</f>
        <v/>
      </c>
      <c r="P635" s="32" t="str">
        <f>IF($A635="","",IF(P634="","",IF(Main!R$87=0,0,IF(Main!X$134="","",IF($C$28="PM",Main!X$134/Main!R$87*Main!R91,ROUND(Main!X$134/Main!R$87*Main!R91*$B35,0))))))</f>
        <v/>
      </c>
      <c r="Q635" s="32" t="str">
        <f>IF($A635="","",IF(Q634="","",IF(Main!S$87=0,0,IF(Main!Y$134="","",IF($C$28="PM",Main!Y$134/Main!S$87*Main!S91,ROUND(Main!Y$134/Main!S$87*Main!S91*$B35,0))))))</f>
        <v/>
      </c>
      <c r="R635" s="32" t="str">
        <f>IF($A635="","",IF(R634="","",IF(Main!T$87=0,0,IF(Main!Z$134="","",IF($C$28="PM",Main!Z$134/Main!T$87*Main!T91,ROUND(Main!Z$134/Main!T$87*Main!T91*$B35,0))))))</f>
        <v/>
      </c>
      <c r="S635" s="32" t="str">
        <f>IF($A635="","",IF(S634="","",IF(Main!U$87=0,0,IF(Main!AA$134="","",IF($C$28="PM",Main!AA$134/Main!U$87*Main!U91,ROUND(Main!AA$134/Main!U$87*Main!U91*$B35,0))))))</f>
        <v/>
      </c>
      <c r="T635" s="32" t="str">
        <f>IF($A635="","",IF(T634="","",IF(Main!V$87=0,0,IF(Main!AB$134="","",IF($C$28="PM",Main!AB$134/Main!V$87*Main!V91,ROUND(Main!AB$134/Main!V$87*Main!V91*$B35,0))))))</f>
        <v/>
      </c>
      <c r="U635" s="32" t="str">
        <f>IF($A635="","",IF(U634="","",IF(Main!W$87=0,0,IF(Main!AC$134="","",IF($C$28="PM",Main!AC$134/Main!W$87*Main!W91,ROUND(Main!AC$134/Main!W$87*Main!W91*$B35,0))))))</f>
        <v/>
      </c>
      <c r="V635" s="32" t="str">
        <f>IF($A635="","",IF(V634="","",IF(Main!X$87=0,0,IF(Main!AD$134="","",IF($C$28="PM",Main!AD$134/Main!X$87*Main!X91,ROUND(Main!AD$134/Main!X$87*Main!X91*$B35,0))))))</f>
        <v/>
      </c>
      <c r="W635" s="32" t="str">
        <f>IF($A635="","",IF(W634="","",IF(Main!Y$87=0,0,IF(Main!AE$134="","",IF($C$28="PM",Main!AE$134/Main!Y$87*Main!Y91,ROUND(Main!AE$134/Main!Y$87*Main!Y91*$B35,0))))))</f>
        <v/>
      </c>
      <c r="X635" s="32" t="str">
        <f>IF($A635="","",IF(X634="","",IF(Main!Z$87=0,0,IF(Main!AF$134="","",IF($C$28="PM",Main!AF$134/Main!Z$87*Main!Z91,ROUND(Main!AF$134/Main!Z$87*Main!Z91*$B35,0))))))</f>
        <v/>
      </c>
      <c r="Y635" s="32" t="str">
        <f>IF($A635="","",IF(Y634="","",IF(Main!AA$87=0,0,IF(Main!AG$134="","",IF($C$28="PM",Main!AG$134/Main!AA$87*Main!AA91,ROUND(Main!AG$134/Main!AA$87*Main!AA91*$B35,0))))))</f>
        <v/>
      </c>
      <c r="Z635" s="32" t="str">
        <f>IF($A635="","",IF(Z634="","",IF(Main!AB$87=0,0,IF(Main!AH$134="","",IF($C$28="PM",Main!AH$134/Main!AB$87*Main!AB91,ROUND(Main!AH$134/Main!AB$87*Main!AB91*$B35,0))))))</f>
        <v/>
      </c>
      <c r="AA635" s="50" t="str">
        <f>IF($A635="","",IF(AA634="","",IF(Main!AC$87=0,0,IF(Main!AI$134="","",IF($C$28="PM",Main!AI$134/Main!AC$87*Main!AC91,ROUND(Main!AI$134/Main!AC$87*Main!AC91*$B35,0))))))</f>
        <v/>
      </c>
      <c r="AB635" s="32" t="str">
        <f>IF($A635="","",IF(AB634="","",IF(Main!AD$87=0,0,IF(Main!AJ$134="","",IF($C$28="PM",Main!AJ$134/Main!AD$87*Main!AD91,ROUND(Main!AJ$134/Main!AD$87*Main!AD91*$B35,0))))))</f>
        <v/>
      </c>
      <c r="AC635" s="32" t="str">
        <f>IF($A635="","",IF(AC634="","",IF(Main!AE$87=0,0,IF(Main!AK$134="","",IF($C$28="PM",Main!AK$134/Main!AE$87*Main!AE91,ROUND(Main!AK$134/Main!AE$87*Main!AE91*$B35,0))))))</f>
        <v/>
      </c>
      <c r="AD635" s="32" t="str">
        <f>IF($A635="","",IF(AD634="","",IF(Main!AF$87=0,0,IF(Main!AL$134="","",IF($C$28="PM",Main!AL$134/Main!AF$87*Main!AF91,ROUND(Main!AL$134/Main!AF$87*Main!AF91*$B35,0))))))</f>
        <v/>
      </c>
      <c r="AE635" s="32" t="str">
        <f>IF($A635="","",IF(AE634="","",IF(Main!AG$87=0,0,IF(Main!AM$134="","",IF($C$28="PM",Main!AM$134/Main!AG$87*Main!AG91,ROUND(Main!AM$134/Main!AG$87*Main!AG91*$B35,0))))))</f>
        <v/>
      </c>
      <c r="AF635" s="32" t="str">
        <f>IF($A635="","",IF(AF634="","",IF(Main!AH$87=0,0,IF(Main!AN$134="","",IF($C$28="PM",Main!AN$134/Main!AH$87*Main!AH91,ROUND(Main!AN$134/Main!AH$87*Main!AH91*$B35,0))))))</f>
        <v/>
      </c>
      <c r="AG635" s="32" t="str">
        <f>IF($A635="","",IF(AG634="","",IF(Main!AI$87=0,0,IF(Main!AO$134="","",IF($C$28="PM",Main!AO$134/Main!AI$87*Main!AI91,ROUND(Main!AO$134/Main!AI$87*Main!AI91*$B35,0))))))</f>
        <v/>
      </c>
      <c r="AH635" s="32" t="str">
        <f>IF($A635="","",IF(AH634="","",IF(Main!AJ$87=0,0,IF(Main!AP$134="","",IF($C$28="PM",Main!AP$134/Main!AJ$87*Main!AJ91,ROUND(Main!AP$134/Main!AJ$87*Main!AJ91*$B35,0))))))</f>
        <v/>
      </c>
      <c r="AI635" s="32" t="str">
        <f>IF($A635="","",IF(AI634="","",IF(Main!AK$87=0,0,IF(Main!AQ$134="","",IF($C$28="PM",Main!AQ$134/Main!AK$87*Main!AK91,ROUND(Main!AQ$134/Main!AK$87*Main!AK91*$B35,0))))))</f>
        <v/>
      </c>
      <c r="AJ635" s="32" t="str">
        <f>IF($A635="","",IF(AJ634="","",IF(Main!AL$87=0,0,IF(Main!AR$134="","",IF($C$28="PM",Main!AR$134/Main!AL$87*Main!AL91,ROUND(Main!AR$134/Main!AL$87*Main!AL91*$B35,0))))))</f>
        <v/>
      </c>
      <c r="AK635" s="32" t="str">
        <f>IF($A635="","",IF(AK634="","",IF(Main!AM$87=0,0,IF(Main!AS$134="","",IF($C$28="PM",Main!AS$134/Main!AM$87*Main!AM91,ROUND(Main!AS$134/Main!AM$87*Main!AM91*$B35,0))))))</f>
        <v/>
      </c>
      <c r="AL635" s="51" t="str">
        <f>IF($A635="","",IF(AL634="","",IF(Main!AN$87=0,0,IF(Main!AT$134="","",IF($C$28="PM",Main!AT$134/Main!AN$87*Main!AN91,ROUND(Main!AT$134/Main!AN$87*Main!AN91*$B35,0))))))</f>
        <v/>
      </c>
      <c r="AM635" s="32" t="str">
        <f>IF($A635="","",IF(AM634="","",IF(Main!AO$87=0,0,IF(Main!AU$134="","",IF($C$28="PM",Main!AU$134/Main!AO$87*Main!AO91,ROUND(Main!AU$134/Main!AO$87*Main!AO91*$B35,0))))))</f>
        <v/>
      </c>
      <c r="AN635" s="32" t="str">
        <f>IF($A635="","",IF(AN634="","",IF(Main!AP$87=0,0,IF(Main!AV$134="","",IF($C$28="PM",Main!AV$134/Main!AP$87*Main!AP91,ROUND(Main!AV$134/Main!AP$87*Main!AP91*$B35,0))))))</f>
        <v/>
      </c>
      <c r="AO635" s="32" t="str">
        <f>IF($A635="","",IF(AO634="","",IF(Main!AQ$87=0,0,IF(Main!AW$134="","",IF($C$28="PM",Main!AW$134/Main!AQ$87*Main!AQ91,ROUND(Main!AW$134/Main!AQ$87*Main!AQ91*$B35,0))))))</f>
        <v/>
      </c>
      <c r="AP635" s="32" t="str">
        <f>IF($A635="","",IF(AP634="","",IF(Main!AR$87=0,0,IF(Main!AX$134="","",IF($C$28="PM",Main!AX$134/Main!AR$87*Main!AR91,ROUND(Main!AX$134/Main!AR$87*Main!AR91*$B35,0))))))</f>
        <v/>
      </c>
      <c r="AQ635" s="32" t="str">
        <f>IF($A635="","",IF(AQ634="","",IF(Main!AS$87=0,0,IF(Main!AY$134="","",IF($C$28="PM",Main!AY$134/Main!AS$87*Main!AS91,ROUND(Main!AY$134/Main!AS$87*Main!AS91*$B35,0))))))</f>
        <v/>
      </c>
      <c r="AR635" s="32" t="str">
        <f>IF($A635="","",IF(AR634="","",IF(Main!AT$87=0,0,IF(Main!AZ$134="","",IF($C$28="PM",Main!AZ$134/Main!AT$87*Main!AT91,ROUND(Main!AZ$134/Main!AT$87*Main!AT91*$B35,0))))))</f>
        <v/>
      </c>
      <c r="AS635" s="32" t="str">
        <f>IF($A635="","",IF(AS634="","",IF(Main!AU$87=0,0,IF(Main!BA$134="","",IF($C$28="PM",Main!BA$134/Main!AU$87*Main!AU91,ROUND(Main!BA$134/Main!AU$87*Main!AU91*$B35,0))))))</f>
        <v/>
      </c>
      <c r="AT635" s="32" t="str">
        <f>IF($A635="","",IF(AT634="","",IF(Main!AV$87=0,0,IF(Main!BB$134="","",IF($C$28="PM",Main!BB$134/Main!AV$87*Main!AV91,ROUND(Main!BB$134/Main!AV$87*Main!AV91*$B35,0))))))</f>
        <v/>
      </c>
      <c r="AU635" s="32" t="str">
        <f>IF($A635="","",IF(AU634="","",IF(Main!AW$87=0,0,IF(Main!BC$134="","",IF($C$28="PM",Main!BC$134/Main!AW$87*Main!AW91,ROUND(Main!BC$134/Main!AW$87*Main!AW91*$B35,0))))))</f>
        <v/>
      </c>
      <c r="AV635" s="32" t="str">
        <f>IF($A635="","",IF(AV634="","",IF(Main!AX$87=0,0,IF(Main!BD$134="","",IF($C$28="PM",Main!BD$134/Main!AX$87*Main!AX91,ROUND(Main!BD$134/Main!AX$87*Main!AX91*$B35,0))))))</f>
        <v/>
      </c>
      <c r="AW635" s="32" t="str">
        <f>IF($A635="","",IF(AW634="","",IF(Main!AY$87=0,0,IF(Main!BE$134="","",IF($C$28="PM",Main!BE$134/Main!AY$87*Main!AY91,ROUND(Main!BE$134/Main!AY$87*Main!AY91*$B35,0))))))</f>
        <v/>
      </c>
      <c r="AX635" s="51" t="str">
        <f>IF($A635="","",IF(AX634="","",IF(Main!AZ$87=0,0,IF(Main!BF$134="","",IF($C$28="PM",Main!BF$134/Main!AZ$87*Main!AZ91,ROUND(Main!BF$134/Main!AZ$87*Main!AZ91*$B35,0))))))</f>
        <v/>
      </c>
    </row>
    <row r="636" spans="1:50" x14ac:dyDescent="0.2">
      <c r="A636" s="72" t="str">
        <f>IF(Main!A$36="","",Main!A$36)</f>
        <v/>
      </c>
      <c r="B636" s="75" t="str">
        <f t="shared" si="120"/>
        <v/>
      </c>
      <c r="C636" s="50" t="str">
        <f>IF($A636="","",IF(C635="","",IF(Main!E$87=0,0,IF(Main!K$134="","",IF($C$28="PM",Main!K$134/Main!E$87*Main!E92,ROUND(Main!K$134/Main!E$87*Main!E92*$B36,0))))))</f>
        <v/>
      </c>
      <c r="D636" s="32" t="str">
        <f>IF($A636="","",IF(D635="","",IF(Main!F$87=0,0,IF(Main!L$134="","",IF($C$28="PM",Main!L$134/Main!F$87*Main!F92,ROUND(Main!L$134/Main!F$87*Main!F92*$B36,0))))))</f>
        <v/>
      </c>
      <c r="E636" s="32" t="str">
        <f>IF($A636="","",IF(E635="","",IF(Main!G$87=0,0,IF(Main!M$134="","",IF($C$28="PM",Main!M$134/Main!G$87*Main!G92,ROUND(Main!M$134/Main!G$87*Main!G92*$B36,0))))))</f>
        <v/>
      </c>
      <c r="F636" s="32" t="str">
        <f>IF($A636="","",IF(F635="","",IF(Main!H$87=0,0,IF(Main!N$134="","",IF($C$28="PM",Main!N$134/Main!H$87*Main!H92,ROUND(Main!N$134/Main!H$87*Main!H92*$B36,0))))))</f>
        <v/>
      </c>
      <c r="G636" s="32" t="str">
        <f>IF($A636="","",IF(G635="","",IF(Main!I$87=0,0,IF(Main!O$134="","",IF($C$28="PM",Main!O$134/Main!I$87*Main!I92,ROUND(Main!O$134/Main!I$87*Main!I92*$B36,0))))))</f>
        <v/>
      </c>
      <c r="H636" s="32" t="str">
        <f>IF($A636="","",IF(H635="","",IF(Main!J$87=0,0,IF(Main!P$134="","",IF($C$28="PM",Main!P$134/Main!J$87*Main!J92,ROUND(Main!P$134/Main!J$87*Main!J92*$B36,0))))))</f>
        <v/>
      </c>
      <c r="I636" s="32" t="str">
        <f>IF($A636="","",IF(I635="","",IF(Main!K$87=0,0,IF(Main!Q$134="","",IF($C$28="PM",Main!Q$134/Main!K$87*Main!K92,ROUND(Main!Q$134/Main!K$87*Main!K92*$B36,0))))))</f>
        <v/>
      </c>
      <c r="J636" s="32" t="str">
        <f>IF($A636="","",IF(J635="","",IF(Main!L$87=0,0,IF(Main!R$134="","",IF($C$28="PM",Main!R$134/Main!L$87*Main!L92,ROUND(Main!R$134/Main!L$87*Main!L92*$B36,0))))))</f>
        <v/>
      </c>
      <c r="K636" s="32" t="str">
        <f>IF($A636="","",IF(K635="","",IF(Main!M$87=0,0,IF(Main!S$134="","",IF($C$28="PM",Main!S$134/Main!M$87*Main!M92,ROUND(Main!S$134/Main!M$87*Main!M92*$B36,0))))))</f>
        <v/>
      </c>
      <c r="L636" s="32" t="str">
        <f>IF($A636="","",IF(L635="","",IF(Main!N$87=0,0,IF(Main!T$134="","",IF($C$28="PM",Main!T$134/Main!N$87*Main!N92,ROUND(Main!T$134/Main!N$87*Main!N92*$B36,0))))))</f>
        <v/>
      </c>
      <c r="M636" s="32" t="str">
        <f>IF($A636="","",IF(M635="","",IF(Main!O$87=0,0,IF(Main!U$134="","",IF($C$28="PM",Main!U$134/Main!O$87*Main!O92,ROUND(Main!U$134/Main!O$87*Main!O92*$B36,0))))))</f>
        <v/>
      </c>
      <c r="N636" s="51" t="str">
        <f>IF($A636="","",IF(N635="","",IF(Main!P$87=0,0,IF(Main!V$134="","",IF($C$28="PM",Main!V$134/Main!P$87*Main!P92,ROUND(Main!V$134/Main!P$87*Main!P92*$B36,0))))))</f>
        <v/>
      </c>
      <c r="O636" s="32" t="str">
        <f>IF($A636="","",IF(O635="","",IF(Main!Q$87=0,0,IF(Main!W$134="","",IF($C$28="PM",Main!W$134/Main!Q$87*Main!Q92,ROUND(Main!W$134/Main!Q$87*Main!Q92*$B36,0))))))</f>
        <v/>
      </c>
      <c r="P636" s="32" t="str">
        <f>IF($A636="","",IF(P635="","",IF(Main!R$87=0,0,IF(Main!X$134="","",IF($C$28="PM",Main!X$134/Main!R$87*Main!R92,ROUND(Main!X$134/Main!R$87*Main!R92*$B36,0))))))</f>
        <v/>
      </c>
      <c r="Q636" s="32" t="str">
        <f>IF($A636="","",IF(Q635="","",IF(Main!S$87=0,0,IF(Main!Y$134="","",IF($C$28="PM",Main!Y$134/Main!S$87*Main!S92,ROUND(Main!Y$134/Main!S$87*Main!S92*$B36,0))))))</f>
        <v/>
      </c>
      <c r="R636" s="32" t="str">
        <f>IF($A636="","",IF(R635="","",IF(Main!T$87=0,0,IF(Main!Z$134="","",IF($C$28="PM",Main!Z$134/Main!T$87*Main!T92,ROUND(Main!Z$134/Main!T$87*Main!T92*$B36,0))))))</f>
        <v/>
      </c>
      <c r="S636" s="32" t="str">
        <f>IF($A636="","",IF(S635="","",IF(Main!U$87=0,0,IF(Main!AA$134="","",IF($C$28="PM",Main!AA$134/Main!U$87*Main!U92,ROUND(Main!AA$134/Main!U$87*Main!U92*$B36,0))))))</f>
        <v/>
      </c>
      <c r="T636" s="32" t="str">
        <f>IF($A636="","",IF(T635="","",IF(Main!V$87=0,0,IF(Main!AB$134="","",IF($C$28="PM",Main!AB$134/Main!V$87*Main!V92,ROUND(Main!AB$134/Main!V$87*Main!V92*$B36,0))))))</f>
        <v/>
      </c>
      <c r="U636" s="32" t="str">
        <f>IF($A636="","",IF(U635="","",IF(Main!W$87=0,0,IF(Main!AC$134="","",IF($C$28="PM",Main!AC$134/Main!W$87*Main!W92,ROUND(Main!AC$134/Main!W$87*Main!W92*$B36,0))))))</f>
        <v/>
      </c>
      <c r="V636" s="32" t="str">
        <f>IF($A636="","",IF(V635="","",IF(Main!X$87=0,0,IF(Main!AD$134="","",IF($C$28="PM",Main!AD$134/Main!X$87*Main!X92,ROUND(Main!AD$134/Main!X$87*Main!X92*$B36,0))))))</f>
        <v/>
      </c>
      <c r="W636" s="32" t="str">
        <f>IF($A636="","",IF(W635="","",IF(Main!Y$87=0,0,IF(Main!AE$134="","",IF($C$28="PM",Main!AE$134/Main!Y$87*Main!Y92,ROUND(Main!AE$134/Main!Y$87*Main!Y92*$B36,0))))))</f>
        <v/>
      </c>
      <c r="X636" s="32" t="str">
        <f>IF($A636="","",IF(X635="","",IF(Main!Z$87=0,0,IF(Main!AF$134="","",IF($C$28="PM",Main!AF$134/Main!Z$87*Main!Z92,ROUND(Main!AF$134/Main!Z$87*Main!Z92*$B36,0))))))</f>
        <v/>
      </c>
      <c r="Y636" s="32" t="str">
        <f>IF($A636="","",IF(Y635="","",IF(Main!AA$87=0,0,IF(Main!AG$134="","",IF($C$28="PM",Main!AG$134/Main!AA$87*Main!AA92,ROUND(Main!AG$134/Main!AA$87*Main!AA92*$B36,0))))))</f>
        <v/>
      </c>
      <c r="Z636" s="32" t="str">
        <f>IF($A636="","",IF(Z635="","",IF(Main!AB$87=0,0,IF(Main!AH$134="","",IF($C$28="PM",Main!AH$134/Main!AB$87*Main!AB92,ROUND(Main!AH$134/Main!AB$87*Main!AB92*$B36,0))))))</f>
        <v/>
      </c>
      <c r="AA636" s="50" t="str">
        <f>IF($A636="","",IF(AA635="","",IF(Main!AC$87=0,0,IF(Main!AI$134="","",IF($C$28="PM",Main!AI$134/Main!AC$87*Main!AC92,ROUND(Main!AI$134/Main!AC$87*Main!AC92*$B36,0))))))</f>
        <v/>
      </c>
      <c r="AB636" s="32" t="str">
        <f>IF($A636="","",IF(AB635="","",IF(Main!AD$87=0,0,IF(Main!AJ$134="","",IF($C$28="PM",Main!AJ$134/Main!AD$87*Main!AD92,ROUND(Main!AJ$134/Main!AD$87*Main!AD92*$B36,0))))))</f>
        <v/>
      </c>
      <c r="AC636" s="32" t="str">
        <f>IF($A636="","",IF(AC635="","",IF(Main!AE$87=0,0,IF(Main!AK$134="","",IF($C$28="PM",Main!AK$134/Main!AE$87*Main!AE92,ROUND(Main!AK$134/Main!AE$87*Main!AE92*$B36,0))))))</f>
        <v/>
      </c>
      <c r="AD636" s="32" t="str">
        <f>IF($A636="","",IF(AD635="","",IF(Main!AF$87=0,0,IF(Main!AL$134="","",IF($C$28="PM",Main!AL$134/Main!AF$87*Main!AF92,ROUND(Main!AL$134/Main!AF$87*Main!AF92*$B36,0))))))</f>
        <v/>
      </c>
      <c r="AE636" s="32" t="str">
        <f>IF($A636="","",IF(AE635="","",IF(Main!AG$87=0,0,IF(Main!AM$134="","",IF($C$28="PM",Main!AM$134/Main!AG$87*Main!AG92,ROUND(Main!AM$134/Main!AG$87*Main!AG92*$B36,0))))))</f>
        <v/>
      </c>
      <c r="AF636" s="32" t="str">
        <f>IF($A636="","",IF(AF635="","",IF(Main!AH$87=0,0,IF(Main!AN$134="","",IF($C$28="PM",Main!AN$134/Main!AH$87*Main!AH92,ROUND(Main!AN$134/Main!AH$87*Main!AH92*$B36,0))))))</f>
        <v/>
      </c>
      <c r="AG636" s="32" t="str">
        <f>IF($A636="","",IF(AG635="","",IF(Main!AI$87=0,0,IF(Main!AO$134="","",IF($C$28="PM",Main!AO$134/Main!AI$87*Main!AI92,ROUND(Main!AO$134/Main!AI$87*Main!AI92*$B36,0))))))</f>
        <v/>
      </c>
      <c r="AH636" s="32" t="str">
        <f>IF($A636="","",IF(AH635="","",IF(Main!AJ$87=0,0,IF(Main!AP$134="","",IF($C$28="PM",Main!AP$134/Main!AJ$87*Main!AJ92,ROUND(Main!AP$134/Main!AJ$87*Main!AJ92*$B36,0))))))</f>
        <v/>
      </c>
      <c r="AI636" s="32" t="str">
        <f>IF($A636="","",IF(AI635="","",IF(Main!AK$87=0,0,IF(Main!AQ$134="","",IF($C$28="PM",Main!AQ$134/Main!AK$87*Main!AK92,ROUND(Main!AQ$134/Main!AK$87*Main!AK92*$B36,0))))))</f>
        <v/>
      </c>
      <c r="AJ636" s="32" t="str">
        <f>IF($A636="","",IF(AJ635="","",IF(Main!AL$87=0,0,IF(Main!AR$134="","",IF($C$28="PM",Main!AR$134/Main!AL$87*Main!AL92,ROUND(Main!AR$134/Main!AL$87*Main!AL92*$B36,0))))))</f>
        <v/>
      </c>
      <c r="AK636" s="32" t="str">
        <f>IF($A636="","",IF(AK635="","",IF(Main!AM$87=0,0,IF(Main!AS$134="","",IF($C$28="PM",Main!AS$134/Main!AM$87*Main!AM92,ROUND(Main!AS$134/Main!AM$87*Main!AM92*$B36,0))))))</f>
        <v/>
      </c>
      <c r="AL636" s="51" t="str">
        <f>IF($A636="","",IF(AL635="","",IF(Main!AN$87=0,0,IF(Main!AT$134="","",IF($C$28="PM",Main!AT$134/Main!AN$87*Main!AN92,ROUND(Main!AT$134/Main!AN$87*Main!AN92*$B36,0))))))</f>
        <v/>
      </c>
      <c r="AM636" s="32" t="str">
        <f>IF($A636="","",IF(AM635="","",IF(Main!AO$87=0,0,IF(Main!AU$134="","",IF($C$28="PM",Main!AU$134/Main!AO$87*Main!AO92,ROUND(Main!AU$134/Main!AO$87*Main!AO92*$B36,0))))))</f>
        <v/>
      </c>
      <c r="AN636" s="32" t="str">
        <f>IF($A636="","",IF(AN635="","",IF(Main!AP$87=0,0,IF(Main!AV$134="","",IF($C$28="PM",Main!AV$134/Main!AP$87*Main!AP92,ROUND(Main!AV$134/Main!AP$87*Main!AP92*$B36,0))))))</f>
        <v/>
      </c>
      <c r="AO636" s="32" t="str">
        <f>IF($A636="","",IF(AO635="","",IF(Main!AQ$87=0,0,IF(Main!AW$134="","",IF($C$28="PM",Main!AW$134/Main!AQ$87*Main!AQ92,ROUND(Main!AW$134/Main!AQ$87*Main!AQ92*$B36,0))))))</f>
        <v/>
      </c>
      <c r="AP636" s="32" t="str">
        <f>IF($A636="","",IF(AP635="","",IF(Main!AR$87=0,0,IF(Main!AX$134="","",IF($C$28="PM",Main!AX$134/Main!AR$87*Main!AR92,ROUND(Main!AX$134/Main!AR$87*Main!AR92*$B36,0))))))</f>
        <v/>
      </c>
      <c r="AQ636" s="32" t="str">
        <f>IF($A636="","",IF(AQ635="","",IF(Main!AS$87=0,0,IF(Main!AY$134="","",IF($C$28="PM",Main!AY$134/Main!AS$87*Main!AS92,ROUND(Main!AY$134/Main!AS$87*Main!AS92*$B36,0))))))</f>
        <v/>
      </c>
      <c r="AR636" s="32" t="str">
        <f>IF($A636="","",IF(AR635="","",IF(Main!AT$87=0,0,IF(Main!AZ$134="","",IF($C$28="PM",Main!AZ$134/Main!AT$87*Main!AT92,ROUND(Main!AZ$134/Main!AT$87*Main!AT92*$B36,0))))))</f>
        <v/>
      </c>
      <c r="AS636" s="32" t="str">
        <f>IF($A636="","",IF(AS635="","",IF(Main!AU$87=0,0,IF(Main!BA$134="","",IF($C$28="PM",Main!BA$134/Main!AU$87*Main!AU92,ROUND(Main!BA$134/Main!AU$87*Main!AU92*$B36,0))))))</f>
        <v/>
      </c>
      <c r="AT636" s="32" t="str">
        <f>IF($A636="","",IF(AT635="","",IF(Main!AV$87=0,0,IF(Main!BB$134="","",IF($C$28="PM",Main!BB$134/Main!AV$87*Main!AV92,ROUND(Main!BB$134/Main!AV$87*Main!AV92*$B36,0))))))</f>
        <v/>
      </c>
      <c r="AU636" s="32" t="str">
        <f>IF($A636="","",IF(AU635="","",IF(Main!AW$87=0,0,IF(Main!BC$134="","",IF($C$28="PM",Main!BC$134/Main!AW$87*Main!AW92,ROUND(Main!BC$134/Main!AW$87*Main!AW92*$B36,0))))))</f>
        <v/>
      </c>
      <c r="AV636" s="32" t="str">
        <f>IF($A636="","",IF(AV635="","",IF(Main!AX$87=0,0,IF(Main!BD$134="","",IF($C$28="PM",Main!BD$134/Main!AX$87*Main!AX92,ROUND(Main!BD$134/Main!AX$87*Main!AX92*$B36,0))))))</f>
        <v/>
      </c>
      <c r="AW636" s="32" t="str">
        <f>IF($A636="","",IF(AW635="","",IF(Main!AY$87=0,0,IF(Main!BE$134="","",IF($C$28="PM",Main!BE$134/Main!AY$87*Main!AY92,ROUND(Main!BE$134/Main!AY$87*Main!AY92*$B36,0))))))</f>
        <v/>
      </c>
      <c r="AX636" s="51" t="str">
        <f>IF($A636="","",IF(AX635="","",IF(Main!AZ$87=0,0,IF(Main!BF$134="","",IF($C$28="PM",Main!BF$134/Main!AZ$87*Main!AZ92,ROUND(Main!BF$134/Main!AZ$87*Main!AZ92*$B36,0))))))</f>
        <v/>
      </c>
    </row>
    <row r="637" spans="1:50" x14ac:dyDescent="0.2">
      <c r="A637" s="72" t="str">
        <f>IF(Main!A$37="","",Main!A$37)</f>
        <v/>
      </c>
      <c r="B637" s="75" t="str">
        <f t="shared" si="120"/>
        <v/>
      </c>
      <c r="C637" s="50" t="str">
        <f>IF($A637="","",IF(C636="","",IF(Main!E$87=0,0,IF(Main!K$134="","",IF($C$28="PM",Main!K$134/Main!E$87*Main!E93,ROUND(Main!K$134/Main!E$87*Main!E93*$B37,0))))))</f>
        <v/>
      </c>
      <c r="D637" s="32" t="str">
        <f>IF($A637="","",IF(D636="","",IF(Main!F$87=0,0,IF(Main!L$134="","",IF($C$28="PM",Main!L$134/Main!F$87*Main!F93,ROUND(Main!L$134/Main!F$87*Main!F93*$B37,0))))))</f>
        <v/>
      </c>
      <c r="E637" s="32" t="str">
        <f>IF($A637="","",IF(E636="","",IF(Main!G$87=0,0,IF(Main!M$134="","",IF($C$28="PM",Main!M$134/Main!G$87*Main!G93,ROUND(Main!M$134/Main!G$87*Main!G93*$B37,0))))))</f>
        <v/>
      </c>
      <c r="F637" s="32" t="str">
        <f>IF($A637="","",IF(F636="","",IF(Main!H$87=0,0,IF(Main!N$134="","",IF($C$28="PM",Main!N$134/Main!H$87*Main!H93,ROUND(Main!N$134/Main!H$87*Main!H93*$B37,0))))))</f>
        <v/>
      </c>
      <c r="G637" s="32" t="str">
        <f>IF($A637="","",IF(G636="","",IF(Main!I$87=0,0,IF(Main!O$134="","",IF($C$28="PM",Main!O$134/Main!I$87*Main!I93,ROUND(Main!O$134/Main!I$87*Main!I93*$B37,0))))))</f>
        <v/>
      </c>
      <c r="H637" s="32" t="str">
        <f>IF($A637="","",IF(H636="","",IF(Main!J$87=0,0,IF(Main!P$134="","",IF($C$28="PM",Main!P$134/Main!J$87*Main!J93,ROUND(Main!P$134/Main!J$87*Main!J93*$B37,0))))))</f>
        <v/>
      </c>
      <c r="I637" s="32" t="str">
        <f>IF($A637="","",IF(I636="","",IF(Main!K$87=0,0,IF(Main!Q$134="","",IF($C$28="PM",Main!Q$134/Main!K$87*Main!K93,ROUND(Main!Q$134/Main!K$87*Main!K93*$B37,0))))))</f>
        <v/>
      </c>
      <c r="J637" s="32" t="str">
        <f>IF($A637="","",IF(J636="","",IF(Main!L$87=0,0,IF(Main!R$134="","",IF($C$28="PM",Main!R$134/Main!L$87*Main!L93,ROUND(Main!R$134/Main!L$87*Main!L93*$B37,0))))))</f>
        <v/>
      </c>
      <c r="K637" s="32" t="str">
        <f>IF($A637="","",IF(K636="","",IF(Main!M$87=0,0,IF(Main!S$134="","",IF($C$28="PM",Main!S$134/Main!M$87*Main!M93,ROUND(Main!S$134/Main!M$87*Main!M93*$B37,0))))))</f>
        <v/>
      </c>
      <c r="L637" s="32" t="str">
        <f>IF($A637="","",IF(L636="","",IF(Main!N$87=0,0,IF(Main!T$134="","",IF($C$28="PM",Main!T$134/Main!N$87*Main!N93,ROUND(Main!T$134/Main!N$87*Main!N93*$B37,0))))))</f>
        <v/>
      </c>
      <c r="M637" s="32" t="str">
        <f>IF($A637="","",IF(M636="","",IF(Main!O$87=0,0,IF(Main!U$134="","",IF($C$28="PM",Main!U$134/Main!O$87*Main!O93,ROUND(Main!U$134/Main!O$87*Main!O93*$B37,0))))))</f>
        <v/>
      </c>
      <c r="N637" s="51" t="str">
        <f>IF($A637="","",IF(N636="","",IF(Main!P$87=0,0,IF(Main!V$134="","",IF($C$28="PM",Main!V$134/Main!P$87*Main!P93,ROUND(Main!V$134/Main!P$87*Main!P93*$B37,0))))))</f>
        <v/>
      </c>
      <c r="O637" s="32" t="str">
        <f>IF($A637="","",IF(O636="","",IF(Main!Q$87=0,0,IF(Main!W$134="","",IF($C$28="PM",Main!W$134/Main!Q$87*Main!Q93,ROUND(Main!W$134/Main!Q$87*Main!Q93*$B37,0))))))</f>
        <v/>
      </c>
      <c r="P637" s="32" t="str">
        <f>IF($A637="","",IF(P636="","",IF(Main!R$87=0,0,IF(Main!X$134="","",IF($C$28="PM",Main!X$134/Main!R$87*Main!R93,ROUND(Main!X$134/Main!R$87*Main!R93*$B37,0))))))</f>
        <v/>
      </c>
      <c r="Q637" s="32" t="str">
        <f>IF($A637="","",IF(Q636="","",IF(Main!S$87=0,0,IF(Main!Y$134="","",IF($C$28="PM",Main!Y$134/Main!S$87*Main!S93,ROUND(Main!Y$134/Main!S$87*Main!S93*$B37,0))))))</f>
        <v/>
      </c>
      <c r="R637" s="32" t="str">
        <f>IF($A637="","",IF(R636="","",IF(Main!T$87=0,0,IF(Main!Z$134="","",IF($C$28="PM",Main!Z$134/Main!T$87*Main!T93,ROUND(Main!Z$134/Main!T$87*Main!T93*$B37,0))))))</f>
        <v/>
      </c>
      <c r="S637" s="32" t="str">
        <f>IF($A637="","",IF(S636="","",IF(Main!U$87=0,0,IF(Main!AA$134="","",IF($C$28="PM",Main!AA$134/Main!U$87*Main!U93,ROUND(Main!AA$134/Main!U$87*Main!U93*$B37,0))))))</f>
        <v/>
      </c>
      <c r="T637" s="32" t="str">
        <f>IF($A637="","",IF(T636="","",IF(Main!V$87=0,0,IF(Main!AB$134="","",IF($C$28="PM",Main!AB$134/Main!V$87*Main!V93,ROUND(Main!AB$134/Main!V$87*Main!V93*$B37,0))))))</f>
        <v/>
      </c>
      <c r="U637" s="32" t="str">
        <f>IF($A637="","",IF(U636="","",IF(Main!W$87=0,0,IF(Main!AC$134="","",IF($C$28="PM",Main!AC$134/Main!W$87*Main!W93,ROUND(Main!AC$134/Main!W$87*Main!W93*$B37,0))))))</f>
        <v/>
      </c>
      <c r="V637" s="32" t="str">
        <f>IF($A637="","",IF(V636="","",IF(Main!X$87=0,0,IF(Main!AD$134="","",IF($C$28="PM",Main!AD$134/Main!X$87*Main!X93,ROUND(Main!AD$134/Main!X$87*Main!X93*$B37,0))))))</f>
        <v/>
      </c>
      <c r="W637" s="32" t="str">
        <f>IF($A637="","",IF(W636="","",IF(Main!Y$87=0,0,IF(Main!AE$134="","",IF($C$28="PM",Main!AE$134/Main!Y$87*Main!Y93,ROUND(Main!AE$134/Main!Y$87*Main!Y93*$B37,0))))))</f>
        <v/>
      </c>
      <c r="X637" s="32" t="str">
        <f>IF($A637="","",IF(X636="","",IF(Main!Z$87=0,0,IF(Main!AF$134="","",IF($C$28="PM",Main!AF$134/Main!Z$87*Main!Z93,ROUND(Main!AF$134/Main!Z$87*Main!Z93*$B37,0))))))</f>
        <v/>
      </c>
      <c r="Y637" s="32" t="str">
        <f>IF($A637="","",IF(Y636="","",IF(Main!AA$87=0,0,IF(Main!AG$134="","",IF($C$28="PM",Main!AG$134/Main!AA$87*Main!AA93,ROUND(Main!AG$134/Main!AA$87*Main!AA93*$B37,0))))))</f>
        <v/>
      </c>
      <c r="Z637" s="32" t="str">
        <f>IF($A637="","",IF(Z636="","",IF(Main!AB$87=0,0,IF(Main!AH$134="","",IF($C$28="PM",Main!AH$134/Main!AB$87*Main!AB93,ROUND(Main!AH$134/Main!AB$87*Main!AB93*$B37,0))))))</f>
        <v/>
      </c>
      <c r="AA637" s="50" t="str">
        <f>IF($A637="","",IF(AA636="","",IF(Main!AC$87=0,0,IF(Main!AI$134="","",IF($C$28="PM",Main!AI$134/Main!AC$87*Main!AC93,ROUND(Main!AI$134/Main!AC$87*Main!AC93*$B37,0))))))</f>
        <v/>
      </c>
      <c r="AB637" s="32" t="str">
        <f>IF($A637="","",IF(AB636="","",IF(Main!AD$87=0,0,IF(Main!AJ$134="","",IF($C$28="PM",Main!AJ$134/Main!AD$87*Main!AD93,ROUND(Main!AJ$134/Main!AD$87*Main!AD93*$B37,0))))))</f>
        <v/>
      </c>
      <c r="AC637" s="32" t="str">
        <f>IF($A637="","",IF(AC636="","",IF(Main!AE$87=0,0,IF(Main!AK$134="","",IF($C$28="PM",Main!AK$134/Main!AE$87*Main!AE93,ROUND(Main!AK$134/Main!AE$87*Main!AE93*$B37,0))))))</f>
        <v/>
      </c>
      <c r="AD637" s="32" t="str">
        <f>IF($A637="","",IF(AD636="","",IF(Main!AF$87=0,0,IF(Main!AL$134="","",IF($C$28="PM",Main!AL$134/Main!AF$87*Main!AF93,ROUND(Main!AL$134/Main!AF$87*Main!AF93*$B37,0))))))</f>
        <v/>
      </c>
      <c r="AE637" s="32" t="str">
        <f>IF($A637="","",IF(AE636="","",IF(Main!AG$87=0,0,IF(Main!AM$134="","",IF($C$28="PM",Main!AM$134/Main!AG$87*Main!AG93,ROUND(Main!AM$134/Main!AG$87*Main!AG93*$B37,0))))))</f>
        <v/>
      </c>
      <c r="AF637" s="32" t="str">
        <f>IF($A637="","",IF(AF636="","",IF(Main!AH$87=0,0,IF(Main!AN$134="","",IF($C$28="PM",Main!AN$134/Main!AH$87*Main!AH93,ROUND(Main!AN$134/Main!AH$87*Main!AH93*$B37,0))))))</f>
        <v/>
      </c>
      <c r="AG637" s="32" t="str">
        <f>IF($A637="","",IF(AG636="","",IF(Main!AI$87=0,0,IF(Main!AO$134="","",IF($C$28="PM",Main!AO$134/Main!AI$87*Main!AI93,ROUND(Main!AO$134/Main!AI$87*Main!AI93*$B37,0))))))</f>
        <v/>
      </c>
      <c r="AH637" s="32" t="str">
        <f>IF($A637="","",IF(AH636="","",IF(Main!AJ$87=0,0,IF(Main!AP$134="","",IF($C$28="PM",Main!AP$134/Main!AJ$87*Main!AJ93,ROUND(Main!AP$134/Main!AJ$87*Main!AJ93*$B37,0))))))</f>
        <v/>
      </c>
      <c r="AI637" s="32" t="str">
        <f>IF($A637="","",IF(AI636="","",IF(Main!AK$87=0,0,IF(Main!AQ$134="","",IF($C$28="PM",Main!AQ$134/Main!AK$87*Main!AK93,ROUND(Main!AQ$134/Main!AK$87*Main!AK93*$B37,0))))))</f>
        <v/>
      </c>
      <c r="AJ637" s="32" t="str">
        <f>IF($A637="","",IF(AJ636="","",IF(Main!AL$87=0,0,IF(Main!AR$134="","",IF($C$28="PM",Main!AR$134/Main!AL$87*Main!AL93,ROUND(Main!AR$134/Main!AL$87*Main!AL93*$B37,0))))))</f>
        <v/>
      </c>
      <c r="AK637" s="32" t="str">
        <f>IF($A637="","",IF(AK636="","",IF(Main!AM$87=0,0,IF(Main!AS$134="","",IF($C$28="PM",Main!AS$134/Main!AM$87*Main!AM93,ROUND(Main!AS$134/Main!AM$87*Main!AM93*$B37,0))))))</f>
        <v/>
      </c>
      <c r="AL637" s="51" t="str">
        <f>IF($A637="","",IF(AL636="","",IF(Main!AN$87=0,0,IF(Main!AT$134="","",IF($C$28="PM",Main!AT$134/Main!AN$87*Main!AN93,ROUND(Main!AT$134/Main!AN$87*Main!AN93*$B37,0))))))</f>
        <v/>
      </c>
      <c r="AM637" s="32" t="str">
        <f>IF($A637="","",IF(AM636="","",IF(Main!AO$87=0,0,IF(Main!AU$134="","",IF($C$28="PM",Main!AU$134/Main!AO$87*Main!AO93,ROUND(Main!AU$134/Main!AO$87*Main!AO93*$B37,0))))))</f>
        <v/>
      </c>
      <c r="AN637" s="32" t="str">
        <f>IF($A637="","",IF(AN636="","",IF(Main!AP$87=0,0,IF(Main!AV$134="","",IF($C$28="PM",Main!AV$134/Main!AP$87*Main!AP93,ROUND(Main!AV$134/Main!AP$87*Main!AP93*$B37,0))))))</f>
        <v/>
      </c>
      <c r="AO637" s="32" t="str">
        <f>IF($A637="","",IF(AO636="","",IF(Main!AQ$87=0,0,IF(Main!AW$134="","",IF($C$28="PM",Main!AW$134/Main!AQ$87*Main!AQ93,ROUND(Main!AW$134/Main!AQ$87*Main!AQ93*$B37,0))))))</f>
        <v/>
      </c>
      <c r="AP637" s="32" t="str">
        <f>IF($A637="","",IF(AP636="","",IF(Main!AR$87=0,0,IF(Main!AX$134="","",IF($C$28="PM",Main!AX$134/Main!AR$87*Main!AR93,ROUND(Main!AX$134/Main!AR$87*Main!AR93*$B37,0))))))</f>
        <v/>
      </c>
      <c r="AQ637" s="32" t="str">
        <f>IF($A637="","",IF(AQ636="","",IF(Main!AS$87=0,0,IF(Main!AY$134="","",IF($C$28="PM",Main!AY$134/Main!AS$87*Main!AS93,ROUND(Main!AY$134/Main!AS$87*Main!AS93*$B37,0))))))</f>
        <v/>
      </c>
      <c r="AR637" s="32" t="str">
        <f>IF($A637="","",IF(AR636="","",IF(Main!AT$87=0,0,IF(Main!AZ$134="","",IF($C$28="PM",Main!AZ$134/Main!AT$87*Main!AT93,ROUND(Main!AZ$134/Main!AT$87*Main!AT93*$B37,0))))))</f>
        <v/>
      </c>
      <c r="AS637" s="32" t="str">
        <f>IF($A637="","",IF(AS636="","",IF(Main!AU$87=0,0,IF(Main!BA$134="","",IF($C$28="PM",Main!BA$134/Main!AU$87*Main!AU93,ROUND(Main!BA$134/Main!AU$87*Main!AU93*$B37,0))))))</f>
        <v/>
      </c>
      <c r="AT637" s="32" t="str">
        <f>IF($A637="","",IF(AT636="","",IF(Main!AV$87=0,0,IF(Main!BB$134="","",IF($C$28="PM",Main!BB$134/Main!AV$87*Main!AV93,ROUND(Main!BB$134/Main!AV$87*Main!AV93*$B37,0))))))</f>
        <v/>
      </c>
      <c r="AU637" s="32" t="str">
        <f>IF($A637="","",IF(AU636="","",IF(Main!AW$87=0,0,IF(Main!BC$134="","",IF($C$28="PM",Main!BC$134/Main!AW$87*Main!AW93,ROUND(Main!BC$134/Main!AW$87*Main!AW93*$B37,0))))))</f>
        <v/>
      </c>
      <c r="AV637" s="32" t="str">
        <f>IF($A637="","",IF(AV636="","",IF(Main!AX$87=0,0,IF(Main!BD$134="","",IF($C$28="PM",Main!BD$134/Main!AX$87*Main!AX93,ROUND(Main!BD$134/Main!AX$87*Main!AX93*$B37,0))))))</f>
        <v/>
      </c>
      <c r="AW637" s="32" t="str">
        <f>IF($A637="","",IF(AW636="","",IF(Main!AY$87=0,0,IF(Main!BE$134="","",IF($C$28="PM",Main!BE$134/Main!AY$87*Main!AY93,ROUND(Main!BE$134/Main!AY$87*Main!AY93*$B37,0))))))</f>
        <v/>
      </c>
      <c r="AX637" s="51" t="str">
        <f>IF($A637="","",IF(AX636="","",IF(Main!AZ$87=0,0,IF(Main!BF$134="","",IF($C$28="PM",Main!BF$134/Main!AZ$87*Main!AZ93,ROUND(Main!BF$134/Main!AZ$87*Main!AZ93*$B37,0))))))</f>
        <v/>
      </c>
    </row>
    <row r="638" spans="1:50" x14ac:dyDescent="0.2">
      <c r="A638" s="72" t="str">
        <f>IF(Main!A$38="","",Main!A$38)</f>
        <v/>
      </c>
      <c r="B638" s="75" t="str">
        <f t="shared" si="120"/>
        <v/>
      </c>
      <c r="C638" s="50" t="str">
        <f>IF($A638="","",IF(C637="","",IF(Main!E$87=0,0,IF(Main!K$134="","",IF($C$28="PM",Main!K$134/Main!E$87*Main!E94,ROUND(Main!K$134/Main!E$87*Main!E94*$B38,0))))))</f>
        <v/>
      </c>
      <c r="D638" s="32" t="str">
        <f>IF($A638="","",IF(D637="","",IF(Main!F$87=0,0,IF(Main!L$134="","",IF($C$28="PM",Main!L$134/Main!F$87*Main!F94,ROUND(Main!L$134/Main!F$87*Main!F94*$B38,0))))))</f>
        <v/>
      </c>
      <c r="E638" s="32" t="str">
        <f>IF($A638="","",IF(E637="","",IF(Main!G$87=0,0,IF(Main!M$134="","",IF($C$28="PM",Main!M$134/Main!G$87*Main!G94,ROUND(Main!M$134/Main!G$87*Main!G94*$B38,0))))))</f>
        <v/>
      </c>
      <c r="F638" s="32" t="str">
        <f>IF($A638="","",IF(F637="","",IF(Main!H$87=0,0,IF(Main!N$134="","",IF($C$28="PM",Main!N$134/Main!H$87*Main!H94,ROUND(Main!N$134/Main!H$87*Main!H94*$B38,0))))))</f>
        <v/>
      </c>
      <c r="G638" s="32" t="str">
        <f>IF($A638="","",IF(G637="","",IF(Main!I$87=0,0,IF(Main!O$134="","",IF($C$28="PM",Main!O$134/Main!I$87*Main!I94,ROUND(Main!O$134/Main!I$87*Main!I94*$B38,0))))))</f>
        <v/>
      </c>
      <c r="H638" s="32" t="str">
        <f>IF($A638="","",IF(H637="","",IF(Main!J$87=0,0,IF(Main!P$134="","",IF($C$28="PM",Main!P$134/Main!J$87*Main!J94,ROUND(Main!P$134/Main!J$87*Main!J94*$B38,0))))))</f>
        <v/>
      </c>
      <c r="I638" s="32" t="str">
        <f>IF($A638="","",IF(I637="","",IF(Main!K$87=0,0,IF(Main!Q$134="","",IF($C$28="PM",Main!Q$134/Main!K$87*Main!K94,ROUND(Main!Q$134/Main!K$87*Main!K94*$B38,0))))))</f>
        <v/>
      </c>
      <c r="J638" s="32" t="str">
        <f>IF($A638="","",IF(J637="","",IF(Main!L$87=0,0,IF(Main!R$134="","",IF($C$28="PM",Main!R$134/Main!L$87*Main!L94,ROUND(Main!R$134/Main!L$87*Main!L94*$B38,0))))))</f>
        <v/>
      </c>
      <c r="K638" s="32" t="str">
        <f>IF($A638="","",IF(K637="","",IF(Main!M$87=0,0,IF(Main!S$134="","",IF($C$28="PM",Main!S$134/Main!M$87*Main!M94,ROUND(Main!S$134/Main!M$87*Main!M94*$B38,0))))))</f>
        <v/>
      </c>
      <c r="L638" s="32" t="str">
        <f>IF($A638="","",IF(L637="","",IF(Main!N$87=0,0,IF(Main!T$134="","",IF($C$28="PM",Main!T$134/Main!N$87*Main!N94,ROUND(Main!T$134/Main!N$87*Main!N94*$B38,0))))))</f>
        <v/>
      </c>
      <c r="M638" s="32" t="str">
        <f>IF($A638="","",IF(M637="","",IF(Main!O$87=0,0,IF(Main!U$134="","",IF($C$28="PM",Main!U$134/Main!O$87*Main!O94,ROUND(Main!U$134/Main!O$87*Main!O94*$B38,0))))))</f>
        <v/>
      </c>
      <c r="N638" s="51" t="str">
        <f>IF($A638="","",IF(N637="","",IF(Main!P$87=0,0,IF(Main!V$134="","",IF($C$28="PM",Main!V$134/Main!P$87*Main!P94,ROUND(Main!V$134/Main!P$87*Main!P94*$B38,0))))))</f>
        <v/>
      </c>
      <c r="O638" s="32" t="str">
        <f>IF($A638="","",IF(O637="","",IF(Main!Q$87=0,0,IF(Main!W$134="","",IF($C$28="PM",Main!W$134/Main!Q$87*Main!Q94,ROUND(Main!W$134/Main!Q$87*Main!Q94*$B38,0))))))</f>
        <v/>
      </c>
      <c r="P638" s="32" t="str">
        <f>IF($A638="","",IF(P637="","",IF(Main!R$87=0,0,IF(Main!X$134="","",IF($C$28="PM",Main!X$134/Main!R$87*Main!R94,ROUND(Main!X$134/Main!R$87*Main!R94*$B38,0))))))</f>
        <v/>
      </c>
      <c r="Q638" s="32" t="str">
        <f>IF($A638="","",IF(Q637="","",IF(Main!S$87=0,0,IF(Main!Y$134="","",IF($C$28="PM",Main!Y$134/Main!S$87*Main!S94,ROUND(Main!Y$134/Main!S$87*Main!S94*$B38,0))))))</f>
        <v/>
      </c>
      <c r="R638" s="32" t="str">
        <f>IF($A638="","",IF(R637="","",IF(Main!T$87=0,0,IF(Main!Z$134="","",IF($C$28="PM",Main!Z$134/Main!T$87*Main!T94,ROUND(Main!Z$134/Main!T$87*Main!T94*$B38,0))))))</f>
        <v/>
      </c>
      <c r="S638" s="32" t="str">
        <f>IF($A638="","",IF(S637="","",IF(Main!U$87=0,0,IF(Main!AA$134="","",IF($C$28="PM",Main!AA$134/Main!U$87*Main!U94,ROUND(Main!AA$134/Main!U$87*Main!U94*$B38,0))))))</f>
        <v/>
      </c>
      <c r="T638" s="32" t="str">
        <f>IF($A638="","",IF(T637="","",IF(Main!V$87=0,0,IF(Main!AB$134="","",IF($C$28="PM",Main!AB$134/Main!V$87*Main!V94,ROUND(Main!AB$134/Main!V$87*Main!V94*$B38,0))))))</f>
        <v/>
      </c>
      <c r="U638" s="32" t="str">
        <f>IF($A638="","",IF(U637="","",IF(Main!W$87=0,0,IF(Main!AC$134="","",IF($C$28="PM",Main!AC$134/Main!W$87*Main!W94,ROUND(Main!AC$134/Main!W$87*Main!W94*$B38,0))))))</f>
        <v/>
      </c>
      <c r="V638" s="32" t="str">
        <f>IF($A638="","",IF(V637="","",IF(Main!X$87=0,0,IF(Main!AD$134="","",IF($C$28="PM",Main!AD$134/Main!X$87*Main!X94,ROUND(Main!AD$134/Main!X$87*Main!X94*$B38,0))))))</f>
        <v/>
      </c>
      <c r="W638" s="32" t="str">
        <f>IF($A638="","",IF(W637="","",IF(Main!Y$87=0,0,IF(Main!AE$134="","",IF($C$28="PM",Main!AE$134/Main!Y$87*Main!Y94,ROUND(Main!AE$134/Main!Y$87*Main!Y94*$B38,0))))))</f>
        <v/>
      </c>
      <c r="X638" s="32" t="str">
        <f>IF($A638="","",IF(X637="","",IF(Main!Z$87=0,0,IF(Main!AF$134="","",IF($C$28="PM",Main!AF$134/Main!Z$87*Main!Z94,ROUND(Main!AF$134/Main!Z$87*Main!Z94*$B38,0))))))</f>
        <v/>
      </c>
      <c r="Y638" s="32" t="str">
        <f>IF($A638="","",IF(Y637="","",IF(Main!AA$87=0,0,IF(Main!AG$134="","",IF($C$28="PM",Main!AG$134/Main!AA$87*Main!AA94,ROUND(Main!AG$134/Main!AA$87*Main!AA94*$B38,0))))))</f>
        <v/>
      </c>
      <c r="Z638" s="32" t="str">
        <f>IF($A638="","",IF(Z637="","",IF(Main!AB$87=0,0,IF(Main!AH$134="","",IF($C$28="PM",Main!AH$134/Main!AB$87*Main!AB94,ROUND(Main!AH$134/Main!AB$87*Main!AB94*$B38,0))))))</f>
        <v/>
      </c>
      <c r="AA638" s="50" t="str">
        <f>IF($A638="","",IF(AA637="","",IF(Main!AC$87=0,0,IF(Main!AI$134="","",IF($C$28="PM",Main!AI$134/Main!AC$87*Main!AC94,ROUND(Main!AI$134/Main!AC$87*Main!AC94*$B38,0))))))</f>
        <v/>
      </c>
      <c r="AB638" s="32" t="str">
        <f>IF($A638="","",IF(AB637="","",IF(Main!AD$87=0,0,IF(Main!AJ$134="","",IF($C$28="PM",Main!AJ$134/Main!AD$87*Main!AD94,ROUND(Main!AJ$134/Main!AD$87*Main!AD94*$B38,0))))))</f>
        <v/>
      </c>
      <c r="AC638" s="32" t="str">
        <f>IF($A638="","",IF(AC637="","",IF(Main!AE$87=0,0,IF(Main!AK$134="","",IF($C$28="PM",Main!AK$134/Main!AE$87*Main!AE94,ROUND(Main!AK$134/Main!AE$87*Main!AE94*$B38,0))))))</f>
        <v/>
      </c>
      <c r="AD638" s="32" t="str">
        <f>IF($A638="","",IF(AD637="","",IF(Main!AF$87=0,0,IF(Main!AL$134="","",IF($C$28="PM",Main!AL$134/Main!AF$87*Main!AF94,ROUND(Main!AL$134/Main!AF$87*Main!AF94*$B38,0))))))</f>
        <v/>
      </c>
      <c r="AE638" s="32" t="str">
        <f>IF($A638="","",IF(AE637="","",IF(Main!AG$87=0,0,IF(Main!AM$134="","",IF($C$28="PM",Main!AM$134/Main!AG$87*Main!AG94,ROUND(Main!AM$134/Main!AG$87*Main!AG94*$B38,0))))))</f>
        <v/>
      </c>
      <c r="AF638" s="32" t="str">
        <f>IF($A638="","",IF(AF637="","",IF(Main!AH$87=0,0,IF(Main!AN$134="","",IF($C$28="PM",Main!AN$134/Main!AH$87*Main!AH94,ROUND(Main!AN$134/Main!AH$87*Main!AH94*$B38,0))))))</f>
        <v/>
      </c>
      <c r="AG638" s="32" t="str">
        <f>IF($A638="","",IF(AG637="","",IF(Main!AI$87=0,0,IF(Main!AO$134="","",IF($C$28="PM",Main!AO$134/Main!AI$87*Main!AI94,ROUND(Main!AO$134/Main!AI$87*Main!AI94*$B38,0))))))</f>
        <v/>
      </c>
      <c r="AH638" s="32" t="str">
        <f>IF($A638="","",IF(AH637="","",IF(Main!AJ$87=0,0,IF(Main!AP$134="","",IF($C$28="PM",Main!AP$134/Main!AJ$87*Main!AJ94,ROUND(Main!AP$134/Main!AJ$87*Main!AJ94*$B38,0))))))</f>
        <v/>
      </c>
      <c r="AI638" s="32" t="str">
        <f>IF($A638="","",IF(AI637="","",IF(Main!AK$87=0,0,IF(Main!AQ$134="","",IF($C$28="PM",Main!AQ$134/Main!AK$87*Main!AK94,ROUND(Main!AQ$134/Main!AK$87*Main!AK94*$B38,0))))))</f>
        <v/>
      </c>
      <c r="AJ638" s="32" t="str">
        <f>IF($A638="","",IF(AJ637="","",IF(Main!AL$87=0,0,IF(Main!AR$134="","",IF($C$28="PM",Main!AR$134/Main!AL$87*Main!AL94,ROUND(Main!AR$134/Main!AL$87*Main!AL94*$B38,0))))))</f>
        <v/>
      </c>
      <c r="AK638" s="32" t="str">
        <f>IF($A638="","",IF(AK637="","",IF(Main!AM$87=0,0,IF(Main!AS$134="","",IF($C$28="PM",Main!AS$134/Main!AM$87*Main!AM94,ROUND(Main!AS$134/Main!AM$87*Main!AM94*$B38,0))))))</f>
        <v/>
      </c>
      <c r="AL638" s="51" t="str">
        <f>IF($A638="","",IF(AL637="","",IF(Main!AN$87=0,0,IF(Main!AT$134="","",IF($C$28="PM",Main!AT$134/Main!AN$87*Main!AN94,ROUND(Main!AT$134/Main!AN$87*Main!AN94*$B38,0))))))</f>
        <v/>
      </c>
      <c r="AM638" s="32" t="str">
        <f>IF($A638="","",IF(AM637="","",IF(Main!AO$87=0,0,IF(Main!AU$134="","",IF($C$28="PM",Main!AU$134/Main!AO$87*Main!AO94,ROUND(Main!AU$134/Main!AO$87*Main!AO94*$B38,0))))))</f>
        <v/>
      </c>
      <c r="AN638" s="32" t="str">
        <f>IF($A638="","",IF(AN637="","",IF(Main!AP$87=0,0,IF(Main!AV$134="","",IF($C$28="PM",Main!AV$134/Main!AP$87*Main!AP94,ROUND(Main!AV$134/Main!AP$87*Main!AP94*$B38,0))))))</f>
        <v/>
      </c>
      <c r="AO638" s="32" t="str">
        <f>IF($A638="","",IF(AO637="","",IF(Main!AQ$87=0,0,IF(Main!AW$134="","",IF($C$28="PM",Main!AW$134/Main!AQ$87*Main!AQ94,ROUND(Main!AW$134/Main!AQ$87*Main!AQ94*$B38,0))))))</f>
        <v/>
      </c>
      <c r="AP638" s="32" t="str">
        <f>IF($A638="","",IF(AP637="","",IF(Main!AR$87=0,0,IF(Main!AX$134="","",IF($C$28="PM",Main!AX$134/Main!AR$87*Main!AR94,ROUND(Main!AX$134/Main!AR$87*Main!AR94*$B38,0))))))</f>
        <v/>
      </c>
      <c r="AQ638" s="32" t="str">
        <f>IF($A638="","",IF(AQ637="","",IF(Main!AS$87=0,0,IF(Main!AY$134="","",IF($C$28="PM",Main!AY$134/Main!AS$87*Main!AS94,ROUND(Main!AY$134/Main!AS$87*Main!AS94*$B38,0))))))</f>
        <v/>
      </c>
      <c r="AR638" s="32" t="str">
        <f>IF($A638="","",IF(AR637="","",IF(Main!AT$87=0,0,IF(Main!AZ$134="","",IF($C$28="PM",Main!AZ$134/Main!AT$87*Main!AT94,ROUND(Main!AZ$134/Main!AT$87*Main!AT94*$B38,0))))))</f>
        <v/>
      </c>
      <c r="AS638" s="32" t="str">
        <f>IF($A638="","",IF(AS637="","",IF(Main!AU$87=0,0,IF(Main!BA$134="","",IF($C$28="PM",Main!BA$134/Main!AU$87*Main!AU94,ROUND(Main!BA$134/Main!AU$87*Main!AU94*$B38,0))))))</f>
        <v/>
      </c>
      <c r="AT638" s="32" t="str">
        <f>IF($A638="","",IF(AT637="","",IF(Main!AV$87=0,0,IF(Main!BB$134="","",IF($C$28="PM",Main!BB$134/Main!AV$87*Main!AV94,ROUND(Main!BB$134/Main!AV$87*Main!AV94*$B38,0))))))</f>
        <v/>
      </c>
      <c r="AU638" s="32" t="str">
        <f>IF($A638="","",IF(AU637="","",IF(Main!AW$87=0,0,IF(Main!BC$134="","",IF($C$28="PM",Main!BC$134/Main!AW$87*Main!AW94,ROUND(Main!BC$134/Main!AW$87*Main!AW94*$B38,0))))))</f>
        <v/>
      </c>
      <c r="AV638" s="32" t="str">
        <f>IF($A638="","",IF(AV637="","",IF(Main!AX$87=0,0,IF(Main!BD$134="","",IF($C$28="PM",Main!BD$134/Main!AX$87*Main!AX94,ROUND(Main!BD$134/Main!AX$87*Main!AX94*$B38,0))))))</f>
        <v/>
      </c>
      <c r="AW638" s="32" t="str">
        <f>IF($A638="","",IF(AW637="","",IF(Main!AY$87=0,0,IF(Main!BE$134="","",IF($C$28="PM",Main!BE$134/Main!AY$87*Main!AY94,ROUND(Main!BE$134/Main!AY$87*Main!AY94*$B38,0))))))</f>
        <v/>
      </c>
      <c r="AX638" s="51" t="str">
        <f>IF($A638="","",IF(AX637="","",IF(Main!AZ$87=0,0,IF(Main!BF$134="","",IF($C$28="PM",Main!BF$134/Main!AZ$87*Main!AZ94,ROUND(Main!BF$134/Main!AZ$87*Main!AZ94*$B38,0))))))</f>
        <v/>
      </c>
    </row>
    <row r="639" spans="1:50" x14ac:dyDescent="0.2">
      <c r="A639" s="72" t="str">
        <f>IF(Main!A$39="","",Main!A$39)</f>
        <v/>
      </c>
      <c r="B639" s="75" t="str">
        <f t="shared" si="120"/>
        <v/>
      </c>
      <c r="C639" s="50" t="str">
        <f>IF($A639="","",IF(C638="","",IF(Main!E$87=0,0,IF(Main!K$134="","",IF($C$28="PM",Main!K$134/Main!E$87*Main!E95,ROUND(Main!K$134/Main!E$87*Main!E95*$B39,0))))))</f>
        <v/>
      </c>
      <c r="D639" s="32" t="str">
        <f>IF($A639="","",IF(D638="","",IF(Main!F$87=0,0,IF(Main!L$134="","",IF($C$28="PM",Main!L$134/Main!F$87*Main!F95,ROUND(Main!L$134/Main!F$87*Main!F95*$B39,0))))))</f>
        <v/>
      </c>
      <c r="E639" s="32" t="str">
        <f>IF($A639="","",IF(E638="","",IF(Main!G$87=0,0,IF(Main!M$134="","",IF($C$28="PM",Main!M$134/Main!G$87*Main!G95,ROUND(Main!M$134/Main!G$87*Main!G95*$B39,0))))))</f>
        <v/>
      </c>
      <c r="F639" s="32" t="str">
        <f>IF($A639="","",IF(F638="","",IF(Main!H$87=0,0,IF(Main!N$134="","",IF($C$28="PM",Main!N$134/Main!H$87*Main!H95,ROUND(Main!N$134/Main!H$87*Main!H95*$B39,0))))))</f>
        <v/>
      </c>
      <c r="G639" s="32" t="str">
        <f>IF($A639="","",IF(G638="","",IF(Main!I$87=0,0,IF(Main!O$134="","",IF($C$28="PM",Main!O$134/Main!I$87*Main!I95,ROUND(Main!O$134/Main!I$87*Main!I95*$B39,0))))))</f>
        <v/>
      </c>
      <c r="H639" s="32" t="str">
        <f>IF($A639="","",IF(H638="","",IF(Main!J$87=0,0,IF(Main!P$134="","",IF($C$28="PM",Main!P$134/Main!J$87*Main!J95,ROUND(Main!P$134/Main!J$87*Main!J95*$B39,0))))))</f>
        <v/>
      </c>
      <c r="I639" s="32" t="str">
        <f>IF($A639="","",IF(I638="","",IF(Main!K$87=0,0,IF(Main!Q$134="","",IF($C$28="PM",Main!Q$134/Main!K$87*Main!K95,ROUND(Main!Q$134/Main!K$87*Main!K95*$B39,0))))))</f>
        <v/>
      </c>
      <c r="J639" s="32" t="str">
        <f>IF($A639="","",IF(J638="","",IF(Main!L$87=0,0,IF(Main!R$134="","",IF($C$28="PM",Main!R$134/Main!L$87*Main!L95,ROUND(Main!R$134/Main!L$87*Main!L95*$B39,0))))))</f>
        <v/>
      </c>
      <c r="K639" s="32" t="str">
        <f>IF($A639="","",IF(K638="","",IF(Main!M$87=0,0,IF(Main!S$134="","",IF($C$28="PM",Main!S$134/Main!M$87*Main!M95,ROUND(Main!S$134/Main!M$87*Main!M95*$B39,0))))))</f>
        <v/>
      </c>
      <c r="L639" s="32" t="str">
        <f>IF($A639="","",IF(L638="","",IF(Main!N$87=0,0,IF(Main!T$134="","",IF($C$28="PM",Main!T$134/Main!N$87*Main!N95,ROUND(Main!T$134/Main!N$87*Main!N95*$B39,0))))))</f>
        <v/>
      </c>
      <c r="M639" s="32" t="str">
        <f>IF($A639="","",IF(M638="","",IF(Main!O$87=0,0,IF(Main!U$134="","",IF($C$28="PM",Main!U$134/Main!O$87*Main!O95,ROUND(Main!U$134/Main!O$87*Main!O95*$B39,0))))))</f>
        <v/>
      </c>
      <c r="N639" s="51" t="str">
        <f>IF($A639="","",IF(N638="","",IF(Main!P$87=0,0,IF(Main!V$134="","",IF($C$28="PM",Main!V$134/Main!P$87*Main!P95,ROUND(Main!V$134/Main!P$87*Main!P95*$B39,0))))))</f>
        <v/>
      </c>
      <c r="O639" s="32" t="str">
        <f>IF($A639="","",IF(O638="","",IF(Main!Q$87=0,0,IF(Main!W$134="","",IF($C$28="PM",Main!W$134/Main!Q$87*Main!Q95,ROUND(Main!W$134/Main!Q$87*Main!Q95*$B39,0))))))</f>
        <v/>
      </c>
      <c r="P639" s="32" t="str">
        <f>IF($A639="","",IF(P638="","",IF(Main!R$87=0,0,IF(Main!X$134="","",IF($C$28="PM",Main!X$134/Main!R$87*Main!R95,ROUND(Main!X$134/Main!R$87*Main!R95*$B39,0))))))</f>
        <v/>
      </c>
      <c r="Q639" s="32" t="str">
        <f>IF($A639="","",IF(Q638="","",IF(Main!S$87=0,0,IF(Main!Y$134="","",IF($C$28="PM",Main!Y$134/Main!S$87*Main!S95,ROUND(Main!Y$134/Main!S$87*Main!S95*$B39,0))))))</f>
        <v/>
      </c>
      <c r="R639" s="32" t="str">
        <f>IF($A639="","",IF(R638="","",IF(Main!T$87=0,0,IF(Main!Z$134="","",IF($C$28="PM",Main!Z$134/Main!T$87*Main!T95,ROUND(Main!Z$134/Main!T$87*Main!T95*$B39,0))))))</f>
        <v/>
      </c>
      <c r="S639" s="32" t="str">
        <f>IF($A639="","",IF(S638="","",IF(Main!U$87=0,0,IF(Main!AA$134="","",IF($C$28="PM",Main!AA$134/Main!U$87*Main!U95,ROUND(Main!AA$134/Main!U$87*Main!U95*$B39,0))))))</f>
        <v/>
      </c>
      <c r="T639" s="32" t="str">
        <f>IF($A639="","",IF(T638="","",IF(Main!V$87=0,0,IF(Main!AB$134="","",IF($C$28="PM",Main!AB$134/Main!V$87*Main!V95,ROUND(Main!AB$134/Main!V$87*Main!V95*$B39,0))))))</f>
        <v/>
      </c>
      <c r="U639" s="32" t="str">
        <f>IF($A639="","",IF(U638="","",IF(Main!W$87=0,0,IF(Main!AC$134="","",IF($C$28="PM",Main!AC$134/Main!W$87*Main!W95,ROUND(Main!AC$134/Main!W$87*Main!W95*$B39,0))))))</f>
        <v/>
      </c>
      <c r="V639" s="32" t="str">
        <f>IF($A639="","",IF(V638="","",IF(Main!X$87=0,0,IF(Main!AD$134="","",IF($C$28="PM",Main!AD$134/Main!X$87*Main!X95,ROUND(Main!AD$134/Main!X$87*Main!X95*$B39,0))))))</f>
        <v/>
      </c>
      <c r="W639" s="32" t="str">
        <f>IF($A639="","",IF(W638="","",IF(Main!Y$87=0,0,IF(Main!AE$134="","",IF($C$28="PM",Main!AE$134/Main!Y$87*Main!Y95,ROUND(Main!AE$134/Main!Y$87*Main!Y95*$B39,0))))))</f>
        <v/>
      </c>
      <c r="X639" s="32" t="str">
        <f>IF($A639="","",IF(X638="","",IF(Main!Z$87=0,0,IF(Main!AF$134="","",IF($C$28="PM",Main!AF$134/Main!Z$87*Main!Z95,ROUND(Main!AF$134/Main!Z$87*Main!Z95*$B39,0))))))</f>
        <v/>
      </c>
      <c r="Y639" s="32" t="str">
        <f>IF($A639="","",IF(Y638="","",IF(Main!AA$87=0,0,IF(Main!AG$134="","",IF($C$28="PM",Main!AG$134/Main!AA$87*Main!AA95,ROUND(Main!AG$134/Main!AA$87*Main!AA95*$B39,0))))))</f>
        <v/>
      </c>
      <c r="Z639" s="32" t="str">
        <f>IF($A639="","",IF(Z638="","",IF(Main!AB$87=0,0,IF(Main!AH$134="","",IF($C$28="PM",Main!AH$134/Main!AB$87*Main!AB95,ROUND(Main!AH$134/Main!AB$87*Main!AB95*$B39,0))))))</f>
        <v/>
      </c>
      <c r="AA639" s="50" t="str">
        <f>IF($A639="","",IF(AA638="","",IF(Main!AC$87=0,0,IF(Main!AI$134="","",IF($C$28="PM",Main!AI$134/Main!AC$87*Main!AC95,ROUND(Main!AI$134/Main!AC$87*Main!AC95*$B39,0))))))</f>
        <v/>
      </c>
      <c r="AB639" s="32" t="str">
        <f>IF($A639="","",IF(AB638="","",IF(Main!AD$87=0,0,IF(Main!AJ$134="","",IF($C$28="PM",Main!AJ$134/Main!AD$87*Main!AD95,ROUND(Main!AJ$134/Main!AD$87*Main!AD95*$B39,0))))))</f>
        <v/>
      </c>
      <c r="AC639" s="32" t="str">
        <f>IF($A639="","",IF(AC638="","",IF(Main!AE$87=0,0,IF(Main!AK$134="","",IF($C$28="PM",Main!AK$134/Main!AE$87*Main!AE95,ROUND(Main!AK$134/Main!AE$87*Main!AE95*$B39,0))))))</f>
        <v/>
      </c>
      <c r="AD639" s="32" t="str">
        <f>IF($A639="","",IF(AD638="","",IF(Main!AF$87=0,0,IF(Main!AL$134="","",IF($C$28="PM",Main!AL$134/Main!AF$87*Main!AF95,ROUND(Main!AL$134/Main!AF$87*Main!AF95*$B39,0))))))</f>
        <v/>
      </c>
      <c r="AE639" s="32" t="str">
        <f>IF($A639="","",IF(AE638="","",IF(Main!AG$87=0,0,IF(Main!AM$134="","",IF($C$28="PM",Main!AM$134/Main!AG$87*Main!AG95,ROUND(Main!AM$134/Main!AG$87*Main!AG95*$B39,0))))))</f>
        <v/>
      </c>
      <c r="AF639" s="32" t="str">
        <f>IF($A639="","",IF(AF638="","",IF(Main!AH$87=0,0,IF(Main!AN$134="","",IF($C$28="PM",Main!AN$134/Main!AH$87*Main!AH95,ROUND(Main!AN$134/Main!AH$87*Main!AH95*$B39,0))))))</f>
        <v/>
      </c>
      <c r="AG639" s="32" t="str">
        <f>IF($A639="","",IF(AG638="","",IF(Main!AI$87=0,0,IF(Main!AO$134="","",IF($C$28="PM",Main!AO$134/Main!AI$87*Main!AI95,ROUND(Main!AO$134/Main!AI$87*Main!AI95*$B39,0))))))</f>
        <v/>
      </c>
      <c r="AH639" s="32" t="str">
        <f>IF($A639="","",IF(AH638="","",IF(Main!AJ$87=0,0,IF(Main!AP$134="","",IF($C$28="PM",Main!AP$134/Main!AJ$87*Main!AJ95,ROUND(Main!AP$134/Main!AJ$87*Main!AJ95*$B39,0))))))</f>
        <v/>
      </c>
      <c r="AI639" s="32" t="str">
        <f>IF($A639="","",IF(AI638="","",IF(Main!AK$87=0,0,IF(Main!AQ$134="","",IF($C$28="PM",Main!AQ$134/Main!AK$87*Main!AK95,ROUND(Main!AQ$134/Main!AK$87*Main!AK95*$B39,0))))))</f>
        <v/>
      </c>
      <c r="AJ639" s="32" t="str">
        <f>IF($A639="","",IF(AJ638="","",IF(Main!AL$87=0,0,IF(Main!AR$134="","",IF($C$28="PM",Main!AR$134/Main!AL$87*Main!AL95,ROUND(Main!AR$134/Main!AL$87*Main!AL95*$B39,0))))))</f>
        <v/>
      </c>
      <c r="AK639" s="32" t="str">
        <f>IF($A639="","",IF(AK638="","",IF(Main!AM$87=0,0,IF(Main!AS$134="","",IF($C$28="PM",Main!AS$134/Main!AM$87*Main!AM95,ROUND(Main!AS$134/Main!AM$87*Main!AM95*$B39,0))))))</f>
        <v/>
      </c>
      <c r="AL639" s="51" t="str">
        <f>IF($A639="","",IF(AL638="","",IF(Main!AN$87=0,0,IF(Main!AT$134="","",IF($C$28="PM",Main!AT$134/Main!AN$87*Main!AN95,ROUND(Main!AT$134/Main!AN$87*Main!AN95*$B39,0))))))</f>
        <v/>
      </c>
      <c r="AM639" s="32" t="str">
        <f>IF($A639="","",IF(AM638="","",IF(Main!AO$87=0,0,IF(Main!AU$134="","",IF($C$28="PM",Main!AU$134/Main!AO$87*Main!AO95,ROUND(Main!AU$134/Main!AO$87*Main!AO95*$B39,0))))))</f>
        <v/>
      </c>
      <c r="AN639" s="32" t="str">
        <f>IF($A639="","",IF(AN638="","",IF(Main!AP$87=0,0,IF(Main!AV$134="","",IF($C$28="PM",Main!AV$134/Main!AP$87*Main!AP95,ROUND(Main!AV$134/Main!AP$87*Main!AP95*$B39,0))))))</f>
        <v/>
      </c>
      <c r="AO639" s="32" t="str">
        <f>IF($A639="","",IF(AO638="","",IF(Main!AQ$87=0,0,IF(Main!AW$134="","",IF($C$28="PM",Main!AW$134/Main!AQ$87*Main!AQ95,ROUND(Main!AW$134/Main!AQ$87*Main!AQ95*$B39,0))))))</f>
        <v/>
      </c>
      <c r="AP639" s="32" t="str">
        <f>IF($A639="","",IF(AP638="","",IF(Main!AR$87=0,0,IF(Main!AX$134="","",IF($C$28="PM",Main!AX$134/Main!AR$87*Main!AR95,ROUND(Main!AX$134/Main!AR$87*Main!AR95*$B39,0))))))</f>
        <v/>
      </c>
      <c r="AQ639" s="32" t="str">
        <f>IF($A639="","",IF(AQ638="","",IF(Main!AS$87=0,0,IF(Main!AY$134="","",IF($C$28="PM",Main!AY$134/Main!AS$87*Main!AS95,ROUND(Main!AY$134/Main!AS$87*Main!AS95*$B39,0))))))</f>
        <v/>
      </c>
      <c r="AR639" s="32" t="str">
        <f>IF($A639="","",IF(AR638="","",IF(Main!AT$87=0,0,IF(Main!AZ$134="","",IF($C$28="PM",Main!AZ$134/Main!AT$87*Main!AT95,ROUND(Main!AZ$134/Main!AT$87*Main!AT95*$B39,0))))))</f>
        <v/>
      </c>
      <c r="AS639" s="32" t="str">
        <f>IF($A639="","",IF(AS638="","",IF(Main!AU$87=0,0,IF(Main!BA$134="","",IF($C$28="PM",Main!BA$134/Main!AU$87*Main!AU95,ROUND(Main!BA$134/Main!AU$87*Main!AU95*$B39,0))))))</f>
        <v/>
      </c>
      <c r="AT639" s="32" t="str">
        <f>IF($A639="","",IF(AT638="","",IF(Main!AV$87=0,0,IF(Main!BB$134="","",IF($C$28="PM",Main!BB$134/Main!AV$87*Main!AV95,ROUND(Main!BB$134/Main!AV$87*Main!AV95*$B39,0))))))</f>
        <v/>
      </c>
      <c r="AU639" s="32" t="str">
        <f>IF($A639="","",IF(AU638="","",IF(Main!AW$87=0,0,IF(Main!BC$134="","",IF($C$28="PM",Main!BC$134/Main!AW$87*Main!AW95,ROUND(Main!BC$134/Main!AW$87*Main!AW95*$B39,0))))))</f>
        <v/>
      </c>
      <c r="AV639" s="32" t="str">
        <f>IF($A639="","",IF(AV638="","",IF(Main!AX$87=0,0,IF(Main!BD$134="","",IF($C$28="PM",Main!BD$134/Main!AX$87*Main!AX95,ROUND(Main!BD$134/Main!AX$87*Main!AX95*$B39,0))))))</f>
        <v/>
      </c>
      <c r="AW639" s="32" t="str">
        <f>IF($A639="","",IF(AW638="","",IF(Main!AY$87=0,0,IF(Main!BE$134="","",IF($C$28="PM",Main!BE$134/Main!AY$87*Main!AY95,ROUND(Main!BE$134/Main!AY$87*Main!AY95*$B39,0))))))</f>
        <v/>
      </c>
      <c r="AX639" s="51" t="str">
        <f>IF($A639="","",IF(AX638="","",IF(Main!AZ$87=0,0,IF(Main!BF$134="","",IF($C$28="PM",Main!BF$134/Main!AZ$87*Main!AZ95,ROUND(Main!BF$134/Main!AZ$87*Main!AZ95*$B39,0))))))</f>
        <v/>
      </c>
    </row>
    <row r="640" spans="1:50" x14ac:dyDescent="0.2">
      <c r="A640" s="72" t="str">
        <f>IF(Main!A$40="","",Main!A$40)</f>
        <v/>
      </c>
      <c r="B640" s="75" t="str">
        <f t="shared" si="120"/>
        <v/>
      </c>
      <c r="C640" s="50" t="str">
        <f>IF($A640="","",IF(C639="","",IF(Main!E$87=0,0,IF(Main!K$134="","",IF($C$28="PM",Main!K$134/Main!E$87*Main!E96,ROUND(Main!K$134/Main!E$87*Main!E96*$B40,0))))))</f>
        <v/>
      </c>
      <c r="D640" s="32" t="str">
        <f>IF($A640="","",IF(D639="","",IF(Main!F$87=0,0,IF(Main!L$134="","",IF($C$28="PM",Main!L$134/Main!F$87*Main!F96,ROUND(Main!L$134/Main!F$87*Main!F96*$B40,0))))))</f>
        <v/>
      </c>
      <c r="E640" s="32" t="str">
        <f>IF($A640="","",IF(E639="","",IF(Main!G$87=0,0,IF(Main!M$134="","",IF($C$28="PM",Main!M$134/Main!G$87*Main!G96,ROUND(Main!M$134/Main!G$87*Main!G96*$B40,0))))))</f>
        <v/>
      </c>
      <c r="F640" s="32" t="str">
        <f>IF($A640="","",IF(F639="","",IF(Main!H$87=0,0,IF(Main!N$134="","",IF($C$28="PM",Main!N$134/Main!H$87*Main!H96,ROUND(Main!N$134/Main!H$87*Main!H96*$B40,0))))))</f>
        <v/>
      </c>
      <c r="G640" s="32" t="str">
        <f>IF($A640="","",IF(G639="","",IF(Main!I$87=0,0,IF(Main!O$134="","",IF($C$28="PM",Main!O$134/Main!I$87*Main!I96,ROUND(Main!O$134/Main!I$87*Main!I96*$B40,0))))))</f>
        <v/>
      </c>
      <c r="H640" s="32" t="str">
        <f>IF($A640="","",IF(H639="","",IF(Main!J$87=0,0,IF(Main!P$134="","",IF($C$28="PM",Main!P$134/Main!J$87*Main!J96,ROUND(Main!P$134/Main!J$87*Main!J96*$B40,0))))))</f>
        <v/>
      </c>
      <c r="I640" s="32" t="str">
        <f>IF($A640="","",IF(I639="","",IF(Main!K$87=0,0,IF(Main!Q$134="","",IF($C$28="PM",Main!Q$134/Main!K$87*Main!K96,ROUND(Main!Q$134/Main!K$87*Main!K96*$B40,0))))))</f>
        <v/>
      </c>
      <c r="J640" s="32" t="str">
        <f>IF($A640="","",IF(J639="","",IF(Main!L$87=0,0,IF(Main!R$134="","",IF($C$28="PM",Main!R$134/Main!L$87*Main!L96,ROUND(Main!R$134/Main!L$87*Main!L96*$B40,0))))))</f>
        <v/>
      </c>
      <c r="K640" s="32" t="str">
        <f>IF($A640="","",IF(K639="","",IF(Main!M$87=0,0,IF(Main!S$134="","",IF($C$28="PM",Main!S$134/Main!M$87*Main!M96,ROUND(Main!S$134/Main!M$87*Main!M96*$B40,0))))))</f>
        <v/>
      </c>
      <c r="L640" s="32" t="str">
        <f>IF($A640="","",IF(L639="","",IF(Main!N$87=0,0,IF(Main!T$134="","",IF($C$28="PM",Main!T$134/Main!N$87*Main!N96,ROUND(Main!T$134/Main!N$87*Main!N96*$B40,0))))))</f>
        <v/>
      </c>
      <c r="M640" s="32" t="str">
        <f>IF($A640="","",IF(M639="","",IF(Main!O$87=0,0,IF(Main!U$134="","",IF($C$28="PM",Main!U$134/Main!O$87*Main!O96,ROUND(Main!U$134/Main!O$87*Main!O96*$B40,0))))))</f>
        <v/>
      </c>
      <c r="N640" s="51" t="str">
        <f>IF($A640="","",IF(N639="","",IF(Main!P$87=0,0,IF(Main!V$134="","",IF($C$28="PM",Main!V$134/Main!P$87*Main!P96,ROUND(Main!V$134/Main!P$87*Main!P96*$B40,0))))))</f>
        <v/>
      </c>
      <c r="O640" s="32" t="str">
        <f>IF($A640="","",IF(O639="","",IF(Main!Q$87=0,0,IF(Main!W$134="","",IF($C$28="PM",Main!W$134/Main!Q$87*Main!Q96,ROUND(Main!W$134/Main!Q$87*Main!Q96*$B40,0))))))</f>
        <v/>
      </c>
      <c r="P640" s="32" t="str">
        <f>IF($A640="","",IF(P639="","",IF(Main!R$87=0,0,IF(Main!X$134="","",IF($C$28="PM",Main!X$134/Main!R$87*Main!R96,ROUND(Main!X$134/Main!R$87*Main!R96*$B40,0))))))</f>
        <v/>
      </c>
      <c r="Q640" s="32" t="str">
        <f>IF($A640="","",IF(Q639="","",IF(Main!S$87=0,0,IF(Main!Y$134="","",IF($C$28="PM",Main!Y$134/Main!S$87*Main!S96,ROUND(Main!Y$134/Main!S$87*Main!S96*$B40,0))))))</f>
        <v/>
      </c>
      <c r="R640" s="32" t="str">
        <f>IF($A640="","",IF(R639="","",IF(Main!T$87=0,0,IF(Main!Z$134="","",IF($C$28="PM",Main!Z$134/Main!T$87*Main!T96,ROUND(Main!Z$134/Main!T$87*Main!T96*$B40,0))))))</f>
        <v/>
      </c>
      <c r="S640" s="32" t="str">
        <f>IF($A640="","",IF(S639="","",IF(Main!U$87=0,0,IF(Main!AA$134="","",IF($C$28="PM",Main!AA$134/Main!U$87*Main!U96,ROUND(Main!AA$134/Main!U$87*Main!U96*$B40,0))))))</f>
        <v/>
      </c>
      <c r="T640" s="32" t="str">
        <f>IF($A640="","",IF(T639="","",IF(Main!V$87=0,0,IF(Main!AB$134="","",IF($C$28="PM",Main!AB$134/Main!V$87*Main!V96,ROUND(Main!AB$134/Main!V$87*Main!V96*$B40,0))))))</f>
        <v/>
      </c>
      <c r="U640" s="32" t="str">
        <f>IF($A640="","",IF(U639="","",IF(Main!W$87=0,0,IF(Main!AC$134="","",IF($C$28="PM",Main!AC$134/Main!W$87*Main!W96,ROUND(Main!AC$134/Main!W$87*Main!W96*$B40,0))))))</f>
        <v/>
      </c>
      <c r="V640" s="32" t="str">
        <f>IF($A640="","",IF(V639="","",IF(Main!X$87=0,0,IF(Main!AD$134="","",IF($C$28="PM",Main!AD$134/Main!X$87*Main!X96,ROUND(Main!AD$134/Main!X$87*Main!X96*$B40,0))))))</f>
        <v/>
      </c>
      <c r="W640" s="32" t="str">
        <f>IF($A640="","",IF(W639="","",IF(Main!Y$87=0,0,IF(Main!AE$134="","",IF($C$28="PM",Main!AE$134/Main!Y$87*Main!Y96,ROUND(Main!AE$134/Main!Y$87*Main!Y96*$B40,0))))))</f>
        <v/>
      </c>
      <c r="X640" s="32" t="str">
        <f>IF($A640="","",IF(X639="","",IF(Main!Z$87=0,0,IF(Main!AF$134="","",IF($C$28="PM",Main!AF$134/Main!Z$87*Main!Z96,ROUND(Main!AF$134/Main!Z$87*Main!Z96*$B40,0))))))</f>
        <v/>
      </c>
      <c r="Y640" s="32" t="str">
        <f>IF($A640="","",IF(Y639="","",IF(Main!AA$87=0,0,IF(Main!AG$134="","",IF($C$28="PM",Main!AG$134/Main!AA$87*Main!AA96,ROUND(Main!AG$134/Main!AA$87*Main!AA96*$B40,0))))))</f>
        <v/>
      </c>
      <c r="Z640" s="32" t="str">
        <f>IF($A640="","",IF(Z639="","",IF(Main!AB$87=0,0,IF(Main!AH$134="","",IF($C$28="PM",Main!AH$134/Main!AB$87*Main!AB96,ROUND(Main!AH$134/Main!AB$87*Main!AB96*$B40,0))))))</f>
        <v/>
      </c>
      <c r="AA640" s="50" t="str">
        <f>IF($A640="","",IF(AA639="","",IF(Main!AC$87=0,0,IF(Main!AI$134="","",IF($C$28="PM",Main!AI$134/Main!AC$87*Main!AC96,ROUND(Main!AI$134/Main!AC$87*Main!AC96*$B40,0))))))</f>
        <v/>
      </c>
      <c r="AB640" s="32" t="str">
        <f>IF($A640="","",IF(AB639="","",IF(Main!AD$87=0,0,IF(Main!AJ$134="","",IF($C$28="PM",Main!AJ$134/Main!AD$87*Main!AD96,ROUND(Main!AJ$134/Main!AD$87*Main!AD96*$B40,0))))))</f>
        <v/>
      </c>
      <c r="AC640" s="32" t="str">
        <f>IF($A640="","",IF(AC639="","",IF(Main!AE$87=0,0,IF(Main!AK$134="","",IF($C$28="PM",Main!AK$134/Main!AE$87*Main!AE96,ROUND(Main!AK$134/Main!AE$87*Main!AE96*$B40,0))))))</f>
        <v/>
      </c>
      <c r="AD640" s="32" t="str">
        <f>IF($A640="","",IF(AD639="","",IF(Main!AF$87=0,0,IF(Main!AL$134="","",IF($C$28="PM",Main!AL$134/Main!AF$87*Main!AF96,ROUND(Main!AL$134/Main!AF$87*Main!AF96*$B40,0))))))</f>
        <v/>
      </c>
      <c r="AE640" s="32" t="str">
        <f>IF($A640="","",IF(AE639="","",IF(Main!AG$87=0,0,IF(Main!AM$134="","",IF($C$28="PM",Main!AM$134/Main!AG$87*Main!AG96,ROUND(Main!AM$134/Main!AG$87*Main!AG96*$B40,0))))))</f>
        <v/>
      </c>
      <c r="AF640" s="32" t="str">
        <f>IF($A640="","",IF(AF639="","",IF(Main!AH$87=0,0,IF(Main!AN$134="","",IF($C$28="PM",Main!AN$134/Main!AH$87*Main!AH96,ROUND(Main!AN$134/Main!AH$87*Main!AH96*$B40,0))))))</f>
        <v/>
      </c>
      <c r="AG640" s="32" t="str">
        <f>IF($A640="","",IF(AG639="","",IF(Main!AI$87=0,0,IF(Main!AO$134="","",IF($C$28="PM",Main!AO$134/Main!AI$87*Main!AI96,ROUND(Main!AO$134/Main!AI$87*Main!AI96*$B40,0))))))</f>
        <v/>
      </c>
      <c r="AH640" s="32" t="str">
        <f>IF($A640="","",IF(AH639="","",IF(Main!AJ$87=0,0,IF(Main!AP$134="","",IF($C$28="PM",Main!AP$134/Main!AJ$87*Main!AJ96,ROUND(Main!AP$134/Main!AJ$87*Main!AJ96*$B40,0))))))</f>
        <v/>
      </c>
      <c r="AI640" s="32" t="str">
        <f>IF($A640="","",IF(AI639="","",IF(Main!AK$87=0,0,IF(Main!AQ$134="","",IF($C$28="PM",Main!AQ$134/Main!AK$87*Main!AK96,ROUND(Main!AQ$134/Main!AK$87*Main!AK96*$B40,0))))))</f>
        <v/>
      </c>
      <c r="AJ640" s="32" t="str">
        <f>IF($A640="","",IF(AJ639="","",IF(Main!AL$87=0,0,IF(Main!AR$134="","",IF($C$28="PM",Main!AR$134/Main!AL$87*Main!AL96,ROUND(Main!AR$134/Main!AL$87*Main!AL96*$B40,0))))))</f>
        <v/>
      </c>
      <c r="AK640" s="32" t="str">
        <f>IF($A640="","",IF(AK639="","",IF(Main!AM$87=0,0,IF(Main!AS$134="","",IF($C$28="PM",Main!AS$134/Main!AM$87*Main!AM96,ROUND(Main!AS$134/Main!AM$87*Main!AM96*$B40,0))))))</f>
        <v/>
      </c>
      <c r="AL640" s="51" t="str">
        <f>IF($A640="","",IF(AL639="","",IF(Main!AN$87=0,0,IF(Main!AT$134="","",IF($C$28="PM",Main!AT$134/Main!AN$87*Main!AN96,ROUND(Main!AT$134/Main!AN$87*Main!AN96*$B40,0))))))</f>
        <v/>
      </c>
      <c r="AM640" s="32" t="str">
        <f>IF($A640="","",IF(AM639="","",IF(Main!AO$87=0,0,IF(Main!AU$134="","",IF($C$28="PM",Main!AU$134/Main!AO$87*Main!AO96,ROUND(Main!AU$134/Main!AO$87*Main!AO96*$B40,0))))))</f>
        <v/>
      </c>
      <c r="AN640" s="32" t="str">
        <f>IF($A640="","",IF(AN639="","",IF(Main!AP$87=0,0,IF(Main!AV$134="","",IF($C$28="PM",Main!AV$134/Main!AP$87*Main!AP96,ROUND(Main!AV$134/Main!AP$87*Main!AP96*$B40,0))))))</f>
        <v/>
      </c>
      <c r="AO640" s="32" t="str">
        <f>IF($A640="","",IF(AO639="","",IF(Main!AQ$87=0,0,IF(Main!AW$134="","",IF($C$28="PM",Main!AW$134/Main!AQ$87*Main!AQ96,ROUND(Main!AW$134/Main!AQ$87*Main!AQ96*$B40,0))))))</f>
        <v/>
      </c>
      <c r="AP640" s="32" t="str">
        <f>IF($A640="","",IF(AP639="","",IF(Main!AR$87=0,0,IF(Main!AX$134="","",IF($C$28="PM",Main!AX$134/Main!AR$87*Main!AR96,ROUND(Main!AX$134/Main!AR$87*Main!AR96*$B40,0))))))</f>
        <v/>
      </c>
      <c r="AQ640" s="32" t="str">
        <f>IF($A640="","",IF(AQ639="","",IF(Main!AS$87=0,0,IF(Main!AY$134="","",IF($C$28="PM",Main!AY$134/Main!AS$87*Main!AS96,ROUND(Main!AY$134/Main!AS$87*Main!AS96*$B40,0))))))</f>
        <v/>
      </c>
      <c r="AR640" s="32" t="str">
        <f>IF($A640="","",IF(AR639="","",IF(Main!AT$87=0,0,IF(Main!AZ$134="","",IF($C$28="PM",Main!AZ$134/Main!AT$87*Main!AT96,ROUND(Main!AZ$134/Main!AT$87*Main!AT96*$B40,0))))))</f>
        <v/>
      </c>
      <c r="AS640" s="32" t="str">
        <f>IF($A640="","",IF(AS639="","",IF(Main!AU$87=0,0,IF(Main!BA$134="","",IF($C$28="PM",Main!BA$134/Main!AU$87*Main!AU96,ROUND(Main!BA$134/Main!AU$87*Main!AU96*$B40,0))))))</f>
        <v/>
      </c>
      <c r="AT640" s="32" t="str">
        <f>IF($A640="","",IF(AT639="","",IF(Main!AV$87=0,0,IF(Main!BB$134="","",IF($C$28="PM",Main!BB$134/Main!AV$87*Main!AV96,ROUND(Main!BB$134/Main!AV$87*Main!AV96*$B40,0))))))</f>
        <v/>
      </c>
      <c r="AU640" s="32" t="str">
        <f>IF($A640="","",IF(AU639="","",IF(Main!AW$87=0,0,IF(Main!BC$134="","",IF($C$28="PM",Main!BC$134/Main!AW$87*Main!AW96,ROUND(Main!BC$134/Main!AW$87*Main!AW96*$B40,0))))))</f>
        <v/>
      </c>
      <c r="AV640" s="32" t="str">
        <f>IF($A640="","",IF(AV639="","",IF(Main!AX$87=0,0,IF(Main!BD$134="","",IF($C$28="PM",Main!BD$134/Main!AX$87*Main!AX96,ROUND(Main!BD$134/Main!AX$87*Main!AX96*$B40,0))))))</f>
        <v/>
      </c>
      <c r="AW640" s="32" t="str">
        <f>IF($A640="","",IF(AW639="","",IF(Main!AY$87=0,0,IF(Main!BE$134="","",IF($C$28="PM",Main!BE$134/Main!AY$87*Main!AY96,ROUND(Main!BE$134/Main!AY$87*Main!AY96*$B40,0))))))</f>
        <v/>
      </c>
      <c r="AX640" s="51" t="str">
        <f>IF($A640="","",IF(AX639="","",IF(Main!AZ$87=0,0,IF(Main!BF$134="","",IF($C$28="PM",Main!BF$134/Main!AZ$87*Main!AZ96,ROUND(Main!BF$134/Main!AZ$87*Main!AZ96*$B40,0))))))</f>
        <v/>
      </c>
    </row>
    <row r="641" spans="1:50" x14ac:dyDescent="0.2">
      <c r="A641" s="72" t="str">
        <f>IF(Main!A$41="","",Main!A$41)</f>
        <v/>
      </c>
      <c r="B641" s="75" t="str">
        <f t="shared" si="120"/>
        <v/>
      </c>
      <c r="C641" s="50" t="str">
        <f>IF($A641="","",IF(C640="","",IF(Main!E$87=0,0,IF(Main!K$134="","",IF($C$28="PM",Main!K$134/Main!E$87*Main!E97,ROUND(Main!K$134/Main!E$87*Main!E97*$B41,0))))))</f>
        <v/>
      </c>
      <c r="D641" s="32" t="str">
        <f>IF($A641="","",IF(D640="","",IF(Main!F$87=0,0,IF(Main!L$134="","",IF($C$28="PM",Main!L$134/Main!F$87*Main!F97,ROUND(Main!L$134/Main!F$87*Main!F97*$B41,0))))))</f>
        <v/>
      </c>
      <c r="E641" s="32" t="str">
        <f>IF($A641="","",IF(E640="","",IF(Main!G$87=0,0,IF(Main!M$134="","",IF($C$28="PM",Main!M$134/Main!G$87*Main!G97,ROUND(Main!M$134/Main!G$87*Main!G97*$B41,0))))))</f>
        <v/>
      </c>
      <c r="F641" s="32" t="str">
        <f>IF($A641="","",IF(F640="","",IF(Main!H$87=0,0,IF(Main!N$134="","",IF($C$28="PM",Main!N$134/Main!H$87*Main!H97,ROUND(Main!N$134/Main!H$87*Main!H97*$B41,0))))))</f>
        <v/>
      </c>
      <c r="G641" s="32" t="str">
        <f>IF($A641="","",IF(G640="","",IF(Main!I$87=0,0,IF(Main!O$134="","",IF($C$28="PM",Main!O$134/Main!I$87*Main!I97,ROUND(Main!O$134/Main!I$87*Main!I97*$B41,0))))))</f>
        <v/>
      </c>
      <c r="H641" s="32" t="str">
        <f>IF($A641="","",IF(H640="","",IF(Main!J$87=0,0,IF(Main!P$134="","",IF($C$28="PM",Main!P$134/Main!J$87*Main!J97,ROUND(Main!P$134/Main!J$87*Main!J97*$B41,0))))))</f>
        <v/>
      </c>
      <c r="I641" s="32" t="str">
        <f>IF($A641="","",IF(I640="","",IF(Main!K$87=0,0,IF(Main!Q$134="","",IF($C$28="PM",Main!Q$134/Main!K$87*Main!K97,ROUND(Main!Q$134/Main!K$87*Main!K97*$B41,0))))))</f>
        <v/>
      </c>
      <c r="J641" s="32" t="str">
        <f>IF($A641="","",IF(J640="","",IF(Main!L$87=0,0,IF(Main!R$134="","",IF($C$28="PM",Main!R$134/Main!L$87*Main!L97,ROUND(Main!R$134/Main!L$87*Main!L97*$B41,0))))))</f>
        <v/>
      </c>
      <c r="K641" s="32" t="str">
        <f>IF($A641="","",IF(K640="","",IF(Main!M$87=0,0,IF(Main!S$134="","",IF($C$28="PM",Main!S$134/Main!M$87*Main!M97,ROUND(Main!S$134/Main!M$87*Main!M97*$B41,0))))))</f>
        <v/>
      </c>
      <c r="L641" s="32" t="str">
        <f>IF($A641="","",IF(L640="","",IF(Main!N$87=0,0,IF(Main!T$134="","",IF($C$28="PM",Main!T$134/Main!N$87*Main!N97,ROUND(Main!T$134/Main!N$87*Main!N97*$B41,0))))))</f>
        <v/>
      </c>
      <c r="M641" s="32" t="str">
        <f>IF($A641="","",IF(M640="","",IF(Main!O$87=0,0,IF(Main!U$134="","",IF($C$28="PM",Main!U$134/Main!O$87*Main!O97,ROUND(Main!U$134/Main!O$87*Main!O97*$B41,0))))))</f>
        <v/>
      </c>
      <c r="N641" s="51" t="str">
        <f>IF($A641="","",IF(N640="","",IF(Main!P$87=0,0,IF(Main!V$134="","",IF($C$28="PM",Main!V$134/Main!P$87*Main!P97,ROUND(Main!V$134/Main!P$87*Main!P97*$B41,0))))))</f>
        <v/>
      </c>
      <c r="O641" s="32" t="str">
        <f>IF($A641="","",IF(O640="","",IF(Main!Q$87=0,0,IF(Main!W$134="","",IF($C$28="PM",Main!W$134/Main!Q$87*Main!Q97,ROUND(Main!W$134/Main!Q$87*Main!Q97*$B41,0))))))</f>
        <v/>
      </c>
      <c r="P641" s="32" t="str">
        <f>IF($A641="","",IF(P640="","",IF(Main!R$87=0,0,IF(Main!X$134="","",IF($C$28="PM",Main!X$134/Main!R$87*Main!R97,ROUND(Main!X$134/Main!R$87*Main!R97*$B41,0))))))</f>
        <v/>
      </c>
      <c r="Q641" s="32" t="str">
        <f>IF($A641="","",IF(Q640="","",IF(Main!S$87=0,0,IF(Main!Y$134="","",IF($C$28="PM",Main!Y$134/Main!S$87*Main!S97,ROUND(Main!Y$134/Main!S$87*Main!S97*$B41,0))))))</f>
        <v/>
      </c>
      <c r="R641" s="32" t="str">
        <f>IF($A641="","",IF(R640="","",IF(Main!T$87=0,0,IF(Main!Z$134="","",IF($C$28="PM",Main!Z$134/Main!T$87*Main!T97,ROUND(Main!Z$134/Main!T$87*Main!T97*$B41,0))))))</f>
        <v/>
      </c>
      <c r="S641" s="32" t="str">
        <f>IF($A641="","",IF(S640="","",IF(Main!U$87=0,0,IF(Main!AA$134="","",IF($C$28="PM",Main!AA$134/Main!U$87*Main!U97,ROUND(Main!AA$134/Main!U$87*Main!U97*$B41,0))))))</f>
        <v/>
      </c>
      <c r="T641" s="32" t="str">
        <f>IF($A641="","",IF(T640="","",IF(Main!V$87=0,0,IF(Main!AB$134="","",IF($C$28="PM",Main!AB$134/Main!V$87*Main!V97,ROUND(Main!AB$134/Main!V$87*Main!V97*$B41,0))))))</f>
        <v/>
      </c>
      <c r="U641" s="32" t="str">
        <f>IF($A641="","",IF(U640="","",IF(Main!W$87=0,0,IF(Main!AC$134="","",IF($C$28="PM",Main!AC$134/Main!W$87*Main!W97,ROUND(Main!AC$134/Main!W$87*Main!W97*$B41,0))))))</f>
        <v/>
      </c>
      <c r="V641" s="32" t="str">
        <f>IF($A641="","",IF(V640="","",IF(Main!X$87=0,0,IF(Main!AD$134="","",IF($C$28="PM",Main!AD$134/Main!X$87*Main!X97,ROUND(Main!AD$134/Main!X$87*Main!X97*$B41,0))))))</f>
        <v/>
      </c>
      <c r="W641" s="32" t="str">
        <f>IF($A641="","",IF(W640="","",IF(Main!Y$87=0,0,IF(Main!AE$134="","",IF($C$28="PM",Main!AE$134/Main!Y$87*Main!Y97,ROUND(Main!AE$134/Main!Y$87*Main!Y97*$B41,0))))))</f>
        <v/>
      </c>
      <c r="X641" s="32" t="str">
        <f>IF($A641="","",IF(X640="","",IF(Main!Z$87=0,0,IF(Main!AF$134="","",IF($C$28="PM",Main!AF$134/Main!Z$87*Main!Z97,ROUND(Main!AF$134/Main!Z$87*Main!Z97*$B41,0))))))</f>
        <v/>
      </c>
      <c r="Y641" s="32" t="str">
        <f>IF($A641="","",IF(Y640="","",IF(Main!AA$87=0,0,IF(Main!AG$134="","",IF($C$28="PM",Main!AG$134/Main!AA$87*Main!AA97,ROUND(Main!AG$134/Main!AA$87*Main!AA97*$B41,0))))))</f>
        <v/>
      </c>
      <c r="Z641" s="32" t="str">
        <f>IF($A641="","",IF(Z640="","",IF(Main!AB$87=0,0,IF(Main!AH$134="","",IF($C$28="PM",Main!AH$134/Main!AB$87*Main!AB97,ROUND(Main!AH$134/Main!AB$87*Main!AB97*$B41,0))))))</f>
        <v/>
      </c>
      <c r="AA641" s="50" t="str">
        <f>IF($A641="","",IF(AA640="","",IF(Main!AC$87=0,0,IF(Main!AI$134="","",IF($C$28="PM",Main!AI$134/Main!AC$87*Main!AC97,ROUND(Main!AI$134/Main!AC$87*Main!AC97*$B41,0))))))</f>
        <v/>
      </c>
      <c r="AB641" s="32" t="str">
        <f>IF($A641="","",IF(AB640="","",IF(Main!AD$87=0,0,IF(Main!AJ$134="","",IF($C$28="PM",Main!AJ$134/Main!AD$87*Main!AD97,ROUND(Main!AJ$134/Main!AD$87*Main!AD97*$B41,0))))))</f>
        <v/>
      </c>
      <c r="AC641" s="32" t="str">
        <f>IF($A641="","",IF(AC640="","",IF(Main!AE$87=0,0,IF(Main!AK$134="","",IF($C$28="PM",Main!AK$134/Main!AE$87*Main!AE97,ROUND(Main!AK$134/Main!AE$87*Main!AE97*$B41,0))))))</f>
        <v/>
      </c>
      <c r="AD641" s="32" t="str">
        <f>IF($A641="","",IF(AD640="","",IF(Main!AF$87=0,0,IF(Main!AL$134="","",IF($C$28="PM",Main!AL$134/Main!AF$87*Main!AF97,ROUND(Main!AL$134/Main!AF$87*Main!AF97*$B41,0))))))</f>
        <v/>
      </c>
      <c r="AE641" s="32" t="str">
        <f>IF($A641="","",IF(AE640="","",IF(Main!AG$87=0,0,IF(Main!AM$134="","",IF($C$28="PM",Main!AM$134/Main!AG$87*Main!AG97,ROUND(Main!AM$134/Main!AG$87*Main!AG97*$B41,0))))))</f>
        <v/>
      </c>
      <c r="AF641" s="32" t="str">
        <f>IF($A641="","",IF(AF640="","",IF(Main!AH$87=0,0,IF(Main!AN$134="","",IF($C$28="PM",Main!AN$134/Main!AH$87*Main!AH97,ROUND(Main!AN$134/Main!AH$87*Main!AH97*$B41,0))))))</f>
        <v/>
      </c>
      <c r="AG641" s="32" t="str">
        <f>IF($A641="","",IF(AG640="","",IF(Main!AI$87=0,0,IF(Main!AO$134="","",IF($C$28="PM",Main!AO$134/Main!AI$87*Main!AI97,ROUND(Main!AO$134/Main!AI$87*Main!AI97*$B41,0))))))</f>
        <v/>
      </c>
      <c r="AH641" s="32" t="str">
        <f>IF($A641="","",IF(AH640="","",IF(Main!AJ$87=0,0,IF(Main!AP$134="","",IF($C$28="PM",Main!AP$134/Main!AJ$87*Main!AJ97,ROUND(Main!AP$134/Main!AJ$87*Main!AJ97*$B41,0))))))</f>
        <v/>
      </c>
      <c r="AI641" s="32" t="str">
        <f>IF($A641="","",IF(AI640="","",IF(Main!AK$87=0,0,IF(Main!AQ$134="","",IF($C$28="PM",Main!AQ$134/Main!AK$87*Main!AK97,ROUND(Main!AQ$134/Main!AK$87*Main!AK97*$B41,0))))))</f>
        <v/>
      </c>
      <c r="AJ641" s="32" t="str">
        <f>IF($A641="","",IF(AJ640="","",IF(Main!AL$87=0,0,IF(Main!AR$134="","",IF($C$28="PM",Main!AR$134/Main!AL$87*Main!AL97,ROUND(Main!AR$134/Main!AL$87*Main!AL97*$B41,0))))))</f>
        <v/>
      </c>
      <c r="AK641" s="32" t="str">
        <f>IF($A641="","",IF(AK640="","",IF(Main!AM$87=0,0,IF(Main!AS$134="","",IF($C$28="PM",Main!AS$134/Main!AM$87*Main!AM97,ROUND(Main!AS$134/Main!AM$87*Main!AM97*$B41,0))))))</f>
        <v/>
      </c>
      <c r="AL641" s="51" t="str">
        <f>IF($A641="","",IF(AL640="","",IF(Main!AN$87=0,0,IF(Main!AT$134="","",IF($C$28="PM",Main!AT$134/Main!AN$87*Main!AN97,ROUND(Main!AT$134/Main!AN$87*Main!AN97*$B41,0))))))</f>
        <v/>
      </c>
      <c r="AM641" s="32" t="str">
        <f>IF($A641="","",IF(AM640="","",IF(Main!AO$87=0,0,IF(Main!AU$134="","",IF($C$28="PM",Main!AU$134/Main!AO$87*Main!AO97,ROUND(Main!AU$134/Main!AO$87*Main!AO97*$B41,0))))))</f>
        <v/>
      </c>
      <c r="AN641" s="32" t="str">
        <f>IF($A641="","",IF(AN640="","",IF(Main!AP$87=0,0,IF(Main!AV$134="","",IF($C$28="PM",Main!AV$134/Main!AP$87*Main!AP97,ROUND(Main!AV$134/Main!AP$87*Main!AP97*$B41,0))))))</f>
        <v/>
      </c>
      <c r="AO641" s="32" t="str">
        <f>IF($A641="","",IF(AO640="","",IF(Main!AQ$87=0,0,IF(Main!AW$134="","",IF($C$28="PM",Main!AW$134/Main!AQ$87*Main!AQ97,ROUND(Main!AW$134/Main!AQ$87*Main!AQ97*$B41,0))))))</f>
        <v/>
      </c>
      <c r="AP641" s="32" t="str">
        <f>IF($A641="","",IF(AP640="","",IF(Main!AR$87=0,0,IF(Main!AX$134="","",IF($C$28="PM",Main!AX$134/Main!AR$87*Main!AR97,ROUND(Main!AX$134/Main!AR$87*Main!AR97*$B41,0))))))</f>
        <v/>
      </c>
      <c r="AQ641" s="32" t="str">
        <f>IF($A641="","",IF(AQ640="","",IF(Main!AS$87=0,0,IF(Main!AY$134="","",IF($C$28="PM",Main!AY$134/Main!AS$87*Main!AS97,ROUND(Main!AY$134/Main!AS$87*Main!AS97*$B41,0))))))</f>
        <v/>
      </c>
      <c r="AR641" s="32" t="str">
        <f>IF($A641="","",IF(AR640="","",IF(Main!AT$87=0,0,IF(Main!AZ$134="","",IF($C$28="PM",Main!AZ$134/Main!AT$87*Main!AT97,ROUND(Main!AZ$134/Main!AT$87*Main!AT97*$B41,0))))))</f>
        <v/>
      </c>
      <c r="AS641" s="32" t="str">
        <f>IF($A641="","",IF(AS640="","",IF(Main!AU$87=0,0,IF(Main!BA$134="","",IF($C$28="PM",Main!BA$134/Main!AU$87*Main!AU97,ROUND(Main!BA$134/Main!AU$87*Main!AU97*$B41,0))))))</f>
        <v/>
      </c>
      <c r="AT641" s="32" t="str">
        <f>IF($A641="","",IF(AT640="","",IF(Main!AV$87=0,0,IF(Main!BB$134="","",IF($C$28="PM",Main!BB$134/Main!AV$87*Main!AV97,ROUND(Main!BB$134/Main!AV$87*Main!AV97*$B41,0))))))</f>
        <v/>
      </c>
      <c r="AU641" s="32" t="str">
        <f>IF($A641="","",IF(AU640="","",IF(Main!AW$87=0,0,IF(Main!BC$134="","",IF($C$28="PM",Main!BC$134/Main!AW$87*Main!AW97,ROUND(Main!BC$134/Main!AW$87*Main!AW97*$B41,0))))))</f>
        <v/>
      </c>
      <c r="AV641" s="32" t="str">
        <f>IF($A641="","",IF(AV640="","",IF(Main!AX$87=0,0,IF(Main!BD$134="","",IF($C$28="PM",Main!BD$134/Main!AX$87*Main!AX97,ROUND(Main!BD$134/Main!AX$87*Main!AX97*$B41,0))))))</f>
        <v/>
      </c>
      <c r="AW641" s="32" t="str">
        <f>IF($A641="","",IF(AW640="","",IF(Main!AY$87=0,0,IF(Main!BE$134="","",IF($C$28="PM",Main!BE$134/Main!AY$87*Main!AY97,ROUND(Main!BE$134/Main!AY$87*Main!AY97*$B41,0))))))</f>
        <v/>
      </c>
      <c r="AX641" s="51" t="str">
        <f>IF($A641="","",IF(AX640="","",IF(Main!AZ$87=0,0,IF(Main!BF$134="","",IF($C$28="PM",Main!BF$134/Main!AZ$87*Main!AZ97,ROUND(Main!BF$134/Main!AZ$87*Main!AZ97*$B41,0))))))</f>
        <v/>
      </c>
    </row>
    <row r="642" spans="1:50" x14ac:dyDescent="0.2">
      <c r="A642" s="72" t="str">
        <f>IF(Main!A$42="","",Main!A$42)</f>
        <v/>
      </c>
      <c r="B642" s="75" t="str">
        <f t="shared" si="120"/>
        <v/>
      </c>
      <c r="C642" s="50" t="str">
        <f>IF($A642="","",IF(C641="","",IF(Main!E$87=0,0,IF(Main!K$134="","",IF($C$28="PM",Main!K$134/Main!E$87*Main!E98,ROUND(Main!K$134/Main!E$87*Main!E98*$B42,0))))))</f>
        <v/>
      </c>
      <c r="D642" s="32" t="str">
        <f>IF($A642="","",IF(D641="","",IF(Main!F$87=0,0,IF(Main!L$134="","",IF($C$28="PM",Main!L$134/Main!F$87*Main!F98,ROUND(Main!L$134/Main!F$87*Main!F98*$B42,0))))))</f>
        <v/>
      </c>
      <c r="E642" s="32" t="str">
        <f>IF($A642="","",IF(E641="","",IF(Main!G$87=0,0,IF(Main!M$134="","",IF($C$28="PM",Main!M$134/Main!G$87*Main!G98,ROUND(Main!M$134/Main!G$87*Main!G98*$B42,0))))))</f>
        <v/>
      </c>
      <c r="F642" s="32" t="str">
        <f>IF($A642="","",IF(F641="","",IF(Main!H$87=0,0,IF(Main!N$134="","",IF($C$28="PM",Main!N$134/Main!H$87*Main!H98,ROUND(Main!N$134/Main!H$87*Main!H98*$B42,0))))))</f>
        <v/>
      </c>
      <c r="G642" s="32" t="str">
        <f>IF($A642="","",IF(G641="","",IF(Main!I$87=0,0,IF(Main!O$134="","",IF($C$28="PM",Main!O$134/Main!I$87*Main!I98,ROUND(Main!O$134/Main!I$87*Main!I98*$B42,0))))))</f>
        <v/>
      </c>
      <c r="H642" s="32" t="str">
        <f>IF($A642="","",IF(H641="","",IF(Main!J$87=0,0,IF(Main!P$134="","",IF($C$28="PM",Main!P$134/Main!J$87*Main!J98,ROUND(Main!P$134/Main!J$87*Main!J98*$B42,0))))))</f>
        <v/>
      </c>
      <c r="I642" s="32" t="str">
        <f>IF($A642="","",IF(I641="","",IF(Main!K$87=0,0,IF(Main!Q$134="","",IF($C$28="PM",Main!Q$134/Main!K$87*Main!K98,ROUND(Main!Q$134/Main!K$87*Main!K98*$B42,0))))))</f>
        <v/>
      </c>
      <c r="J642" s="32" t="str">
        <f>IF($A642="","",IF(J641="","",IF(Main!L$87=0,0,IF(Main!R$134="","",IF($C$28="PM",Main!R$134/Main!L$87*Main!L98,ROUND(Main!R$134/Main!L$87*Main!L98*$B42,0))))))</f>
        <v/>
      </c>
      <c r="K642" s="32" t="str">
        <f>IF($A642="","",IF(K641="","",IF(Main!M$87=0,0,IF(Main!S$134="","",IF($C$28="PM",Main!S$134/Main!M$87*Main!M98,ROUND(Main!S$134/Main!M$87*Main!M98*$B42,0))))))</f>
        <v/>
      </c>
      <c r="L642" s="32" t="str">
        <f>IF($A642="","",IF(L641="","",IF(Main!N$87=0,0,IF(Main!T$134="","",IF($C$28="PM",Main!T$134/Main!N$87*Main!N98,ROUND(Main!T$134/Main!N$87*Main!N98*$B42,0))))))</f>
        <v/>
      </c>
      <c r="M642" s="32" t="str">
        <f>IF($A642="","",IF(M641="","",IF(Main!O$87=0,0,IF(Main!U$134="","",IF($C$28="PM",Main!U$134/Main!O$87*Main!O98,ROUND(Main!U$134/Main!O$87*Main!O98*$B42,0))))))</f>
        <v/>
      </c>
      <c r="N642" s="51" t="str">
        <f>IF($A642="","",IF(N641="","",IF(Main!P$87=0,0,IF(Main!V$134="","",IF($C$28="PM",Main!V$134/Main!P$87*Main!P98,ROUND(Main!V$134/Main!P$87*Main!P98*$B42,0))))))</f>
        <v/>
      </c>
      <c r="O642" s="32" t="str">
        <f>IF($A642="","",IF(O641="","",IF(Main!Q$87=0,0,IF(Main!W$134="","",IF($C$28="PM",Main!W$134/Main!Q$87*Main!Q98,ROUND(Main!W$134/Main!Q$87*Main!Q98*$B42,0))))))</f>
        <v/>
      </c>
      <c r="P642" s="32" t="str">
        <f>IF($A642="","",IF(P641="","",IF(Main!R$87=0,0,IF(Main!X$134="","",IF($C$28="PM",Main!X$134/Main!R$87*Main!R98,ROUND(Main!X$134/Main!R$87*Main!R98*$B42,0))))))</f>
        <v/>
      </c>
      <c r="Q642" s="32" t="str">
        <f>IF($A642="","",IF(Q641="","",IF(Main!S$87=0,0,IF(Main!Y$134="","",IF($C$28="PM",Main!Y$134/Main!S$87*Main!S98,ROUND(Main!Y$134/Main!S$87*Main!S98*$B42,0))))))</f>
        <v/>
      </c>
      <c r="R642" s="32" t="str">
        <f>IF($A642="","",IF(R641="","",IF(Main!T$87=0,0,IF(Main!Z$134="","",IF($C$28="PM",Main!Z$134/Main!T$87*Main!T98,ROUND(Main!Z$134/Main!T$87*Main!T98*$B42,0))))))</f>
        <v/>
      </c>
      <c r="S642" s="32" t="str">
        <f>IF($A642="","",IF(S641="","",IF(Main!U$87=0,0,IF(Main!AA$134="","",IF($C$28="PM",Main!AA$134/Main!U$87*Main!U98,ROUND(Main!AA$134/Main!U$87*Main!U98*$B42,0))))))</f>
        <v/>
      </c>
      <c r="T642" s="32" t="str">
        <f>IF($A642="","",IF(T641="","",IF(Main!V$87=0,0,IF(Main!AB$134="","",IF($C$28="PM",Main!AB$134/Main!V$87*Main!V98,ROUND(Main!AB$134/Main!V$87*Main!V98*$B42,0))))))</f>
        <v/>
      </c>
      <c r="U642" s="32" t="str">
        <f>IF($A642="","",IF(U641="","",IF(Main!W$87=0,0,IF(Main!AC$134="","",IF($C$28="PM",Main!AC$134/Main!W$87*Main!W98,ROUND(Main!AC$134/Main!W$87*Main!W98*$B42,0))))))</f>
        <v/>
      </c>
      <c r="V642" s="32" t="str">
        <f>IF($A642="","",IF(V641="","",IF(Main!X$87=0,0,IF(Main!AD$134="","",IF($C$28="PM",Main!AD$134/Main!X$87*Main!X98,ROUND(Main!AD$134/Main!X$87*Main!X98*$B42,0))))))</f>
        <v/>
      </c>
      <c r="W642" s="32" t="str">
        <f>IF($A642="","",IF(W641="","",IF(Main!Y$87=0,0,IF(Main!AE$134="","",IF($C$28="PM",Main!AE$134/Main!Y$87*Main!Y98,ROUND(Main!AE$134/Main!Y$87*Main!Y98*$B42,0))))))</f>
        <v/>
      </c>
      <c r="X642" s="32" t="str">
        <f>IF($A642="","",IF(X641="","",IF(Main!Z$87=0,0,IF(Main!AF$134="","",IF($C$28="PM",Main!AF$134/Main!Z$87*Main!Z98,ROUND(Main!AF$134/Main!Z$87*Main!Z98*$B42,0))))))</f>
        <v/>
      </c>
      <c r="Y642" s="32" t="str">
        <f>IF($A642="","",IF(Y641="","",IF(Main!AA$87=0,0,IF(Main!AG$134="","",IF($C$28="PM",Main!AG$134/Main!AA$87*Main!AA98,ROUND(Main!AG$134/Main!AA$87*Main!AA98*$B42,0))))))</f>
        <v/>
      </c>
      <c r="Z642" s="32" t="str">
        <f>IF($A642="","",IF(Z641="","",IF(Main!AB$87=0,0,IF(Main!AH$134="","",IF($C$28="PM",Main!AH$134/Main!AB$87*Main!AB98,ROUND(Main!AH$134/Main!AB$87*Main!AB98*$B42,0))))))</f>
        <v/>
      </c>
      <c r="AA642" s="50" t="str">
        <f>IF($A642="","",IF(AA641="","",IF(Main!AC$87=0,0,IF(Main!AI$134="","",IF($C$28="PM",Main!AI$134/Main!AC$87*Main!AC98,ROUND(Main!AI$134/Main!AC$87*Main!AC98*$B42,0))))))</f>
        <v/>
      </c>
      <c r="AB642" s="32" t="str">
        <f>IF($A642="","",IF(AB641="","",IF(Main!AD$87=0,0,IF(Main!AJ$134="","",IF($C$28="PM",Main!AJ$134/Main!AD$87*Main!AD98,ROUND(Main!AJ$134/Main!AD$87*Main!AD98*$B42,0))))))</f>
        <v/>
      </c>
      <c r="AC642" s="32" t="str">
        <f>IF($A642="","",IF(AC641="","",IF(Main!AE$87=0,0,IF(Main!AK$134="","",IF($C$28="PM",Main!AK$134/Main!AE$87*Main!AE98,ROUND(Main!AK$134/Main!AE$87*Main!AE98*$B42,0))))))</f>
        <v/>
      </c>
      <c r="AD642" s="32" t="str">
        <f>IF($A642="","",IF(AD641="","",IF(Main!AF$87=0,0,IF(Main!AL$134="","",IF($C$28="PM",Main!AL$134/Main!AF$87*Main!AF98,ROUND(Main!AL$134/Main!AF$87*Main!AF98*$B42,0))))))</f>
        <v/>
      </c>
      <c r="AE642" s="32" t="str">
        <f>IF($A642="","",IF(AE641="","",IF(Main!AG$87=0,0,IF(Main!AM$134="","",IF($C$28="PM",Main!AM$134/Main!AG$87*Main!AG98,ROUND(Main!AM$134/Main!AG$87*Main!AG98*$B42,0))))))</f>
        <v/>
      </c>
      <c r="AF642" s="32" t="str">
        <f>IF($A642="","",IF(AF641="","",IF(Main!AH$87=0,0,IF(Main!AN$134="","",IF($C$28="PM",Main!AN$134/Main!AH$87*Main!AH98,ROUND(Main!AN$134/Main!AH$87*Main!AH98*$B42,0))))))</f>
        <v/>
      </c>
      <c r="AG642" s="32" t="str">
        <f>IF($A642="","",IF(AG641="","",IF(Main!AI$87=0,0,IF(Main!AO$134="","",IF($C$28="PM",Main!AO$134/Main!AI$87*Main!AI98,ROUND(Main!AO$134/Main!AI$87*Main!AI98*$B42,0))))))</f>
        <v/>
      </c>
      <c r="AH642" s="32" t="str">
        <f>IF($A642="","",IF(AH641="","",IF(Main!AJ$87=0,0,IF(Main!AP$134="","",IF($C$28="PM",Main!AP$134/Main!AJ$87*Main!AJ98,ROUND(Main!AP$134/Main!AJ$87*Main!AJ98*$B42,0))))))</f>
        <v/>
      </c>
      <c r="AI642" s="32" t="str">
        <f>IF($A642="","",IF(AI641="","",IF(Main!AK$87=0,0,IF(Main!AQ$134="","",IF($C$28="PM",Main!AQ$134/Main!AK$87*Main!AK98,ROUND(Main!AQ$134/Main!AK$87*Main!AK98*$B42,0))))))</f>
        <v/>
      </c>
      <c r="AJ642" s="32" t="str">
        <f>IF($A642="","",IF(AJ641="","",IF(Main!AL$87=0,0,IF(Main!AR$134="","",IF($C$28="PM",Main!AR$134/Main!AL$87*Main!AL98,ROUND(Main!AR$134/Main!AL$87*Main!AL98*$B42,0))))))</f>
        <v/>
      </c>
      <c r="AK642" s="32" t="str">
        <f>IF($A642="","",IF(AK641="","",IF(Main!AM$87=0,0,IF(Main!AS$134="","",IF($C$28="PM",Main!AS$134/Main!AM$87*Main!AM98,ROUND(Main!AS$134/Main!AM$87*Main!AM98*$B42,0))))))</f>
        <v/>
      </c>
      <c r="AL642" s="51" t="str">
        <f>IF($A642="","",IF(AL641="","",IF(Main!AN$87=0,0,IF(Main!AT$134="","",IF($C$28="PM",Main!AT$134/Main!AN$87*Main!AN98,ROUND(Main!AT$134/Main!AN$87*Main!AN98*$B42,0))))))</f>
        <v/>
      </c>
      <c r="AM642" s="32" t="str">
        <f>IF($A642="","",IF(AM641="","",IF(Main!AO$87=0,0,IF(Main!AU$134="","",IF($C$28="PM",Main!AU$134/Main!AO$87*Main!AO98,ROUND(Main!AU$134/Main!AO$87*Main!AO98*$B42,0))))))</f>
        <v/>
      </c>
      <c r="AN642" s="32" t="str">
        <f>IF($A642="","",IF(AN641="","",IF(Main!AP$87=0,0,IF(Main!AV$134="","",IF($C$28="PM",Main!AV$134/Main!AP$87*Main!AP98,ROUND(Main!AV$134/Main!AP$87*Main!AP98*$B42,0))))))</f>
        <v/>
      </c>
      <c r="AO642" s="32" t="str">
        <f>IF($A642="","",IF(AO641="","",IF(Main!AQ$87=0,0,IF(Main!AW$134="","",IF($C$28="PM",Main!AW$134/Main!AQ$87*Main!AQ98,ROUND(Main!AW$134/Main!AQ$87*Main!AQ98*$B42,0))))))</f>
        <v/>
      </c>
      <c r="AP642" s="32" t="str">
        <f>IF($A642="","",IF(AP641="","",IF(Main!AR$87=0,0,IF(Main!AX$134="","",IF($C$28="PM",Main!AX$134/Main!AR$87*Main!AR98,ROUND(Main!AX$134/Main!AR$87*Main!AR98*$B42,0))))))</f>
        <v/>
      </c>
      <c r="AQ642" s="32" t="str">
        <f>IF($A642="","",IF(AQ641="","",IF(Main!AS$87=0,0,IF(Main!AY$134="","",IF($C$28="PM",Main!AY$134/Main!AS$87*Main!AS98,ROUND(Main!AY$134/Main!AS$87*Main!AS98*$B42,0))))))</f>
        <v/>
      </c>
      <c r="AR642" s="32" t="str">
        <f>IF($A642="","",IF(AR641="","",IF(Main!AT$87=0,0,IF(Main!AZ$134="","",IF($C$28="PM",Main!AZ$134/Main!AT$87*Main!AT98,ROUND(Main!AZ$134/Main!AT$87*Main!AT98*$B42,0))))))</f>
        <v/>
      </c>
      <c r="AS642" s="32" t="str">
        <f>IF($A642="","",IF(AS641="","",IF(Main!AU$87=0,0,IF(Main!BA$134="","",IF($C$28="PM",Main!BA$134/Main!AU$87*Main!AU98,ROUND(Main!BA$134/Main!AU$87*Main!AU98*$B42,0))))))</f>
        <v/>
      </c>
      <c r="AT642" s="32" t="str">
        <f>IF($A642="","",IF(AT641="","",IF(Main!AV$87=0,0,IF(Main!BB$134="","",IF($C$28="PM",Main!BB$134/Main!AV$87*Main!AV98,ROUND(Main!BB$134/Main!AV$87*Main!AV98*$B42,0))))))</f>
        <v/>
      </c>
      <c r="AU642" s="32" t="str">
        <f>IF($A642="","",IF(AU641="","",IF(Main!AW$87=0,0,IF(Main!BC$134="","",IF($C$28="PM",Main!BC$134/Main!AW$87*Main!AW98,ROUND(Main!BC$134/Main!AW$87*Main!AW98*$B42,0))))))</f>
        <v/>
      </c>
      <c r="AV642" s="32" t="str">
        <f>IF($A642="","",IF(AV641="","",IF(Main!AX$87=0,0,IF(Main!BD$134="","",IF($C$28="PM",Main!BD$134/Main!AX$87*Main!AX98,ROUND(Main!BD$134/Main!AX$87*Main!AX98*$B42,0))))))</f>
        <v/>
      </c>
      <c r="AW642" s="32" t="str">
        <f>IF($A642="","",IF(AW641="","",IF(Main!AY$87=0,0,IF(Main!BE$134="","",IF($C$28="PM",Main!BE$134/Main!AY$87*Main!AY98,ROUND(Main!BE$134/Main!AY$87*Main!AY98*$B42,0))))))</f>
        <v/>
      </c>
      <c r="AX642" s="51" t="str">
        <f>IF($A642="","",IF(AX641="","",IF(Main!AZ$87=0,0,IF(Main!BF$134="","",IF($C$28="PM",Main!BF$134/Main!AZ$87*Main!AZ98,ROUND(Main!BF$134/Main!AZ$87*Main!AZ98*$B42,0))))))</f>
        <v/>
      </c>
    </row>
    <row r="643" spans="1:50" x14ac:dyDescent="0.2">
      <c r="A643" s="72" t="str">
        <f>IF(Main!A$43="","",Main!A$43)</f>
        <v/>
      </c>
      <c r="B643" s="75" t="str">
        <f t="shared" si="120"/>
        <v/>
      </c>
      <c r="C643" s="50" t="str">
        <f>IF($A643="","",IF(C642="","",IF(Main!E$87=0,0,IF(Main!K$134="","",IF($C$28="PM",Main!K$134/Main!E$87*Main!E99,ROUND(Main!K$134/Main!E$87*Main!E99*$B43,0))))))</f>
        <v/>
      </c>
      <c r="D643" s="32" t="str">
        <f>IF($A643="","",IF(D642="","",IF(Main!F$87=0,0,IF(Main!L$134="","",IF($C$28="PM",Main!L$134/Main!F$87*Main!F99,ROUND(Main!L$134/Main!F$87*Main!F99*$B43,0))))))</f>
        <v/>
      </c>
      <c r="E643" s="32" t="str">
        <f>IF($A643="","",IF(E642="","",IF(Main!G$87=0,0,IF(Main!M$134="","",IF($C$28="PM",Main!M$134/Main!G$87*Main!G99,ROUND(Main!M$134/Main!G$87*Main!G99*$B43,0))))))</f>
        <v/>
      </c>
      <c r="F643" s="32" t="str">
        <f>IF($A643="","",IF(F642="","",IF(Main!H$87=0,0,IF(Main!N$134="","",IF($C$28="PM",Main!N$134/Main!H$87*Main!H99,ROUND(Main!N$134/Main!H$87*Main!H99*$B43,0))))))</f>
        <v/>
      </c>
      <c r="G643" s="32" t="str">
        <f>IF($A643="","",IF(G642="","",IF(Main!I$87=0,0,IF(Main!O$134="","",IF($C$28="PM",Main!O$134/Main!I$87*Main!I99,ROUND(Main!O$134/Main!I$87*Main!I99*$B43,0))))))</f>
        <v/>
      </c>
      <c r="H643" s="32" t="str">
        <f>IF($A643="","",IF(H642="","",IF(Main!J$87=0,0,IF(Main!P$134="","",IF($C$28="PM",Main!P$134/Main!J$87*Main!J99,ROUND(Main!P$134/Main!J$87*Main!J99*$B43,0))))))</f>
        <v/>
      </c>
      <c r="I643" s="32" t="str">
        <f>IF($A643="","",IF(I642="","",IF(Main!K$87=0,0,IF(Main!Q$134="","",IF($C$28="PM",Main!Q$134/Main!K$87*Main!K99,ROUND(Main!Q$134/Main!K$87*Main!K99*$B43,0))))))</f>
        <v/>
      </c>
      <c r="J643" s="32" t="str">
        <f>IF($A643="","",IF(J642="","",IF(Main!L$87=0,0,IF(Main!R$134="","",IF($C$28="PM",Main!R$134/Main!L$87*Main!L99,ROUND(Main!R$134/Main!L$87*Main!L99*$B43,0))))))</f>
        <v/>
      </c>
      <c r="K643" s="32" t="str">
        <f>IF($A643="","",IF(K642="","",IF(Main!M$87=0,0,IF(Main!S$134="","",IF($C$28="PM",Main!S$134/Main!M$87*Main!M99,ROUND(Main!S$134/Main!M$87*Main!M99*$B43,0))))))</f>
        <v/>
      </c>
      <c r="L643" s="32" t="str">
        <f>IF($A643="","",IF(L642="","",IF(Main!N$87=0,0,IF(Main!T$134="","",IF($C$28="PM",Main!T$134/Main!N$87*Main!N99,ROUND(Main!T$134/Main!N$87*Main!N99*$B43,0))))))</f>
        <v/>
      </c>
      <c r="M643" s="32" t="str">
        <f>IF($A643="","",IF(M642="","",IF(Main!O$87=0,0,IF(Main!U$134="","",IF($C$28="PM",Main!U$134/Main!O$87*Main!O99,ROUND(Main!U$134/Main!O$87*Main!O99*$B43,0))))))</f>
        <v/>
      </c>
      <c r="N643" s="51" t="str">
        <f>IF($A643="","",IF(N642="","",IF(Main!P$87=0,0,IF(Main!V$134="","",IF($C$28="PM",Main!V$134/Main!P$87*Main!P99,ROUND(Main!V$134/Main!P$87*Main!P99*$B43,0))))))</f>
        <v/>
      </c>
      <c r="O643" s="32" t="str">
        <f>IF($A643="","",IF(O642="","",IF(Main!Q$87=0,0,IF(Main!W$134="","",IF($C$28="PM",Main!W$134/Main!Q$87*Main!Q99,ROUND(Main!W$134/Main!Q$87*Main!Q99*$B43,0))))))</f>
        <v/>
      </c>
      <c r="P643" s="32" t="str">
        <f>IF($A643="","",IF(P642="","",IF(Main!R$87=0,0,IF(Main!X$134="","",IF($C$28="PM",Main!X$134/Main!R$87*Main!R99,ROUND(Main!X$134/Main!R$87*Main!R99*$B43,0))))))</f>
        <v/>
      </c>
      <c r="Q643" s="32" t="str">
        <f>IF($A643="","",IF(Q642="","",IF(Main!S$87=0,0,IF(Main!Y$134="","",IF($C$28="PM",Main!Y$134/Main!S$87*Main!S99,ROUND(Main!Y$134/Main!S$87*Main!S99*$B43,0))))))</f>
        <v/>
      </c>
      <c r="R643" s="32" t="str">
        <f>IF($A643="","",IF(R642="","",IF(Main!T$87=0,0,IF(Main!Z$134="","",IF($C$28="PM",Main!Z$134/Main!T$87*Main!T99,ROUND(Main!Z$134/Main!T$87*Main!T99*$B43,0))))))</f>
        <v/>
      </c>
      <c r="S643" s="32" t="str">
        <f>IF($A643="","",IF(S642="","",IF(Main!U$87=0,0,IF(Main!AA$134="","",IF($C$28="PM",Main!AA$134/Main!U$87*Main!U99,ROUND(Main!AA$134/Main!U$87*Main!U99*$B43,0))))))</f>
        <v/>
      </c>
      <c r="T643" s="32" t="str">
        <f>IF($A643="","",IF(T642="","",IF(Main!V$87=0,0,IF(Main!AB$134="","",IF($C$28="PM",Main!AB$134/Main!V$87*Main!V99,ROUND(Main!AB$134/Main!V$87*Main!V99*$B43,0))))))</f>
        <v/>
      </c>
      <c r="U643" s="32" t="str">
        <f>IF($A643="","",IF(U642="","",IF(Main!W$87=0,0,IF(Main!AC$134="","",IF($C$28="PM",Main!AC$134/Main!W$87*Main!W99,ROUND(Main!AC$134/Main!W$87*Main!W99*$B43,0))))))</f>
        <v/>
      </c>
      <c r="V643" s="32" t="str">
        <f>IF($A643="","",IF(V642="","",IF(Main!X$87=0,0,IF(Main!AD$134="","",IF($C$28="PM",Main!AD$134/Main!X$87*Main!X99,ROUND(Main!AD$134/Main!X$87*Main!X99*$B43,0))))))</f>
        <v/>
      </c>
      <c r="W643" s="32" t="str">
        <f>IF($A643="","",IF(W642="","",IF(Main!Y$87=0,0,IF(Main!AE$134="","",IF($C$28="PM",Main!AE$134/Main!Y$87*Main!Y99,ROUND(Main!AE$134/Main!Y$87*Main!Y99*$B43,0))))))</f>
        <v/>
      </c>
      <c r="X643" s="32" t="str">
        <f>IF($A643="","",IF(X642="","",IF(Main!Z$87=0,0,IF(Main!AF$134="","",IF($C$28="PM",Main!AF$134/Main!Z$87*Main!Z99,ROUND(Main!AF$134/Main!Z$87*Main!Z99*$B43,0))))))</f>
        <v/>
      </c>
      <c r="Y643" s="32" t="str">
        <f>IF($A643="","",IF(Y642="","",IF(Main!AA$87=0,0,IF(Main!AG$134="","",IF($C$28="PM",Main!AG$134/Main!AA$87*Main!AA99,ROUND(Main!AG$134/Main!AA$87*Main!AA99*$B43,0))))))</f>
        <v/>
      </c>
      <c r="Z643" s="32" t="str">
        <f>IF($A643="","",IF(Z642="","",IF(Main!AB$87=0,0,IF(Main!AH$134="","",IF($C$28="PM",Main!AH$134/Main!AB$87*Main!AB99,ROUND(Main!AH$134/Main!AB$87*Main!AB99*$B43,0))))))</f>
        <v/>
      </c>
      <c r="AA643" s="50" t="str">
        <f>IF($A643="","",IF(AA642="","",IF(Main!AC$87=0,0,IF(Main!AI$134="","",IF($C$28="PM",Main!AI$134/Main!AC$87*Main!AC99,ROUND(Main!AI$134/Main!AC$87*Main!AC99*$B43,0))))))</f>
        <v/>
      </c>
      <c r="AB643" s="32" t="str">
        <f>IF($A643="","",IF(AB642="","",IF(Main!AD$87=0,0,IF(Main!AJ$134="","",IF($C$28="PM",Main!AJ$134/Main!AD$87*Main!AD99,ROUND(Main!AJ$134/Main!AD$87*Main!AD99*$B43,0))))))</f>
        <v/>
      </c>
      <c r="AC643" s="32" t="str">
        <f>IF($A643="","",IF(AC642="","",IF(Main!AE$87=0,0,IF(Main!AK$134="","",IF($C$28="PM",Main!AK$134/Main!AE$87*Main!AE99,ROUND(Main!AK$134/Main!AE$87*Main!AE99*$B43,0))))))</f>
        <v/>
      </c>
      <c r="AD643" s="32" t="str">
        <f>IF($A643="","",IF(AD642="","",IF(Main!AF$87=0,0,IF(Main!AL$134="","",IF($C$28="PM",Main!AL$134/Main!AF$87*Main!AF99,ROUND(Main!AL$134/Main!AF$87*Main!AF99*$B43,0))))))</f>
        <v/>
      </c>
      <c r="AE643" s="32" t="str">
        <f>IF($A643="","",IF(AE642="","",IF(Main!AG$87=0,0,IF(Main!AM$134="","",IF($C$28="PM",Main!AM$134/Main!AG$87*Main!AG99,ROUND(Main!AM$134/Main!AG$87*Main!AG99*$B43,0))))))</f>
        <v/>
      </c>
      <c r="AF643" s="32" t="str">
        <f>IF($A643="","",IF(AF642="","",IF(Main!AH$87=0,0,IF(Main!AN$134="","",IF($C$28="PM",Main!AN$134/Main!AH$87*Main!AH99,ROUND(Main!AN$134/Main!AH$87*Main!AH99*$B43,0))))))</f>
        <v/>
      </c>
      <c r="AG643" s="32" t="str">
        <f>IF($A643="","",IF(AG642="","",IF(Main!AI$87=0,0,IF(Main!AO$134="","",IF($C$28="PM",Main!AO$134/Main!AI$87*Main!AI99,ROUND(Main!AO$134/Main!AI$87*Main!AI99*$B43,0))))))</f>
        <v/>
      </c>
      <c r="AH643" s="32" t="str">
        <f>IF($A643="","",IF(AH642="","",IF(Main!AJ$87=0,0,IF(Main!AP$134="","",IF($C$28="PM",Main!AP$134/Main!AJ$87*Main!AJ99,ROUND(Main!AP$134/Main!AJ$87*Main!AJ99*$B43,0))))))</f>
        <v/>
      </c>
      <c r="AI643" s="32" t="str">
        <f>IF($A643="","",IF(AI642="","",IF(Main!AK$87=0,0,IF(Main!AQ$134="","",IF($C$28="PM",Main!AQ$134/Main!AK$87*Main!AK99,ROUND(Main!AQ$134/Main!AK$87*Main!AK99*$B43,0))))))</f>
        <v/>
      </c>
      <c r="AJ643" s="32" t="str">
        <f>IF($A643="","",IF(AJ642="","",IF(Main!AL$87=0,0,IF(Main!AR$134="","",IF($C$28="PM",Main!AR$134/Main!AL$87*Main!AL99,ROUND(Main!AR$134/Main!AL$87*Main!AL99*$B43,0))))))</f>
        <v/>
      </c>
      <c r="AK643" s="32" t="str">
        <f>IF($A643="","",IF(AK642="","",IF(Main!AM$87=0,0,IF(Main!AS$134="","",IF($C$28="PM",Main!AS$134/Main!AM$87*Main!AM99,ROUND(Main!AS$134/Main!AM$87*Main!AM99*$B43,0))))))</f>
        <v/>
      </c>
      <c r="AL643" s="51" t="str">
        <f>IF($A643="","",IF(AL642="","",IF(Main!AN$87=0,0,IF(Main!AT$134="","",IF($C$28="PM",Main!AT$134/Main!AN$87*Main!AN99,ROUND(Main!AT$134/Main!AN$87*Main!AN99*$B43,0))))))</f>
        <v/>
      </c>
      <c r="AM643" s="32" t="str">
        <f>IF($A643="","",IF(AM642="","",IF(Main!AO$87=0,0,IF(Main!AU$134="","",IF($C$28="PM",Main!AU$134/Main!AO$87*Main!AO99,ROUND(Main!AU$134/Main!AO$87*Main!AO99*$B43,0))))))</f>
        <v/>
      </c>
      <c r="AN643" s="32" t="str">
        <f>IF($A643="","",IF(AN642="","",IF(Main!AP$87=0,0,IF(Main!AV$134="","",IF($C$28="PM",Main!AV$134/Main!AP$87*Main!AP99,ROUND(Main!AV$134/Main!AP$87*Main!AP99*$B43,0))))))</f>
        <v/>
      </c>
      <c r="AO643" s="32" t="str">
        <f>IF($A643="","",IF(AO642="","",IF(Main!AQ$87=0,0,IF(Main!AW$134="","",IF($C$28="PM",Main!AW$134/Main!AQ$87*Main!AQ99,ROUND(Main!AW$134/Main!AQ$87*Main!AQ99*$B43,0))))))</f>
        <v/>
      </c>
      <c r="AP643" s="32" t="str">
        <f>IF($A643="","",IF(AP642="","",IF(Main!AR$87=0,0,IF(Main!AX$134="","",IF($C$28="PM",Main!AX$134/Main!AR$87*Main!AR99,ROUND(Main!AX$134/Main!AR$87*Main!AR99*$B43,0))))))</f>
        <v/>
      </c>
      <c r="AQ643" s="32" t="str">
        <f>IF($A643="","",IF(AQ642="","",IF(Main!AS$87=0,0,IF(Main!AY$134="","",IF($C$28="PM",Main!AY$134/Main!AS$87*Main!AS99,ROUND(Main!AY$134/Main!AS$87*Main!AS99*$B43,0))))))</f>
        <v/>
      </c>
      <c r="AR643" s="32" t="str">
        <f>IF($A643="","",IF(AR642="","",IF(Main!AT$87=0,0,IF(Main!AZ$134="","",IF($C$28="PM",Main!AZ$134/Main!AT$87*Main!AT99,ROUND(Main!AZ$134/Main!AT$87*Main!AT99*$B43,0))))))</f>
        <v/>
      </c>
      <c r="AS643" s="32" t="str">
        <f>IF($A643="","",IF(AS642="","",IF(Main!AU$87=0,0,IF(Main!BA$134="","",IF($C$28="PM",Main!BA$134/Main!AU$87*Main!AU99,ROUND(Main!BA$134/Main!AU$87*Main!AU99*$B43,0))))))</f>
        <v/>
      </c>
      <c r="AT643" s="32" t="str">
        <f>IF($A643="","",IF(AT642="","",IF(Main!AV$87=0,0,IF(Main!BB$134="","",IF($C$28="PM",Main!BB$134/Main!AV$87*Main!AV99,ROUND(Main!BB$134/Main!AV$87*Main!AV99*$B43,0))))))</f>
        <v/>
      </c>
      <c r="AU643" s="32" t="str">
        <f>IF($A643="","",IF(AU642="","",IF(Main!AW$87=0,0,IF(Main!BC$134="","",IF($C$28="PM",Main!BC$134/Main!AW$87*Main!AW99,ROUND(Main!BC$134/Main!AW$87*Main!AW99*$B43,0))))))</f>
        <v/>
      </c>
      <c r="AV643" s="32" t="str">
        <f>IF($A643="","",IF(AV642="","",IF(Main!AX$87=0,0,IF(Main!BD$134="","",IF($C$28="PM",Main!BD$134/Main!AX$87*Main!AX99,ROUND(Main!BD$134/Main!AX$87*Main!AX99*$B43,0))))))</f>
        <v/>
      </c>
      <c r="AW643" s="32" t="str">
        <f>IF($A643="","",IF(AW642="","",IF(Main!AY$87=0,0,IF(Main!BE$134="","",IF($C$28="PM",Main!BE$134/Main!AY$87*Main!AY99,ROUND(Main!BE$134/Main!AY$87*Main!AY99*$B43,0))))))</f>
        <v/>
      </c>
      <c r="AX643" s="51" t="str">
        <f>IF($A643="","",IF(AX642="","",IF(Main!AZ$87=0,0,IF(Main!BF$134="","",IF($C$28="PM",Main!BF$134/Main!AZ$87*Main!AZ99,ROUND(Main!BF$134/Main!AZ$87*Main!AZ99*$B43,0))))))</f>
        <v/>
      </c>
    </row>
    <row r="644" spans="1:50" x14ac:dyDescent="0.2">
      <c r="A644" s="72" t="str">
        <f>IF(Main!A$44="","",Main!A$44)</f>
        <v/>
      </c>
      <c r="B644" s="75" t="str">
        <f t="shared" si="120"/>
        <v/>
      </c>
      <c r="C644" s="50" t="str">
        <f>IF($A644="","",IF(C643="","",IF(Main!E$87=0,0,IF(Main!K$134="","",IF($C$28="PM",Main!K$134/Main!E$87*Main!E100,ROUND(Main!K$134/Main!E$87*Main!E100*$B44,0))))))</f>
        <v/>
      </c>
      <c r="D644" s="32" t="str">
        <f>IF($A644="","",IF(D643="","",IF(Main!F$87=0,0,IF(Main!L$134="","",IF($C$28="PM",Main!L$134/Main!F$87*Main!F100,ROUND(Main!L$134/Main!F$87*Main!F100*$B44,0))))))</f>
        <v/>
      </c>
      <c r="E644" s="32" t="str">
        <f>IF($A644="","",IF(E643="","",IF(Main!G$87=0,0,IF(Main!M$134="","",IF($C$28="PM",Main!M$134/Main!G$87*Main!G100,ROUND(Main!M$134/Main!G$87*Main!G100*$B44,0))))))</f>
        <v/>
      </c>
      <c r="F644" s="32" t="str">
        <f>IF($A644="","",IF(F643="","",IF(Main!H$87=0,0,IF(Main!N$134="","",IF($C$28="PM",Main!N$134/Main!H$87*Main!H100,ROUND(Main!N$134/Main!H$87*Main!H100*$B44,0))))))</f>
        <v/>
      </c>
      <c r="G644" s="32" t="str">
        <f>IF($A644="","",IF(G643="","",IF(Main!I$87=0,0,IF(Main!O$134="","",IF($C$28="PM",Main!O$134/Main!I$87*Main!I100,ROUND(Main!O$134/Main!I$87*Main!I100*$B44,0))))))</f>
        <v/>
      </c>
      <c r="H644" s="32" t="str">
        <f>IF($A644="","",IF(H643="","",IF(Main!J$87=0,0,IF(Main!P$134="","",IF($C$28="PM",Main!P$134/Main!J$87*Main!J100,ROUND(Main!P$134/Main!J$87*Main!J100*$B44,0))))))</f>
        <v/>
      </c>
      <c r="I644" s="32" t="str">
        <f>IF($A644="","",IF(I643="","",IF(Main!K$87=0,0,IF(Main!Q$134="","",IF($C$28="PM",Main!Q$134/Main!K$87*Main!K100,ROUND(Main!Q$134/Main!K$87*Main!K100*$B44,0))))))</f>
        <v/>
      </c>
      <c r="J644" s="32" t="str">
        <f>IF($A644="","",IF(J643="","",IF(Main!L$87=0,0,IF(Main!R$134="","",IF($C$28="PM",Main!R$134/Main!L$87*Main!L100,ROUND(Main!R$134/Main!L$87*Main!L100*$B44,0))))))</f>
        <v/>
      </c>
      <c r="K644" s="32" t="str">
        <f>IF($A644="","",IF(K643="","",IF(Main!M$87=0,0,IF(Main!S$134="","",IF($C$28="PM",Main!S$134/Main!M$87*Main!M100,ROUND(Main!S$134/Main!M$87*Main!M100*$B44,0))))))</f>
        <v/>
      </c>
      <c r="L644" s="32" t="str">
        <f>IF($A644="","",IF(L643="","",IF(Main!N$87=0,0,IF(Main!T$134="","",IF($C$28="PM",Main!T$134/Main!N$87*Main!N100,ROUND(Main!T$134/Main!N$87*Main!N100*$B44,0))))))</f>
        <v/>
      </c>
      <c r="M644" s="32" t="str">
        <f>IF($A644="","",IF(M643="","",IF(Main!O$87=0,0,IF(Main!U$134="","",IF($C$28="PM",Main!U$134/Main!O$87*Main!O100,ROUND(Main!U$134/Main!O$87*Main!O100*$B44,0))))))</f>
        <v/>
      </c>
      <c r="N644" s="51" t="str">
        <f>IF($A644="","",IF(N643="","",IF(Main!P$87=0,0,IF(Main!V$134="","",IF($C$28="PM",Main!V$134/Main!P$87*Main!P100,ROUND(Main!V$134/Main!P$87*Main!P100*$B44,0))))))</f>
        <v/>
      </c>
      <c r="O644" s="32" t="str">
        <f>IF($A644="","",IF(O643="","",IF(Main!Q$87=0,0,IF(Main!W$134="","",IF($C$28="PM",Main!W$134/Main!Q$87*Main!Q100,ROUND(Main!W$134/Main!Q$87*Main!Q100*$B44,0))))))</f>
        <v/>
      </c>
      <c r="P644" s="32" t="str">
        <f>IF($A644="","",IF(P643="","",IF(Main!R$87=0,0,IF(Main!X$134="","",IF($C$28="PM",Main!X$134/Main!R$87*Main!R100,ROUND(Main!X$134/Main!R$87*Main!R100*$B44,0))))))</f>
        <v/>
      </c>
      <c r="Q644" s="32" t="str">
        <f>IF($A644="","",IF(Q643="","",IF(Main!S$87=0,0,IF(Main!Y$134="","",IF($C$28="PM",Main!Y$134/Main!S$87*Main!S100,ROUND(Main!Y$134/Main!S$87*Main!S100*$B44,0))))))</f>
        <v/>
      </c>
      <c r="R644" s="32" t="str">
        <f>IF($A644="","",IF(R643="","",IF(Main!T$87=0,0,IF(Main!Z$134="","",IF($C$28="PM",Main!Z$134/Main!T$87*Main!T100,ROUND(Main!Z$134/Main!T$87*Main!T100*$B44,0))))))</f>
        <v/>
      </c>
      <c r="S644" s="32" t="str">
        <f>IF($A644="","",IF(S643="","",IF(Main!U$87=0,0,IF(Main!AA$134="","",IF($C$28="PM",Main!AA$134/Main!U$87*Main!U100,ROUND(Main!AA$134/Main!U$87*Main!U100*$B44,0))))))</f>
        <v/>
      </c>
      <c r="T644" s="32" t="str">
        <f>IF($A644="","",IF(T643="","",IF(Main!V$87=0,0,IF(Main!AB$134="","",IF($C$28="PM",Main!AB$134/Main!V$87*Main!V100,ROUND(Main!AB$134/Main!V$87*Main!V100*$B44,0))))))</f>
        <v/>
      </c>
      <c r="U644" s="32" t="str">
        <f>IF($A644="","",IF(U643="","",IF(Main!W$87=0,0,IF(Main!AC$134="","",IF($C$28="PM",Main!AC$134/Main!W$87*Main!W100,ROUND(Main!AC$134/Main!W$87*Main!W100*$B44,0))))))</f>
        <v/>
      </c>
      <c r="V644" s="32" t="str">
        <f>IF($A644="","",IF(V643="","",IF(Main!X$87=0,0,IF(Main!AD$134="","",IF($C$28="PM",Main!AD$134/Main!X$87*Main!X100,ROUND(Main!AD$134/Main!X$87*Main!X100*$B44,0))))))</f>
        <v/>
      </c>
      <c r="W644" s="32" t="str">
        <f>IF($A644="","",IF(W643="","",IF(Main!Y$87=0,0,IF(Main!AE$134="","",IF($C$28="PM",Main!AE$134/Main!Y$87*Main!Y100,ROUND(Main!AE$134/Main!Y$87*Main!Y100*$B44,0))))))</f>
        <v/>
      </c>
      <c r="X644" s="32" t="str">
        <f>IF($A644="","",IF(X643="","",IF(Main!Z$87=0,0,IF(Main!AF$134="","",IF($C$28="PM",Main!AF$134/Main!Z$87*Main!Z100,ROUND(Main!AF$134/Main!Z$87*Main!Z100*$B44,0))))))</f>
        <v/>
      </c>
      <c r="Y644" s="32" t="str">
        <f>IF($A644="","",IF(Y643="","",IF(Main!AA$87=0,0,IF(Main!AG$134="","",IF($C$28="PM",Main!AG$134/Main!AA$87*Main!AA100,ROUND(Main!AG$134/Main!AA$87*Main!AA100*$B44,0))))))</f>
        <v/>
      </c>
      <c r="Z644" s="32" t="str">
        <f>IF($A644="","",IF(Z643="","",IF(Main!AB$87=0,0,IF(Main!AH$134="","",IF($C$28="PM",Main!AH$134/Main!AB$87*Main!AB100,ROUND(Main!AH$134/Main!AB$87*Main!AB100*$B44,0))))))</f>
        <v/>
      </c>
      <c r="AA644" s="50" t="str">
        <f>IF($A644="","",IF(AA643="","",IF(Main!AC$87=0,0,IF(Main!AI$134="","",IF($C$28="PM",Main!AI$134/Main!AC$87*Main!AC100,ROUND(Main!AI$134/Main!AC$87*Main!AC100*$B44,0))))))</f>
        <v/>
      </c>
      <c r="AB644" s="32" t="str">
        <f>IF($A644="","",IF(AB643="","",IF(Main!AD$87=0,0,IF(Main!AJ$134="","",IF($C$28="PM",Main!AJ$134/Main!AD$87*Main!AD100,ROUND(Main!AJ$134/Main!AD$87*Main!AD100*$B44,0))))))</f>
        <v/>
      </c>
      <c r="AC644" s="32" t="str">
        <f>IF($A644="","",IF(AC643="","",IF(Main!AE$87=0,0,IF(Main!AK$134="","",IF($C$28="PM",Main!AK$134/Main!AE$87*Main!AE100,ROUND(Main!AK$134/Main!AE$87*Main!AE100*$B44,0))))))</f>
        <v/>
      </c>
      <c r="AD644" s="32" t="str">
        <f>IF($A644="","",IF(AD643="","",IF(Main!AF$87=0,0,IF(Main!AL$134="","",IF($C$28="PM",Main!AL$134/Main!AF$87*Main!AF100,ROUND(Main!AL$134/Main!AF$87*Main!AF100*$B44,0))))))</f>
        <v/>
      </c>
      <c r="AE644" s="32" t="str">
        <f>IF($A644="","",IF(AE643="","",IF(Main!AG$87=0,0,IF(Main!AM$134="","",IF($C$28="PM",Main!AM$134/Main!AG$87*Main!AG100,ROUND(Main!AM$134/Main!AG$87*Main!AG100*$B44,0))))))</f>
        <v/>
      </c>
      <c r="AF644" s="32" t="str">
        <f>IF($A644="","",IF(AF643="","",IF(Main!AH$87=0,0,IF(Main!AN$134="","",IF($C$28="PM",Main!AN$134/Main!AH$87*Main!AH100,ROUND(Main!AN$134/Main!AH$87*Main!AH100*$B44,0))))))</f>
        <v/>
      </c>
      <c r="AG644" s="32" t="str">
        <f>IF($A644="","",IF(AG643="","",IF(Main!AI$87=0,0,IF(Main!AO$134="","",IF($C$28="PM",Main!AO$134/Main!AI$87*Main!AI100,ROUND(Main!AO$134/Main!AI$87*Main!AI100*$B44,0))))))</f>
        <v/>
      </c>
      <c r="AH644" s="32" t="str">
        <f>IF($A644="","",IF(AH643="","",IF(Main!AJ$87=0,0,IF(Main!AP$134="","",IF($C$28="PM",Main!AP$134/Main!AJ$87*Main!AJ100,ROUND(Main!AP$134/Main!AJ$87*Main!AJ100*$B44,0))))))</f>
        <v/>
      </c>
      <c r="AI644" s="32" t="str">
        <f>IF($A644="","",IF(AI643="","",IF(Main!AK$87=0,0,IF(Main!AQ$134="","",IF($C$28="PM",Main!AQ$134/Main!AK$87*Main!AK100,ROUND(Main!AQ$134/Main!AK$87*Main!AK100*$B44,0))))))</f>
        <v/>
      </c>
      <c r="AJ644" s="32" t="str">
        <f>IF($A644="","",IF(AJ643="","",IF(Main!AL$87=0,0,IF(Main!AR$134="","",IF($C$28="PM",Main!AR$134/Main!AL$87*Main!AL100,ROUND(Main!AR$134/Main!AL$87*Main!AL100*$B44,0))))))</f>
        <v/>
      </c>
      <c r="AK644" s="32" t="str">
        <f>IF($A644="","",IF(AK643="","",IF(Main!AM$87=0,0,IF(Main!AS$134="","",IF($C$28="PM",Main!AS$134/Main!AM$87*Main!AM100,ROUND(Main!AS$134/Main!AM$87*Main!AM100*$B44,0))))))</f>
        <v/>
      </c>
      <c r="AL644" s="51" t="str">
        <f>IF($A644="","",IF(AL643="","",IF(Main!AN$87=0,0,IF(Main!AT$134="","",IF($C$28="PM",Main!AT$134/Main!AN$87*Main!AN100,ROUND(Main!AT$134/Main!AN$87*Main!AN100*$B44,0))))))</f>
        <v/>
      </c>
      <c r="AM644" s="32" t="str">
        <f>IF($A644="","",IF(AM643="","",IF(Main!AO$87=0,0,IF(Main!AU$134="","",IF($C$28="PM",Main!AU$134/Main!AO$87*Main!AO100,ROUND(Main!AU$134/Main!AO$87*Main!AO100*$B44,0))))))</f>
        <v/>
      </c>
      <c r="AN644" s="32" t="str">
        <f>IF($A644="","",IF(AN643="","",IF(Main!AP$87=0,0,IF(Main!AV$134="","",IF($C$28="PM",Main!AV$134/Main!AP$87*Main!AP100,ROUND(Main!AV$134/Main!AP$87*Main!AP100*$B44,0))))))</f>
        <v/>
      </c>
      <c r="AO644" s="32" t="str">
        <f>IF($A644="","",IF(AO643="","",IF(Main!AQ$87=0,0,IF(Main!AW$134="","",IF($C$28="PM",Main!AW$134/Main!AQ$87*Main!AQ100,ROUND(Main!AW$134/Main!AQ$87*Main!AQ100*$B44,0))))))</f>
        <v/>
      </c>
      <c r="AP644" s="32" t="str">
        <f>IF($A644="","",IF(AP643="","",IF(Main!AR$87=0,0,IF(Main!AX$134="","",IF($C$28="PM",Main!AX$134/Main!AR$87*Main!AR100,ROUND(Main!AX$134/Main!AR$87*Main!AR100*$B44,0))))))</f>
        <v/>
      </c>
      <c r="AQ644" s="32" t="str">
        <f>IF($A644="","",IF(AQ643="","",IF(Main!AS$87=0,0,IF(Main!AY$134="","",IF($C$28="PM",Main!AY$134/Main!AS$87*Main!AS100,ROUND(Main!AY$134/Main!AS$87*Main!AS100*$B44,0))))))</f>
        <v/>
      </c>
      <c r="AR644" s="32" t="str">
        <f>IF($A644="","",IF(AR643="","",IF(Main!AT$87=0,0,IF(Main!AZ$134="","",IF($C$28="PM",Main!AZ$134/Main!AT$87*Main!AT100,ROUND(Main!AZ$134/Main!AT$87*Main!AT100*$B44,0))))))</f>
        <v/>
      </c>
      <c r="AS644" s="32" t="str">
        <f>IF($A644="","",IF(AS643="","",IF(Main!AU$87=0,0,IF(Main!BA$134="","",IF($C$28="PM",Main!BA$134/Main!AU$87*Main!AU100,ROUND(Main!BA$134/Main!AU$87*Main!AU100*$B44,0))))))</f>
        <v/>
      </c>
      <c r="AT644" s="32" t="str">
        <f>IF($A644="","",IF(AT643="","",IF(Main!AV$87=0,0,IF(Main!BB$134="","",IF($C$28="PM",Main!BB$134/Main!AV$87*Main!AV100,ROUND(Main!BB$134/Main!AV$87*Main!AV100*$B44,0))))))</f>
        <v/>
      </c>
      <c r="AU644" s="32" t="str">
        <f>IF($A644="","",IF(AU643="","",IF(Main!AW$87=0,0,IF(Main!BC$134="","",IF($C$28="PM",Main!BC$134/Main!AW$87*Main!AW100,ROUND(Main!BC$134/Main!AW$87*Main!AW100*$B44,0))))))</f>
        <v/>
      </c>
      <c r="AV644" s="32" t="str">
        <f>IF($A644="","",IF(AV643="","",IF(Main!AX$87=0,0,IF(Main!BD$134="","",IF($C$28="PM",Main!BD$134/Main!AX$87*Main!AX100,ROUND(Main!BD$134/Main!AX$87*Main!AX100*$B44,0))))))</f>
        <v/>
      </c>
      <c r="AW644" s="32" t="str">
        <f>IF($A644="","",IF(AW643="","",IF(Main!AY$87=0,0,IF(Main!BE$134="","",IF($C$28="PM",Main!BE$134/Main!AY$87*Main!AY100,ROUND(Main!BE$134/Main!AY$87*Main!AY100*$B44,0))))))</f>
        <v/>
      </c>
      <c r="AX644" s="51" t="str">
        <f>IF($A644="","",IF(AX643="","",IF(Main!AZ$87=0,0,IF(Main!BF$134="","",IF($C$28="PM",Main!BF$134/Main!AZ$87*Main!AZ100,ROUND(Main!BF$134/Main!AZ$87*Main!AZ100*$B44,0))))))</f>
        <v/>
      </c>
    </row>
    <row r="645" spans="1:50" x14ac:dyDescent="0.2">
      <c r="A645" s="72" t="str">
        <f>IF(Main!A$45="","",Main!A$45)</f>
        <v/>
      </c>
      <c r="B645" s="75" t="str">
        <f t="shared" si="120"/>
        <v/>
      </c>
      <c r="C645" s="50" t="str">
        <f>IF($A645="","",IF(C644="","",IF(Main!E$87=0,0,IF(Main!K$134="","",IF($C$28="PM",Main!K$134/Main!E$87*Main!E101,ROUND(Main!K$134/Main!E$87*Main!E101*$B45,0))))))</f>
        <v/>
      </c>
      <c r="D645" s="32" t="str">
        <f>IF($A645="","",IF(D644="","",IF(Main!F$87=0,0,IF(Main!L$134="","",IF($C$28="PM",Main!L$134/Main!F$87*Main!F101,ROUND(Main!L$134/Main!F$87*Main!F101*$B45,0))))))</f>
        <v/>
      </c>
      <c r="E645" s="32" t="str">
        <f>IF($A645="","",IF(E644="","",IF(Main!G$87=0,0,IF(Main!M$134="","",IF($C$28="PM",Main!M$134/Main!G$87*Main!G101,ROUND(Main!M$134/Main!G$87*Main!G101*$B45,0))))))</f>
        <v/>
      </c>
      <c r="F645" s="32" t="str">
        <f>IF($A645="","",IF(F644="","",IF(Main!H$87=0,0,IF(Main!N$134="","",IF($C$28="PM",Main!N$134/Main!H$87*Main!H101,ROUND(Main!N$134/Main!H$87*Main!H101*$B45,0))))))</f>
        <v/>
      </c>
      <c r="G645" s="32" t="str">
        <f>IF($A645="","",IF(G644="","",IF(Main!I$87=0,0,IF(Main!O$134="","",IF($C$28="PM",Main!O$134/Main!I$87*Main!I101,ROUND(Main!O$134/Main!I$87*Main!I101*$B45,0))))))</f>
        <v/>
      </c>
      <c r="H645" s="32" t="str">
        <f>IF($A645="","",IF(H644="","",IF(Main!J$87=0,0,IF(Main!P$134="","",IF($C$28="PM",Main!P$134/Main!J$87*Main!J101,ROUND(Main!P$134/Main!J$87*Main!J101*$B45,0))))))</f>
        <v/>
      </c>
      <c r="I645" s="32" t="str">
        <f>IF($A645="","",IF(I644="","",IF(Main!K$87=0,0,IF(Main!Q$134="","",IF($C$28="PM",Main!Q$134/Main!K$87*Main!K101,ROUND(Main!Q$134/Main!K$87*Main!K101*$B45,0))))))</f>
        <v/>
      </c>
      <c r="J645" s="32" t="str">
        <f>IF($A645="","",IF(J644="","",IF(Main!L$87=0,0,IF(Main!R$134="","",IF($C$28="PM",Main!R$134/Main!L$87*Main!L101,ROUND(Main!R$134/Main!L$87*Main!L101*$B45,0))))))</f>
        <v/>
      </c>
      <c r="K645" s="32" t="str">
        <f>IF($A645="","",IF(K644="","",IF(Main!M$87=0,0,IF(Main!S$134="","",IF($C$28="PM",Main!S$134/Main!M$87*Main!M101,ROUND(Main!S$134/Main!M$87*Main!M101*$B45,0))))))</f>
        <v/>
      </c>
      <c r="L645" s="32" t="str">
        <f>IF($A645="","",IF(L644="","",IF(Main!N$87=0,0,IF(Main!T$134="","",IF($C$28="PM",Main!T$134/Main!N$87*Main!N101,ROUND(Main!T$134/Main!N$87*Main!N101*$B45,0))))))</f>
        <v/>
      </c>
      <c r="M645" s="32" t="str">
        <f>IF($A645="","",IF(M644="","",IF(Main!O$87=0,0,IF(Main!U$134="","",IF($C$28="PM",Main!U$134/Main!O$87*Main!O101,ROUND(Main!U$134/Main!O$87*Main!O101*$B45,0))))))</f>
        <v/>
      </c>
      <c r="N645" s="51" t="str">
        <f>IF($A645="","",IF(N644="","",IF(Main!P$87=0,0,IF(Main!V$134="","",IF($C$28="PM",Main!V$134/Main!P$87*Main!P101,ROUND(Main!V$134/Main!P$87*Main!P101*$B45,0))))))</f>
        <v/>
      </c>
      <c r="O645" s="32" t="str">
        <f>IF($A645="","",IF(O644="","",IF(Main!Q$87=0,0,IF(Main!W$134="","",IF($C$28="PM",Main!W$134/Main!Q$87*Main!Q101,ROUND(Main!W$134/Main!Q$87*Main!Q101*$B45,0))))))</f>
        <v/>
      </c>
      <c r="P645" s="32" t="str">
        <f>IF($A645="","",IF(P644="","",IF(Main!R$87=0,0,IF(Main!X$134="","",IF($C$28="PM",Main!X$134/Main!R$87*Main!R101,ROUND(Main!X$134/Main!R$87*Main!R101*$B45,0))))))</f>
        <v/>
      </c>
      <c r="Q645" s="32" t="str">
        <f>IF($A645="","",IF(Q644="","",IF(Main!S$87=0,0,IF(Main!Y$134="","",IF($C$28="PM",Main!Y$134/Main!S$87*Main!S101,ROUND(Main!Y$134/Main!S$87*Main!S101*$B45,0))))))</f>
        <v/>
      </c>
      <c r="R645" s="32" t="str">
        <f>IF($A645="","",IF(R644="","",IF(Main!T$87=0,0,IF(Main!Z$134="","",IF($C$28="PM",Main!Z$134/Main!T$87*Main!T101,ROUND(Main!Z$134/Main!T$87*Main!T101*$B45,0))))))</f>
        <v/>
      </c>
      <c r="S645" s="32" t="str">
        <f>IF($A645="","",IF(S644="","",IF(Main!U$87=0,0,IF(Main!AA$134="","",IF($C$28="PM",Main!AA$134/Main!U$87*Main!U101,ROUND(Main!AA$134/Main!U$87*Main!U101*$B45,0))))))</f>
        <v/>
      </c>
      <c r="T645" s="32" t="str">
        <f>IF($A645="","",IF(T644="","",IF(Main!V$87=0,0,IF(Main!AB$134="","",IF($C$28="PM",Main!AB$134/Main!V$87*Main!V101,ROUND(Main!AB$134/Main!V$87*Main!V101*$B45,0))))))</f>
        <v/>
      </c>
      <c r="U645" s="32" t="str">
        <f>IF($A645="","",IF(U644="","",IF(Main!W$87=0,0,IF(Main!AC$134="","",IF($C$28="PM",Main!AC$134/Main!W$87*Main!W101,ROUND(Main!AC$134/Main!W$87*Main!W101*$B45,0))))))</f>
        <v/>
      </c>
      <c r="V645" s="32" t="str">
        <f>IF($A645="","",IF(V644="","",IF(Main!X$87=0,0,IF(Main!AD$134="","",IF($C$28="PM",Main!AD$134/Main!X$87*Main!X101,ROUND(Main!AD$134/Main!X$87*Main!X101*$B45,0))))))</f>
        <v/>
      </c>
      <c r="W645" s="32" t="str">
        <f>IF($A645="","",IF(W644="","",IF(Main!Y$87=0,0,IF(Main!AE$134="","",IF($C$28="PM",Main!AE$134/Main!Y$87*Main!Y101,ROUND(Main!AE$134/Main!Y$87*Main!Y101*$B45,0))))))</f>
        <v/>
      </c>
      <c r="X645" s="32" t="str">
        <f>IF($A645="","",IF(X644="","",IF(Main!Z$87=0,0,IF(Main!AF$134="","",IF($C$28="PM",Main!AF$134/Main!Z$87*Main!Z101,ROUND(Main!AF$134/Main!Z$87*Main!Z101*$B45,0))))))</f>
        <v/>
      </c>
      <c r="Y645" s="32" t="str">
        <f>IF($A645="","",IF(Y644="","",IF(Main!AA$87=0,0,IF(Main!AG$134="","",IF($C$28="PM",Main!AG$134/Main!AA$87*Main!AA101,ROUND(Main!AG$134/Main!AA$87*Main!AA101*$B45,0))))))</f>
        <v/>
      </c>
      <c r="Z645" s="32" t="str">
        <f>IF($A645="","",IF(Z644="","",IF(Main!AB$87=0,0,IF(Main!AH$134="","",IF($C$28="PM",Main!AH$134/Main!AB$87*Main!AB101,ROUND(Main!AH$134/Main!AB$87*Main!AB101*$B45,0))))))</f>
        <v/>
      </c>
      <c r="AA645" s="50" t="str">
        <f>IF($A645="","",IF(AA644="","",IF(Main!AC$87=0,0,IF(Main!AI$134="","",IF($C$28="PM",Main!AI$134/Main!AC$87*Main!AC101,ROUND(Main!AI$134/Main!AC$87*Main!AC101*$B45,0))))))</f>
        <v/>
      </c>
      <c r="AB645" s="32" t="str">
        <f>IF($A645="","",IF(AB644="","",IF(Main!AD$87=0,0,IF(Main!AJ$134="","",IF($C$28="PM",Main!AJ$134/Main!AD$87*Main!AD101,ROUND(Main!AJ$134/Main!AD$87*Main!AD101*$B45,0))))))</f>
        <v/>
      </c>
      <c r="AC645" s="32" t="str">
        <f>IF($A645="","",IF(AC644="","",IF(Main!AE$87=0,0,IF(Main!AK$134="","",IF($C$28="PM",Main!AK$134/Main!AE$87*Main!AE101,ROUND(Main!AK$134/Main!AE$87*Main!AE101*$B45,0))))))</f>
        <v/>
      </c>
      <c r="AD645" s="32" t="str">
        <f>IF($A645="","",IF(AD644="","",IF(Main!AF$87=0,0,IF(Main!AL$134="","",IF($C$28="PM",Main!AL$134/Main!AF$87*Main!AF101,ROUND(Main!AL$134/Main!AF$87*Main!AF101*$B45,0))))))</f>
        <v/>
      </c>
      <c r="AE645" s="32" t="str">
        <f>IF($A645="","",IF(AE644="","",IF(Main!AG$87=0,0,IF(Main!AM$134="","",IF($C$28="PM",Main!AM$134/Main!AG$87*Main!AG101,ROUND(Main!AM$134/Main!AG$87*Main!AG101*$B45,0))))))</f>
        <v/>
      </c>
      <c r="AF645" s="32" t="str">
        <f>IF($A645="","",IF(AF644="","",IF(Main!AH$87=0,0,IF(Main!AN$134="","",IF($C$28="PM",Main!AN$134/Main!AH$87*Main!AH101,ROUND(Main!AN$134/Main!AH$87*Main!AH101*$B45,0))))))</f>
        <v/>
      </c>
      <c r="AG645" s="32" t="str">
        <f>IF($A645="","",IF(AG644="","",IF(Main!AI$87=0,0,IF(Main!AO$134="","",IF($C$28="PM",Main!AO$134/Main!AI$87*Main!AI101,ROUND(Main!AO$134/Main!AI$87*Main!AI101*$B45,0))))))</f>
        <v/>
      </c>
      <c r="AH645" s="32" t="str">
        <f>IF($A645="","",IF(AH644="","",IF(Main!AJ$87=0,0,IF(Main!AP$134="","",IF($C$28="PM",Main!AP$134/Main!AJ$87*Main!AJ101,ROUND(Main!AP$134/Main!AJ$87*Main!AJ101*$B45,0))))))</f>
        <v/>
      </c>
      <c r="AI645" s="32" t="str">
        <f>IF($A645="","",IF(AI644="","",IF(Main!AK$87=0,0,IF(Main!AQ$134="","",IF($C$28="PM",Main!AQ$134/Main!AK$87*Main!AK101,ROUND(Main!AQ$134/Main!AK$87*Main!AK101*$B45,0))))))</f>
        <v/>
      </c>
      <c r="AJ645" s="32" t="str">
        <f>IF($A645="","",IF(AJ644="","",IF(Main!AL$87=0,0,IF(Main!AR$134="","",IF($C$28="PM",Main!AR$134/Main!AL$87*Main!AL101,ROUND(Main!AR$134/Main!AL$87*Main!AL101*$B45,0))))))</f>
        <v/>
      </c>
      <c r="AK645" s="32" t="str">
        <f>IF($A645="","",IF(AK644="","",IF(Main!AM$87=0,0,IF(Main!AS$134="","",IF($C$28="PM",Main!AS$134/Main!AM$87*Main!AM101,ROUND(Main!AS$134/Main!AM$87*Main!AM101*$B45,0))))))</f>
        <v/>
      </c>
      <c r="AL645" s="51" t="str">
        <f>IF($A645="","",IF(AL644="","",IF(Main!AN$87=0,0,IF(Main!AT$134="","",IF($C$28="PM",Main!AT$134/Main!AN$87*Main!AN101,ROUND(Main!AT$134/Main!AN$87*Main!AN101*$B45,0))))))</f>
        <v/>
      </c>
      <c r="AM645" s="32" t="str">
        <f>IF($A645="","",IF(AM644="","",IF(Main!AO$87=0,0,IF(Main!AU$134="","",IF($C$28="PM",Main!AU$134/Main!AO$87*Main!AO101,ROUND(Main!AU$134/Main!AO$87*Main!AO101*$B45,0))))))</f>
        <v/>
      </c>
      <c r="AN645" s="32" t="str">
        <f>IF($A645="","",IF(AN644="","",IF(Main!AP$87=0,0,IF(Main!AV$134="","",IF($C$28="PM",Main!AV$134/Main!AP$87*Main!AP101,ROUND(Main!AV$134/Main!AP$87*Main!AP101*$B45,0))))))</f>
        <v/>
      </c>
      <c r="AO645" s="32" t="str">
        <f>IF($A645="","",IF(AO644="","",IF(Main!AQ$87=0,0,IF(Main!AW$134="","",IF($C$28="PM",Main!AW$134/Main!AQ$87*Main!AQ101,ROUND(Main!AW$134/Main!AQ$87*Main!AQ101*$B45,0))))))</f>
        <v/>
      </c>
      <c r="AP645" s="32" t="str">
        <f>IF($A645="","",IF(AP644="","",IF(Main!AR$87=0,0,IF(Main!AX$134="","",IF($C$28="PM",Main!AX$134/Main!AR$87*Main!AR101,ROUND(Main!AX$134/Main!AR$87*Main!AR101*$B45,0))))))</f>
        <v/>
      </c>
      <c r="AQ645" s="32" t="str">
        <f>IF($A645="","",IF(AQ644="","",IF(Main!AS$87=0,0,IF(Main!AY$134="","",IF($C$28="PM",Main!AY$134/Main!AS$87*Main!AS101,ROUND(Main!AY$134/Main!AS$87*Main!AS101*$B45,0))))))</f>
        <v/>
      </c>
      <c r="AR645" s="32" t="str">
        <f>IF($A645="","",IF(AR644="","",IF(Main!AT$87=0,0,IF(Main!AZ$134="","",IF($C$28="PM",Main!AZ$134/Main!AT$87*Main!AT101,ROUND(Main!AZ$134/Main!AT$87*Main!AT101*$B45,0))))))</f>
        <v/>
      </c>
      <c r="AS645" s="32" t="str">
        <f>IF($A645="","",IF(AS644="","",IF(Main!AU$87=0,0,IF(Main!BA$134="","",IF($C$28="PM",Main!BA$134/Main!AU$87*Main!AU101,ROUND(Main!BA$134/Main!AU$87*Main!AU101*$B45,0))))))</f>
        <v/>
      </c>
      <c r="AT645" s="32" t="str">
        <f>IF($A645="","",IF(AT644="","",IF(Main!AV$87=0,0,IF(Main!BB$134="","",IF($C$28="PM",Main!BB$134/Main!AV$87*Main!AV101,ROUND(Main!BB$134/Main!AV$87*Main!AV101*$B45,0))))))</f>
        <v/>
      </c>
      <c r="AU645" s="32" t="str">
        <f>IF($A645="","",IF(AU644="","",IF(Main!AW$87=0,0,IF(Main!BC$134="","",IF($C$28="PM",Main!BC$134/Main!AW$87*Main!AW101,ROUND(Main!BC$134/Main!AW$87*Main!AW101*$B45,0))))))</f>
        <v/>
      </c>
      <c r="AV645" s="32" t="str">
        <f>IF($A645="","",IF(AV644="","",IF(Main!AX$87=0,0,IF(Main!BD$134="","",IF($C$28="PM",Main!BD$134/Main!AX$87*Main!AX101,ROUND(Main!BD$134/Main!AX$87*Main!AX101*$B45,0))))))</f>
        <v/>
      </c>
      <c r="AW645" s="32" t="str">
        <f>IF($A645="","",IF(AW644="","",IF(Main!AY$87=0,0,IF(Main!BE$134="","",IF($C$28="PM",Main!BE$134/Main!AY$87*Main!AY101,ROUND(Main!BE$134/Main!AY$87*Main!AY101*$B45,0))))))</f>
        <v/>
      </c>
      <c r="AX645" s="51" t="str">
        <f>IF($A645="","",IF(AX644="","",IF(Main!AZ$87=0,0,IF(Main!BF$134="","",IF($C$28="PM",Main!BF$134/Main!AZ$87*Main!AZ101,ROUND(Main!BF$134/Main!AZ$87*Main!AZ101*$B45,0))))))</f>
        <v/>
      </c>
    </row>
    <row r="646" spans="1:50" x14ac:dyDescent="0.2">
      <c r="A646" s="72" t="str">
        <f>IF(Main!A$46="","",Main!A$46)</f>
        <v/>
      </c>
      <c r="B646" s="75" t="str">
        <f t="shared" si="120"/>
        <v/>
      </c>
      <c r="C646" s="50" t="str">
        <f>IF($A646="","",IF(C645="","",IF(Main!E$87=0,0,IF(Main!K$134="","",IF($C$28="PM",Main!K$134/Main!E$87*Main!E102,ROUND(Main!K$134/Main!E$87*Main!E102*$B46,0))))))</f>
        <v/>
      </c>
      <c r="D646" s="32" t="str">
        <f>IF($A646="","",IF(D645="","",IF(Main!F$87=0,0,IF(Main!L$134="","",IF($C$28="PM",Main!L$134/Main!F$87*Main!F102,ROUND(Main!L$134/Main!F$87*Main!F102*$B46,0))))))</f>
        <v/>
      </c>
      <c r="E646" s="32" t="str">
        <f>IF($A646="","",IF(E645="","",IF(Main!G$87=0,0,IF(Main!M$134="","",IF($C$28="PM",Main!M$134/Main!G$87*Main!G102,ROUND(Main!M$134/Main!G$87*Main!G102*$B46,0))))))</f>
        <v/>
      </c>
      <c r="F646" s="32" t="str">
        <f>IF($A646="","",IF(F645="","",IF(Main!H$87=0,0,IF(Main!N$134="","",IF($C$28="PM",Main!N$134/Main!H$87*Main!H102,ROUND(Main!N$134/Main!H$87*Main!H102*$B46,0))))))</f>
        <v/>
      </c>
      <c r="G646" s="32" t="str">
        <f>IF($A646="","",IF(G645="","",IF(Main!I$87=0,0,IF(Main!O$134="","",IF($C$28="PM",Main!O$134/Main!I$87*Main!I102,ROUND(Main!O$134/Main!I$87*Main!I102*$B46,0))))))</f>
        <v/>
      </c>
      <c r="H646" s="32" t="str">
        <f>IF($A646="","",IF(H645="","",IF(Main!J$87=0,0,IF(Main!P$134="","",IF($C$28="PM",Main!P$134/Main!J$87*Main!J102,ROUND(Main!P$134/Main!J$87*Main!J102*$B46,0))))))</f>
        <v/>
      </c>
      <c r="I646" s="32" t="str">
        <f>IF($A646="","",IF(I645="","",IF(Main!K$87=0,0,IF(Main!Q$134="","",IF($C$28="PM",Main!Q$134/Main!K$87*Main!K102,ROUND(Main!Q$134/Main!K$87*Main!K102*$B46,0))))))</f>
        <v/>
      </c>
      <c r="J646" s="32" t="str">
        <f>IF($A646="","",IF(J645="","",IF(Main!L$87=0,0,IF(Main!R$134="","",IF($C$28="PM",Main!R$134/Main!L$87*Main!L102,ROUND(Main!R$134/Main!L$87*Main!L102*$B46,0))))))</f>
        <v/>
      </c>
      <c r="K646" s="32" t="str">
        <f>IF($A646="","",IF(K645="","",IF(Main!M$87=0,0,IF(Main!S$134="","",IF($C$28="PM",Main!S$134/Main!M$87*Main!M102,ROUND(Main!S$134/Main!M$87*Main!M102*$B46,0))))))</f>
        <v/>
      </c>
      <c r="L646" s="32" t="str">
        <f>IF($A646="","",IF(L645="","",IF(Main!N$87=0,0,IF(Main!T$134="","",IF($C$28="PM",Main!T$134/Main!N$87*Main!N102,ROUND(Main!T$134/Main!N$87*Main!N102*$B46,0))))))</f>
        <v/>
      </c>
      <c r="M646" s="32" t="str">
        <f>IF($A646="","",IF(M645="","",IF(Main!O$87=0,0,IF(Main!U$134="","",IF($C$28="PM",Main!U$134/Main!O$87*Main!O102,ROUND(Main!U$134/Main!O$87*Main!O102*$B46,0))))))</f>
        <v/>
      </c>
      <c r="N646" s="51" t="str">
        <f>IF($A646="","",IF(N645="","",IF(Main!P$87=0,0,IF(Main!V$134="","",IF($C$28="PM",Main!V$134/Main!P$87*Main!P102,ROUND(Main!V$134/Main!P$87*Main!P102*$B46,0))))))</f>
        <v/>
      </c>
      <c r="O646" s="32" t="str">
        <f>IF($A646="","",IF(O645="","",IF(Main!Q$87=0,0,IF(Main!W$134="","",IF($C$28="PM",Main!W$134/Main!Q$87*Main!Q102,ROUND(Main!W$134/Main!Q$87*Main!Q102*$B46,0))))))</f>
        <v/>
      </c>
      <c r="P646" s="32" t="str">
        <f>IF($A646="","",IF(P645="","",IF(Main!R$87=0,0,IF(Main!X$134="","",IF($C$28="PM",Main!X$134/Main!R$87*Main!R102,ROUND(Main!X$134/Main!R$87*Main!R102*$B46,0))))))</f>
        <v/>
      </c>
      <c r="Q646" s="32" t="str">
        <f>IF($A646="","",IF(Q645="","",IF(Main!S$87=0,0,IF(Main!Y$134="","",IF($C$28="PM",Main!Y$134/Main!S$87*Main!S102,ROUND(Main!Y$134/Main!S$87*Main!S102*$B46,0))))))</f>
        <v/>
      </c>
      <c r="R646" s="32" t="str">
        <f>IF($A646="","",IF(R645="","",IF(Main!T$87=0,0,IF(Main!Z$134="","",IF($C$28="PM",Main!Z$134/Main!T$87*Main!T102,ROUND(Main!Z$134/Main!T$87*Main!T102*$B46,0))))))</f>
        <v/>
      </c>
      <c r="S646" s="32" t="str">
        <f>IF($A646="","",IF(S645="","",IF(Main!U$87=0,0,IF(Main!AA$134="","",IF($C$28="PM",Main!AA$134/Main!U$87*Main!U102,ROUND(Main!AA$134/Main!U$87*Main!U102*$B46,0))))))</f>
        <v/>
      </c>
      <c r="T646" s="32" t="str">
        <f>IF($A646="","",IF(T645="","",IF(Main!V$87=0,0,IF(Main!AB$134="","",IF($C$28="PM",Main!AB$134/Main!V$87*Main!V102,ROUND(Main!AB$134/Main!V$87*Main!V102*$B46,0))))))</f>
        <v/>
      </c>
      <c r="U646" s="32" t="str">
        <f>IF($A646="","",IF(U645="","",IF(Main!W$87=0,0,IF(Main!AC$134="","",IF($C$28="PM",Main!AC$134/Main!W$87*Main!W102,ROUND(Main!AC$134/Main!W$87*Main!W102*$B46,0))))))</f>
        <v/>
      </c>
      <c r="V646" s="32" t="str">
        <f>IF($A646="","",IF(V645="","",IF(Main!X$87=0,0,IF(Main!AD$134="","",IF($C$28="PM",Main!AD$134/Main!X$87*Main!X102,ROUND(Main!AD$134/Main!X$87*Main!X102*$B46,0))))))</f>
        <v/>
      </c>
      <c r="W646" s="32" t="str">
        <f>IF($A646="","",IF(W645="","",IF(Main!Y$87=0,0,IF(Main!AE$134="","",IF($C$28="PM",Main!AE$134/Main!Y$87*Main!Y102,ROUND(Main!AE$134/Main!Y$87*Main!Y102*$B46,0))))))</f>
        <v/>
      </c>
      <c r="X646" s="32" t="str">
        <f>IF($A646="","",IF(X645="","",IF(Main!Z$87=0,0,IF(Main!AF$134="","",IF($C$28="PM",Main!AF$134/Main!Z$87*Main!Z102,ROUND(Main!AF$134/Main!Z$87*Main!Z102*$B46,0))))))</f>
        <v/>
      </c>
      <c r="Y646" s="32" t="str">
        <f>IF($A646="","",IF(Y645="","",IF(Main!AA$87=0,0,IF(Main!AG$134="","",IF($C$28="PM",Main!AG$134/Main!AA$87*Main!AA102,ROUND(Main!AG$134/Main!AA$87*Main!AA102*$B46,0))))))</f>
        <v/>
      </c>
      <c r="Z646" s="32" t="str">
        <f>IF($A646="","",IF(Z645="","",IF(Main!AB$87=0,0,IF(Main!AH$134="","",IF($C$28="PM",Main!AH$134/Main!AB$87*Main!AB102,ROUND(Main!AH$134/Main!AB$87*Main!AB102*$B46,0))))))</f>
        <v/>
      </c>
      <c r="AA646" s="50" t="str">
        <f>IF($A646="","",IF(AA645="","",IF(Main!AC$87=0,0,IF(Main!AI$134="","",IF($C$28="PM",Main!AI$134/Main!AC$87*Main!AC102,ROUND(Main!AI$134/Main!AC$87*Main!AC102*$B46,0))))))</f>
        <v/>
      </c>
      <c r="AB646" s="32" t="str">
        <f>IF($A646="","",IF(AB645="","",IF(Main!AD$87=0,0,IF(Main!AJ$134="","",IF($C$28="PM",Main!AJ$134/Main!AD$87*Main!AD102,ROUND(Main!AJ$134/Main!AD$87*Main!AD102*$B46,0))))))</f>
        <v/>
      </c>
      <c r="AC646" s="32" t="str">
        <f>IF($A646="","",IF(AC645="","",IF(Main!AE$87=0,0,IF(Main!AK$134="","",IF($C$28="PM",Main!AK$134/Main!AE$87*Main!AE102,ROUND(Main!AK$134/Main!AE$87*Main!AE102*$B46,0))))))</f>
        <v/>
      </c>
      <c r="AD646" s="32" t="str">
        <f>IF($A646="","",IF(AD645="","",IF(Main!AF$87=0,0,IF(Main!AL$134="","",IF($C$28="PM",Main!AL$134/Main!AF$87*Main!AF102,ROUND(Main!AL$134/Main!AF$87*Main!AF102*$B46,0))))))</f>
        <v/>
      </c>
      <c r="AE646" s="32" t="str">
        <f>IF($A646="","",IF(AE645="","",IF(Main!AG$87=0,0,IF(Main!AM$134="","",IF($C$28="PM",Main!AM$134/Main!AG$87*Main!AG102,ROUND(Main!AM$134/Main!AG$87*Main!AG102*$B46,0))))))</f>
        <v/>
      </c>
      <c r="AF646" s="32" t="str">
        <f>IF($A646="","",IF(AF645="","",IF(Main!AH$87=0,0,IF(Main!AN$134="","",IF($C$28="PM",Main!AN$134/Main!AH$87*Main!AH102,ROUND(Main!AN$134/Main!AH$87*Main!AH102*$B46,0))))))</f>
        <v/>
      </c>
      <c r="AG646" s="32" t="str">
        <f>IF($A646="","",IF(AG645="","",IF(Main!AI$87=0,0,IF(Main!AO$134="","",IF($C$28="PM",Main!AO$134/Main!AI$87*Main!AI102,ROUND(Main!AO$134/Main!AI$87*Main!AI102*$B46,0))))))</f>
        <v/>
      </c>
      <c r="AH646" s="32" t="str">
        <f>IF($A646="","",IF(AH645="","",IF(Main!AJ$87=0,0,IF(Main!AP$134="","",IF($C$28="PM",Main!AP$134/Main!AJ$87*Main!AJ102,ROUND(Main!AP$134/Main!AJ$87*Main!AJ102*$B46,0))))))</f>
        <v/>
      </c>
      <c r="AI646" s="32" t="str">
        <f>IF($A646="","",IF(AI645="","",IF(Main!AK$87=0,0,IF(Main!AQ$134="","",IF($C$28="PM",Main!AQ$134/Main!AK$87*Main!AK102,ROUND(Main!AQ$134/Main!AK$87*Main!AK102*$B46,0))))))</f>
        <v/>
      </c>
      <c r="AJ646" s="32" t="str">
        <f>IF($A646="","",IF(AJ645="","",IF(Main!AL$87=0,0,IF(Main!AR$134="","",IF($C$28="PM",Main!AR$134/Main!AL$87*Main!AL102,ROUND(Main!AR$134/Main!AL$87*Main!AL102*$B46,0))))))</f>
        <v/>
      </c>
      <c r="AK646" s="32" t="str">
        <f>IF($A646="","",IF(AK645="","",IF(Main!AM$87=0,0,IF(Main!AS$134="","",IF($C$28="PM",Main!AS$134/Main!AM$87*Main!AM102,ROUND(Main!AS$134/Main!AM$87*Main!AM102*$B46,0))))))</f>
        <v/>
      </c>
      <c r="AL646" s="51" t="str">
        <f>IF($A646="","",IF(AL645="","",IF(Main!AN$87=0,0,IF(Main!AT$134="","",IF($C$28="PM",Main!AT$134/Main!AN$87*Main!AN102,ROUND(Main!AT$134/Main!AN$87*Main!AN102*$B46,0))))))</f>
        <v/>
      </c>
      <c r="AM646" s="32" t="str">
        <f>IF($A646="","",IF(AM645="","",IF(Main!AO$87=0,0,IF(Main!AU$134="","",IF($C$28="PM",Main!AU$134/Main!AO$87*Main!AO102,ROUND(Main!AU$134/Main!AO$87*Main!AO102*$B46,0))))))</f>
        <v/>
      </c>
      <c r="AN646" s="32" t="str">
        <f>IF($A646="","",IF(AN645="","",IF(Main!AP$87=0,0,IF(Main!AV$134="","",IF($C$28="PM",Main!AV$134/Main!AP$87*Main!AP102,ROUND(Main!AV$134/Main!AP$87*Main!AP102*$B46,0))))))</f>
        <v/>
      </c>
      <c r="AO646" s="32" t="str">
        <f>IF($A646="","",IF(AO645="","",IF(Main!AQ$87=0,0,IF(Main!AW$134="","",IF($C$28="PM",Main!AW$134/Main!AQ$87*Main!AQ102,ROUND(Main!AW$134/Main!AQ$87*Main!AQ102*$B46,0))))))</f>
        <v/>
      </c>
      <c r="AP646" s="32" t="str">
        <f>IF($A646="","",IF(AP645="","",IF(Main!AR$87=0,0,IF(Main!AX$134="","",IF($C$28="PM",Main!AX$134/Main!AR$87*Main!AR102,ROUND(Main!AX$134/Main!AR$87*Main!AR102*$B46,0))))))</f>
        <v/>
      </c>
      <c r="AQ646" s="32" t="str">
        <f>IF($A646="","",IF(AQ645="","",IF(Main!AS$87=0,0,IF(Main!AY$134="","",IF($C$28="PM",Main!AY$134/Main!AS$87*Main!AS102,ROUND(Main!AY$134/Main!AS$87*Main!AS102*$B46,0))))))</f>
        <v/>
      </c>
      <c r="AR646" s="32" t="str">
        <f>IF($A646="","",IF(AR645="","",IF(Main!AT$87=0,0,IF(Main!AZ$134="","",IF($C$28="PM",Main!AZ$134/Main!AT$87*Main!AT102,ROUND(Main!AZ$134/Main!AT$87*Main!AT102*$B46,0))))))</f>
        <v/>
      </c>
      <c r="AS646" s="32" t="str">
        <f>IF($A646="","",IF(AS645="","",IF(Main!AU$87=0,0,IF(Main!BA$134="","",IF($C$28="PM",Main!BA$134/Main!AU$87*Main!AU102,ROUND(Main!BA$134/Main!AU$87*Main!AU102*$B46,0))))))</f>
        <v/>
      </c>
      <c r="AT646" s="32" t="str">
        <f>IF($A646="","",IF(AT645="","",IF(Main!AV$87=0,0,IF(Main!BB$134="","",IF($C$28="PM",Main!BB$134/Main!AV$87*Main!AV102,ROUND(Main!BB$134/Main!AV$87*Main!AV102*$B46,0))))))</f>
        <v/>
      </c>
      <c r="AU646" s="32" t="str">
        <f>IF($A646="","",IF(AU645="","",IF(Main!AW$87=0,0,IF(Main!BC$134="","",IF($C$28="PM",Main!BC$134/Main!AW$87*Main!AW102,ROUND(Main!BC$134/Main!AW$87*Main!AW102*$B46,0))))))</f>
        <v/>
      </c>
      <c r="AV646" s="32" t="str">
        <f>IF($A646="","",IF(AV645="","",IF(Main!AX$87=0,0,IF(Main!BD$134="","",IF($C$28="PM",Main!BD$134/Main!AX$87*Main!AX102,ROUND(Main!BD$134/Main!AX$87*Main!AX102*$B46,0))))))</f>
        <v/>
      </c>
      <c r="AW646" s="32" t="str">
        <f>IF($A646="","",IF(AW645="","",IF(Main!AY$87=0,0,IF(Main!BE$134="","",IF($C$28="PM",Main!BE$134/Main!AY$87*Main!AY102,ROUND(Main!BE$134/Main!AY$87*Main!AY102*$B46,0))))))</f>
        <v/>
      </c>
      <c r="AX646" s="51" t="str">
        <f>IF($A646="","",IF(AX645="","",IF(Main!AZ$87=0,0,IF(Main!BF$134="","",IF($C$28="PM",Main!BF$134/Main!AZ$87*Main!AZ102,ROUND(Main!BF$134/Main!AZ$87*Main!AZ102*$B46,0))))))</f>
        <v/>
      </c>
    </row>
    <row r="647" spans="1:50" x14ac:dyDescent="0.2">
      <c r="A647" s="72" t="str">
        <f>IF(Main!A$47="","",Main!A$47)</f>
        <v/>
      </c>
      <c r="B647" s="75" t="str">
        <f t="shared" si="120"/>
        <v/>
      </c>
      <c r="C647" s="50" t="str">
        <f>IF($A647="","",IF(C646="","",IF(Main!E$87=0,0,IF(Main!K$134="","",IF($C$28="PM",Main!K$134/Main!E$87*Main!E103,ROUND(Main!K$134/Main!E$87*Main!E103*$B47,0))))))</f>
        <v/>
      </c>
      <c r="D647" s="32" t="str">
        <f>IF($A647="","",IF(D646="","",IF(Main!F$87=0,0,IF(Main!L$134="","",IF($C$28="PM",Main!L$134/Main!F$87*Main!F103,ROUND(Main!L$134/Main!F$87*Main!F103*$B47,0))))))</f>
        <v/>
      </c>
      <c r="E647" s="32" t="str">
        <f>IF($A647="","",IF(E646="","",IF(Main!G$87=0,0,IF(Main!M$134="","",IF($C$28="PM",Main!M$134/Main!G$87*Main!G103,ROUND(Main!M$134/Main!G$87*Main!G103*$B47,0))))))</f>
        <v/>
      </c>
      <c r="F647" s="32" t="str">
        <f>IF($A647="","",IF(F646="","",IF(Main!H$87=0,0,IF(Main!N$134="","",IF($C$28="PM",Main!N$134/Main!H$87*Main!H103,ROUND(Main!N$134/Main!H$87*Main!H103*$B47,0))))))</f>
        <v/>
      </c>
      <c r="G647" s="32" t="str">
        <f>IF($A647="","",IF(G646="","",IF(Main!I$87=0,0,IF(Main!O$134="","",IF($C$28="PM",Main!O$134/Main!I$87*Main!I103,ROUND(Main!O$134/Main!I$87*Main!I103*$B47,0))))))</f>
        <v/>
      </c>
      <c r="H647" s="32" t="str">
        <f>IF($A647="","",IF(H646="","",IF(Main!J$87=0,0,IF(Main!P$134="","",IF($C$28="PM",Main!P$134/Main!J$87*Main!J103,ROUND(Main!P$134/Main!J$87*Main!J103*$B47,0))))))</f>
        <v/>
      </c>
      <c r="I647" s="32" t="str">
        <f>IF($A647="","",IF(I646="","",IF(Main!K$87=0,0,IF(Main!Q$134="","",IF($C$28="PM",Main!Q$134/Main!K$87*Main!K103,ROUND(Main!Q$134/Main!K$87*Main!K103*$B47,0))))))</f>
        <v/>
      </c>
      <c r="J647" s="32" t="str">
        <f>IF($A647="","",IF(J646="","",IF(Main!L$87=0,0,IF(Main!R$134="","",IF($C$28="PM",Main!R$134/Main!L$87*Main!L103,ROUND(Main!R$134/Main!L$87*Main!L103*$B47,0))))))</f>
        <v/>
      </c>
      <c r="K647" s="32" t="str">
        <f>IF($A647="","",IF(K646="","",IF(Main!M$87=0,0,IF(Main!S$134="","",IF($C$28="PM",Main!S$134/Main!M$87*Main!M103,ROUND(Main!S$134/Main!M$87*Main!M103*$B47,0))))))</f>
        <v/>
      </c>
      <c r="L647" s="32" t="str">
        <f>IF($A647="","",IF(L646="","",IF(Main!N$87=0,0,IF(Main!T$134="","",IF($C$28="PM",Main!T$134/Main!N$87*Main!N103,ROUND(Main!T$134/Main!N$87*Main!N103*$B47,0))))))</f>
        <v/>
      </c>
      <c r="M647" s="32" t="str">
        <f>IF($A647="","",IF(M646="","",IF(Main!O$87=0,0,IF(Main!U$134="","",IF($C$28="PM",Main!U$134/Main!O$87*Main!O103,ROUND(Main!U$134/Main!O$87*Main!O103*$B47,0))))))</f>
        <v/>
      </c>
      <c r="N647" s="51" t="str">
        <f>IF($A647="","",IF(N646="","",IF(Main!P$87=0,0,IF(Main!V$134="","",IF($C$28="PM",Main!V$134/Main!P$87*Main!P103,ROUND(Main!V$134/Main!P$87*Main!P103*$B47,0))))))</f>
        <v/>
      </c>
      <c r="O647" s="32" t="str">
        <f>IF($A647="","",IF(O646="","",IF(Main!Q$87=0,0,IF(Main!W$134="","",IF($C$28="PM",Main!W$134/Main!Q$87*Main!Q103,ROUND(Main!W$134/Main!Q$87*Main!Q103*$B47,0))))))</f>
        <v/>
      </c>
      <c r="P647" s="32" t="str">
        <f>IF($A647="","",IF(P646="","",IF(Main!R$87=0,0,IF(Main!X$134="","",IF($C$28="PM",Main!X$134/Main!R$87*Main!R103,ROUND(Main!X$134/Main!R$87*Main!R103*$B47,0))))))</f>
        <v/>
      </c>
      <c r="Q647" s="32" t="str">
        <f>IF($A647="","",IF(Q646="","",IF(Main!S$87=0,0,IF(Main!Y$134="","",IF($C$28="PM",Main!Y$134/Main!S$87*Main!S103,ROUND(Main!Y$134/Main!S$87*Main!S103*$B47,0))))))</f>
        <v/>
      </c>
      <c r="R647" s="32" t="str">
        <f>IF($A647="","",IF(R646="","",IF(Main!T$87=0,0,IF(Main!Z$134="","",IF($C$28="PM",Main!Z$134/Main!T$87*Main!T103,ROUND(Main!Z$134/Main!T$87*Main!T103*$B47,0))))))</f>
        <v/>
      </c>
      <c r="S647" s="32" t="str">
        <f>IF($A647="","",IF(S646="","",IF(Main!U$87=0,0,IF(Main!AA$134="","",IF($C$28="PM",Main!AA$134/Main!U$87*Main!U103,ROUND(Main!AA$134/Main!U$87*Main!U103*$B47,0))))))</f>
        <v/>
      </c>
      <c r="T647" s="32" t="str">
        <f>IF($A647="","",IF(T646="","",IF(Main!V$87=0,0,IF(Main!AB$134="","",IF($C$28="PM",Main!AB$134/Main!V$87*Main!V103,ROUND(Main!AB$134/Main!V$87*Main!V103*$B47,0))))))</f>
        <v/>
      </c>
      <c r="U647" s="32" t="str">
        <f>IF($A647="","",IF(U646="","",IF(Main!W$87=0,0,IF(Main!AC$134="","",IF($C$28="PM",Main!AC$134/Main!W$87*Main!W103,ROUND(Main!AC$134/Main!W$87*Main!W103*$B47,0))))))</f>
        <v/>
      </c>
      <c r="V647" s="32" t="str">
        <f>IF($A647="","",IF(V646="","",IF(Main!X$87=0,0,IF(Main!AD$134="","",IF($C$28="PM",Main!AD$134/Main!X$87*Main!X103,ROUND(Main!AD$134/Main!X$87*Main!X103*$B47,0))))))</f>
        <v/>
      </c>
      <c r="W647" s="32" t="str">
        <f>IF($A647="","",IF(W646="","",IF(Main!Y$87=0,0,IF(Main!AE$134="","",IF($C$28="PM",Main!AE$134/Main!Y$87*Main!Y103,ROUND(Main!AE$134/Main!Y$87*Main!Y103*$B47,0))))))</f>
        <v/>
      </c>
      <c r="X647" s="32" t="str">
        <f>IF($A647="","",IF(X646="","",IF(Main!Z$87=0,0,IF(Main!AF$134="","",IF($C$28="PM",Main!AF$134/Main!Z$87*Main!Z103,ROUND(Main!AF$134/Main!Z$87*Main!Z103*$B47,0))))))</f>
        <v/>
      </c>
      <c r="Y647" s="32" t="str">
        <f>IF($A647="","",IF(Y646="","",IF(Main!AA$87=0,0,IF(Main!AG$134="","",IF($C$28="PM",Main!AG$134/Main!AA$87*Main!AA103,ROUND(Main!AG$134/Main!AA$87*Main!AA103*$B47,0))))))</f>
        <v/>
      </c>
      <c r="Z647" s="32" t="str">
        <f>IF($A647="","",IF(Z646="","",IF(Main!AB$87=0,0,IF(Main!AH$134="","",IF($C$28="PM",Main!AH$134/Main!AB$87*Main!AB103,ROUND(Main!AH$134/Main!AB$87*Main!AB103*$B47,0))))))</f>
        <v/>
      </c>
      <c r="AA647" s="50" t="str">
        <f>IF($A647="","",IF(AA646="","",IF(Main!AC$87=0,0,IF(Main!AI$134="","",IF($C$28="PM",Main!AI$134/Main!AC$87*Main!AC103,ROUND(Main!AI$134/Main!AC$87*Main!AC103*$B47,0))))))</f>
        <v/>
      </c>
      <c r="AB647" s="32" t="str">
        <f>IF($A647="","",IF(AB646="","",IF(Main!AD$87=0,0,IF(Main!AJ$134="","",IF($C$28="PM",Main!AJ$134/Main!AD$87*Main!AD103,ROUND(Main!AJ$134/Main!AD$87*Main!AD103*$B47,0))))))</f>
        <v/>
      </c>
      <c r="AC647" s="32" t="str">
        <f>IF($A647="","",IF(AC646="","",IF(Main!AE$87=0,0,IF(Main!AK$134="","",IF($C$28="PM",Main!AK$134/Main!AE$87*Main!AE103,ROUND(Main!AK$134/Main!AE$87*Main!AE103*$B47,0))))))</f>
        <v/>
      </c>
      <c r="AD647" s="32" t="str">
        <f>IF($A647="","",IF(AD646="","",IF(Main!AF$87=0,0,IF(Main!AL$134="","",IF($C$28="PM",Main!AL$134/Main!AF$87*Main!AF103,ROUND(Main!AL$134/Main!AF$87*Main!AF103*$B47,0))))))</f>
        <v/>
      </c>
      <c r="AE647" s="32" t="str">
        <f>IF($A647="","",IF(AE646="","",IF(Main!AG$87=0,0,IF(Main!AM$134="","",IF($C$28="PM",Main!AM$134/Main!AG$87*Main!AG103,ROUND(Main!AM$134/Main!AG$87*Main!AG103*$B47,0))))))</f>
        <v/>
      </c>
      <c r="AF647" s="32" t="str">
        <f>IF($A647="","",IF(AF646="","",IF(Main!AH$87=0,0,IF(Main!AN$134="","",IF($C$28="PM",Main!AN$134/Main!AH$87*Main!AH103,ROUND(Main!AN$134/Main!AH$87*Main!AH103*$B47,0))))))</f>
        <v/>
      </c>
      <c r="AG647" s="32" t="str">
        <f>IF($A647="","",IF(AG646="","",IF(Main!AI$87=0,0,IF(Main!AO$134="","",IF($C$28="PM",Main!AO$134/Main!AI$87*Main!AI103,ROUND(Main!AO$134/Main!AI$87*Main!AI103*$B47,0))))))</f>
        <v/>
      </c>
      <c r="AH647" s="32" t="str">
        <f>IF($A647="","",IF(AH646="","",IF(Main!AJ$87=0,0,IF(Main!AP$134="","",IF($C$28="PM",Main!AP$134/Main!AJ$87*Main!AJ103,ROUND(Main!AP$134/Main!AJ$87*Main!AJ103*$B47,0))))))</f>
        <v/>
      </c>
      <c r="AI647" s="32" t="str">
        <f>IF($A647="","",IF(AI646="","",IF(Main!AK$87=0,0,IF(Main!AQ$134="","",IF($C$28="PM",Main!AQ$134/Main!AK$87*Main!AK103,ROUND(Main!AQ$134/Main!AK$87*Main!AK103*$B47,0))))))</f>
        <v/>
      </c>
      <c r="AJ647" s="32" t="str">
        <f>IF($A647="","",IF(AJ646="","",IF(Main!AL$87=0,0,IF(Main!AR$134="","",IF($C$28="PM",Main!AR$134/Main!AL$87*Main!AL103,ROUND(Main!AR$134/Main!AL$87*Main!AL103*$B47,0))))))</f>
        <v/>
      </c>
      <c r="AK647" s="32" t="str">
        <f>IF($A647="","",IF(AK646="","",IF(Main!AM$87=0,0,IF(Main!AS$134="","",IF($C$28="PM",Main!AS$134/Main!AM$87*Main!AM103,ROUND(Main!AS$134/Main!AM$87*Main!AM103*$B47,0))))))</f>
        <v/>
      </c>
      <c r="AL647" s="51" t="str">
        <f>IF($A647="","",IF(AL646="","",IF(Main!AN$87=0,0,IF(Main!AT$134="","",IF($C$28="PM",Main!AT$134/Main!AN$87*Main!AN103,ROUND(Main!AT$134/Main!AN$87*Main!AN103*$B47,0))))))</f>
        <v/>
      </c>
      <c r="AM647" s="32" t="str">
        <f>IF($A647="","",IF(AM646="","",IF(Main!AO$87=0,0,IF(Main!AU$134="","",IF($C$28="PM",Main!AU$134/Main!AO$87*Main!AO103,ROUND(Main!AU$134/Main!AO$87*Main!AO103*$B47,0))))))</f>
        <v/>
      </c>
      <c r="AN647" s="32" t="str">
        <f>IF($A647="","",IF(AN646="","",IF(Main!AP$87=0,0,IF(Main!AV$134="","",IF($C$28="PM",Main!AV$134/Main!AP$87*Main!AP103,ROUND(Main!AV$134/Main!AP$87*Main!AP103*$B47,0))))))</f>
        <v/>
      </c>
      <c r="AO647" s="32" t="str">
        <f>IF($A647="","",IF(AO646="","",IF(Main!AQ$87=0,0,IF(Main!AW$134="","",IF($C$28="PM",Main!AW$134/Main!AQ$87*Main!AQ103,ROUND(Main!AW$134/Main!AQ$87*Main!AQ103*$B47,0))))))</f>
        <v/>
      </c>
      <c r="AP647" s="32" t="str">
        <f>IF($A647="","",IF(AP646="","",IF(Main!AR$87=0,0,IF(Main!AX$134="","",IF($C$28="PM",Main!AX$134/Main!AR$87*Main!AR103,ROUND(Main!AX$134/Main!AR$87*Main!AR103*$B47,0))))))</f>
        <v/>
      </c>
      <c r="AQ647" s="32" t="str">
        <f>IF($A647="","",IF(AQ646="","",IF(Main!AS$87=0,0,IF(Main!AY$134="","",IF($C$28="PM",Main!AY$134/Main!AS$87*Main!AS103,ROUND(Main!AY$134/Main!AS$87*Main!AS103*$B47,0))))))</f>
        <v/>
      </c>
      <c r="AR647" s="32" t="str">
        <f>IF($A647="","",IF(AR646="","",IF(Main!AT$87=0,0,IF(Main!AZ$134="","",IF($C$28="PM",Main!AZ$134/Main!AT$87*Main!AT103,ROUND(Main!AZ$134/Main!AT$87*Main!AT103*$B47,0))))))</f>
        <v/>
      </c>
      <c r="AS647" s="32" t="str">
        <f>IF($A647="","",IF(AS646="","",IF(Main!AU$87=0,0,IF(Main!BA$134="","",IF($C$28="PM",Main!BA$134/Main!AU$87*Main!AU103,ROUND(Main!BA$134/Main!AU$87*Main!AU103*$B47,0))))))</f>
        <v/>
      </c>
      <c r="AT647" s="32" t="str">
        <f>IF($A647="","",IF(AT646="","",IF(Main!AV$87=0,0,IF(Main!BB$134="","",IF($C$28="PM",Main!BB$134/Main!AV$87*Main!AV103,ROUND(Main!BB$134/Main!AV$87*Main!AV103*$B47,0))))))</f>
        <v/>
      </c>
      <c r="AU647" s="32" t="str">
        <f>IF($A647="","",IF(AU646="","",IF(Main!AW$87=0,0,IF(Main!BC$134="","",IF($C$28="PM",Main!BC$134/Main!AW$87*Main!AW103,ROUND(Main!BC$134/Main!AW$87*Main!AW103*$B47,0))))))</f>
        <v/>
      </c>
      <c r="AV647" s="32" t="str">
        <f>IF($A647="","",IF(AV646="","",IF(Main!AX$87=0,0,IF(Main!BD$134="","",IF($C$28="PM",Main!BD$134/Main!AX$87*Main!AX103,ROUND(Main!BD$134/Main!AX$87*Main!AX103*$B47,0))))))</f>
        <v/>
      </c>
      <c r="AW647" s="32" t="str">
        <f>IF($A647="","",IF(AW646="","",IF(Main!AY$87=0,0,IF(Main!BE$134="","",IF($C$28="PM",Main!BE$134/Main!AY$87*Main!AY103,ROUND(Main!BE$134/Main!AY$87*Main!AY103*$B47,0))))))</f>
        <v/>
      </c>
      <c r="AX647" s="51" t="str">
        <f>IF($A647="","",IF(AX646="","",IF(Main!AZ$87=0,0,IF(Main!BF$134="","",IF($C$28="PM",Main!BF$134/Main!AZ$87*Main!AZ103,ROUND(Main!BF$134/Main!AZ$87*Main!AZ103*$B47,0))))))</f>
        <v/>
      </c>
    </row>
    <row r="648" spans="1:50" x14ac:dyDescent="0.2">
      <c r="A648" s="72" t="str">
        <f>IF(Main!A$48="","",Main!A$48)</f>
        <v/>
      </c>
      <c r="B648" s="75" t="str">
        <f t="shared" si="120"/>
        <v/>
      </c>
      <c r="C648" s="50" t="str">
        <f>IF($A648="","",IF(C647="","",IF(Main!E$87=0,0,IF(Main!K$134="","",IF($C$28="PM",Main!K$134/Main!E$87*Main!E104,ROUND(Main!K$134/Main!E$87*Main!E104*$B48,0))))))</f>
        <v/>
      </c>
      <c r="D648" s="32" t="str">
        <f>IF($A648="","",IF(D647="","",IF(Main!F$87=0,0,IF(Main!L$134="","",IF($C$28="PM",Main!L$134/Main!F$87*Main!F104,ROUND(Main!L$134/Main!F$87*Main!F104*$B48,0))))))</f>
        <v/>
      </c>
      <c r="E648" s="32" t="str">
        <f>IF($A648="","",IF(E647="","",IF(Main!G$87=0,0,IF(Main!M$134="","",IF($C$28="PM",Main!M$134/Main!G$87*Main!G104,ROUND(Main!M$134/Main!G$87*Main!G104*$B48,0))))))</f>
        <v/>
      </c>
      <c r="F648" s="32" t="str">
        <f>IF($A648="","",IF(F647="","",IF(Main!H$87=0,0,IF(Main!N$134="","",IF($C$28="PM",Main!N$134/Main!H$87*Main!H104,ROUND(Main!N$134/Main!H$87*Main!H104*$B48,0))))))</f>
        <v/>
      </c>
      <c r="G648" s="32" t="str">
        <f>IF($A648="","",IF(G647="","",IF(Main!I$87=0,0,IF(Main!O$134="","",IF($C$28="PM",Main!O$134/Main!I$87*Main!I104,ROUND(Main!O$134/Main!I$87*Main!I104*$B48,0))))))</f>
        <v/>
      </c>
      <c r="H648" s="32" t="str">
        <f>IF($A648="","",IF(H647="","",IF(Main!J$87=0,0,IF(Main!P$134="","",IF($C$28="PM",Main!P$134/Main!J$87*Main!J104,ROUND(Main!P$134/Main!J$87*Main!J104*$B48,0))))))</f>
        <v/>
      </c>
      <c r="I648" s="32" t="str">
        <f>IF($A648="","",IF(I647="","",IF(Main!K$87=0,0,IF(Main!Q$134="","",IF($C$28="PM",Main!Q$134/Main!K$87*Main!K104,ROUND(Main!Q$134/Main!K$87*Main!K104*$B48,0))))))</f>
        <v/>
      </c>
      <c r="J648" s="32" t="str">
        <f>IF($A648="","",IF(J647="","",IF(Main!L$87=0,0,IF(Main!R$134="","",IF($C$28="PM",Main!R$134/Main!L$87*Main!L104,ROUND(Main!R$134/Main!L$87*Main!L104*$B48,0))))))</f>
        <v/>
      </c>
      <c r="K648" s="32" t="str">
        <f>IF($A648="","",IF(K647="","",IF(Main!M$87=0,0,IF(Main!S$134="","",IF($C$28="PM",Main!S$134/Main!M$87*Main!M104,ROUND(Main!S$134/Main!M$87*Main!M104*$B48,0))))))</f>
        <v/>
      </c>
      <c r="L648" s="32" t="str">
        <f>IF($A648="","",IF(L647="","",IF(Main!N$87=0,0,IF(Main!T$134="","",IF($C$28="PM",Main!T$134/Main!N$87*Main!N104,ROUND(Main!T$134/Main!N$87*Main!N104*$B48,0))))))</f>
        <v/>
      </c>
      <c r="M648" s="32" t="str">
        <f>IF($A648="","",IF(M647="","",IF(Main!O$87=0,0,IF(Main!U$134="","",IF($C$28="PM",Main!U$134/Main!O$87*Main!O104,ROUND(Main!U$134/Main!O$87*Main!O104*$B48,0))))))</f>
        <v/>
      </c>
      <c r="N648" s="51" t="str">
        <f>IF($A648="","",IF(N647="","",IF(Main!P$87=0,0,IF(Main!V$134="","",IF($C$28="PM",Main!V$134/Main!P$87*Main!P104,ROUND(Main!V$134/Main!P$87*Main!P104*$B48,0))))))</f>
        <v/>
      </c>
      <c r="O648" s="32" t="str">
        <f>IF($A648="","",IF(O647="","",IF(Main!Q$87=0,0,IF(Main!W$134="","",IF($C$28="PM",Main!W$134/Main!Q$87*Main!Q104,ROUND(Main!W$134/Main!Q$87*Main!Q104*$B48,0))))))</f>
        <v/>
      </c>
      <c r="P648" s="32" t="str">
        <f>IF($A648="","",IF(P647="","",IF(Main!R$87=0,0,IF(Main!X$134="","",IF($C$28="PM",Main!X$134/Main!R$87*Main!R104,ROUND(Main!X$134/Main!R$87*Main!R104*$B48,0))))))</f>
        <v/>
      </c>
      <c r="Q648" s="32" t="str">
        <f>IF($A648="","",IF(Q647="","",IF(Main!S$87=0,0,IF(Main!Y$134="","",IF($C$28="PM",Main!Y$134/Main!S$87*Main!S104,ROUND(Main!Y$134/Main!S$87*Main!S104*$B48,0))))))</f>
        <v/>
      </c>
      <c r="R648" s="32" t="str">
        <f>IF($A648="","",IF(R647="","",IF(Main!T$87=0,0,IF(Main!Z$134="","",IF($C$28="PM",Main!Z$134/Main!T$87*Main!T104,ROUND(Main!Z$134/Main!T$87*Main!T104*$B48,0))))))</f>
        <v/>
      </c>
      <c r="S648" s="32" t="str">
        <f>IF($A648="","",IF(S647="","",IF(Main!U$87=0,0,IF(Main!AA$134="","",IF($C$28="PM",Main!AA$134/Main!U$87*Main!U104,ROUND(Main!AA$134/Main!U$87*Main!U104*$B48,0))))))</f>
        <v/>
      </c>
      <c r="T648" s="32" t="str">
        <f>IF($A648="","",IF(T647="","",IF(Main!V$87=0,0,IF(Main!AB$134="","",IF($C$28="PM",Main!AB$134/Main!V$87*Main!V104,ROUND(Main!AB$134/Main!V$87*Main!V104*$B48,0))))))</f>
        <v/>
      </c>
      <c r="U648" s="32" t="str">
        <f>IF($A648="","",IF(U647="","",IF(Main!W$87=0,0,IF(Main!AC$134="","",IF($C$28="PM",Main!AC$134/Main!W$87*Main!W104,ROUND(Main!AC$134/Main!W$87*Main!W104*$B48,0))))))</f>
        <v/>
      </c>
      <c r="V648" s="32" t="str">
        <f>IF($A648="","",IF(V647="","",IF(Main!X$87=0,0,IF(Main!AD$134="","",IF($C$28="PM",Main!AD$134/Main!X$87*Main!X104,ROUND(Main!AD$134/Main!X$87*Main!X104*$B48,0))))))</f>
        <v/>
      </c>
      <c r="W648" s="32" t="str">
        <f>IF($A648="","",IF(W647="","",IF(Main!Y$87=0,0,IF(Main!AE$134="","",IF($C$28="PM",Main!AE$134/Main!Y$87*Main!Y104,ROUND(Main!AE$134/Main!Y$87*Main!Y104*$B48,0))))))</f>
        <v/>
      </c>
      <c r="X648" s="32" t="str">
        <f>IF($A648="","",IF(X647="","",IF(Main!Z$87=0,0,IF(Main!AF$134="","",IF($C$28="PM",Main!AF$134/Main!Z$87*Main!Z104,ROUND(Main!AF$134/Main!Z$87*Main!Z104*$B48,0))))))</f>
        <v/>
      </c>
      <c r="Y648" s="32" t="str">
        <f>IF($A648="","",IF(Y647="","",IF(Main!AA$87=0,0,IF(Main!AG$134="","",IF($C$28="PM",Main!AG$134/Main!AA$87*Main!AA104,ROUND(Main!AG$134/Main!AA$87*Main!AA104*$B48,0))))))</f>
        <v/>
      </c>
      <c r="Z648" s="32" t="str">
        <f>IF($A648="","",IF(Z647="","",IF(Main!AB$87=0,0,IF(Main!AH$134="","",IF($C$28="PM",Main!AH$134/Main!AB$87*Main!AB104,ROUND(Main!AH$134/Main!AB$87*Main!AB104*$B48,0))))))</f>
        <v/>
      </c>
      <c r="AA648" s="50" t="str">
        <f>IF($A648="","",IF(AA647="","",IF(Main!AC$87=0,0,IF(Main!AI$134="","",IF($C$28="PM",Main!AI$134/Main!AC$87*Main!AC104,ROUND(Main!AI$134/Main!AC$87*Main!AC104*$B48,0))))))</f>
        <v/>
      </c>
      <c r="AB648" s="32" t="str">
        <f>IF($A648="","",IF(AB647="","",IF(Main!AD$87=0,0,IF(Main!AJ$134="","",IF($C$28="PM",Main!AJ$134/Main!AD$87*Main!AD104,ROUND(Main!AJ$134/Main!AD$87*Main!AD104*$B48,0))))))</f>
        <v/>
      </c>
      <c r="AC648" s="32" t="str">
        <f>IF($A648="","",IF(AC647="","",IF(Main!AE$87=0,0,IF(Main!AK$134="","",IF($C$28="PM",Main!AK$134/Main!AE$87*Main!AE104,ROUND(Main!AK$134/Main!AE$87*Main!AE104*$B48,0))))))</f>
        <v/>
      </c>
      <c r="AD648" s="32" t="str">
        <f>IF($A648="","",IF(AD647="","",IF(Main!AF$87=0,0,IF(Main!AL$134="","",IF($C$28="PM",Main!AL$134/Main!AF$87*Main!AF104,ROUND(Main!AL$134/Main!AF$87*Main!AF104*$B48,0))))))</f>
        <v/>
      </c>
      <c r="AE648" s="32" t="str">
        <f>IF($A648="","",IF(AE647="","",IF(Main!AG$87=0,0,IF(Main!AM$134="","",IF($C$28="PM",Main!AM$134/Main!AG$87*Main!AG104,ROUND(Main!AM$134/Main!AG$87*Main!AG104*$B48,0))))))</f>
        <v/>
      </c>
      <c r="AF648" s="32" t="str">
        <f>IF($A648="","",IF(AF647="","",IF(Main!AH$87=0,0,IF(Main!AN$134="","",IF($C$28="PM",Main!AN$134/Main!AH$87*Main!AH104,ROUND(Main!AN$134/Main!AH$87*Main!AH104*$B48,0))))))</f>
        <v/>
      </c>
      <c r="AG648" s="32" t="str">
        <f>IF($A648="","",IF(AG647="","",IF(Main!AI$87=0,0,IF(Main!AO$134="","",IF($C$28="PM",Main!AO$134/Main!AI$87*Main!AI104,ROUND(Main!AO$134/Main!AI$87*Main!AI104*$B48,0))))))</f>
        <v/>
      </c>
      <c r="AH648" s="32" t="str">
        <f>IF($A648="","",IF(AH647="","",IF(Main!AJ$87=0,0,IF(Main!AP$134="","",IF($C$28="PM",Main!AP$134/Main!AJ$87*Main!AJ104,ROUND(Main!AP$134/Main!AJ$87*Main!AJ104*$B48,0))))))</f>
        <v/>
      </c>
      <c r="AI648" s="32" t="str">
        <f>IF($A648="","",IF(AI647="","",IF(Main!AK$87=0,0,IF(Main!AQ$134="","",IF($C$28="PM",Main!AQ$134/Main!AK$87*Main!AK104,ROUND(Main!AQ$134/Main!AK$87*Main!AK104*$B48,0))))))</f>
        <v/>
      </c>
      <c r="AJ648" s="32" t="str">
        <f>IF($A648="","",IF(AJ647="","",IF(Main!AL$87=0,0,IF(Main!AR$134="","",IF($C$28="PM",Main!AR$134/Main!AL$87*Main!AL104,ROUND(Main!AR$134/Main!AL$87*Main!AL104*$B48,0))))))</f>
        <v/>
      </c>
      <c r="AK648" s="32" t="str">
        <f>IF($A648="","",IF(AK647="","",IF(Main!AM$87=0,0,IF(Main!AS$134="","",IF($C$28="PM",Main!AS$134/Main!AM$87*Main!AM104,ROUND(Main!AS$134/Main!AM$87*Main!AM104*$B48,0))))))</f>
        <v/>
      </c>
      <c r="AL648" s="51" t="str">
        <f>IF($A648="","",IF(AL647="","",IF(Main!AN$87=0,0,IF(Main!AT$134="","",IF($C$28="PM",Main!AT$134/Main!AN$87*Main!AN104,ROUND(Main!AT$134/Main!AN$87*Main!AN104*$B48,0))))))</f>
        <v/>
      </c>
      <c r="AM648" s="32" t="str">
        <f>IF($A648="","",IF(AM647="","",IF(Main!AO$87=0,0,IF(Main!AU$134="","",IF($C$28="PM",Main!AU$134/Main!AO$87*Main!AO104,ROUND(Main!AU$134/Main!AO$87*Main!AO104*$B48,0))))))</f>
        <v/>
      </c>
      <c r="AN648" s="32" t="str">
        <f>IF($A648="","",IF(AN647="","",IF(Main!AP$87=0,0,IF(Main!AV$134="","",IF($C$28="PM",Main!AV$134/Main!AP$87*Main!AP104,ROUND(Main!AV$134/Main!AP$87*Main!AP104*$B48,0))))))</f>
        <v/>
      </c>
      <c r="AO648" s="32" t="str">
        <f>IF($A648="","",IF(AO647="","",IF(Main!AQ$87=0,0,IF(Main!AW$134="","",IF($C$28="PM",Main!AW$134/Main!AQ$87*Main!AQ104,ROUND(Main!AW$134/Main!AQ$87*Main!AQ104*$B48,0))))))</f>
        <v/>
      </c>
      <c r="AP648" s="32" t="str">
        <f>IF($A648="","",IF(AP647="","",IF(Main!AR$87=0,0,IF(Main!AX$134="","",IF($C$28="PM",Main!AX$134/Main!AR$87*Main!AR104,ROUND(Main!AX$134/Main!AR$87*Main!AR104*$B48,0))))))</f>
        <v/>
      </c>
      <c r="AQ648" s="32" t="str">
        <f>IF($A648="","",IF(AQ647="","",IF(Main!AS$87=0,0,IF(Main!AY$134="","",IF($C$28="PM",Main!AY$134/Main!AS$87*Main!AS104,ROUND(Main!AY$134/Main!AS$87*Main!AS104*$B48,0))))))</f>
        <v/>
      </c>
      <c r="AR648" s="32" t="str">
        <f>IF($A648="","",IF(AR647="","",IF(Main!AT$87=0,0,IF(Main!AZ$134="","",IF($C$28="PM",Main!AZ$134/Main!AT$87*Main!AT104,ROUND(Main!AZ$134/Main!AT$87*Main!AT104*$B48,0))))))</f>
        <v/>
      </c>
      <c r="AS648" s="32" t="str">
        <f>IF($A648="","",IF(AS647="","",IF(Main!AU$87=0,0,IF(Main!BA$134="","",IF($C$28="PM",Main!BA$134/Main!AU$87*Main!AU104,ROUND(Main!BA$134/Main!AU$87*Main!AU104*$B48,0))))))</f>
        <v/>
      </c>
      <c r="AT648" s="32" t="str">
        <f>IF($A648="","",IF(AT647="","",IF(Main!AV$87=0,0,IF(Main!BB$134="","",IF($C$28="PM",Main!BB$134/Main!AV$87*Main!AV104,ROUND(Main!BB$134/Main!AV$87*Main!AV104*$B48,0))))))</f>
        <v/>
      </c>
      <c r="AU648" s="32" t="str">
        <f>IF($A648="","",IF(AU647="","",IF(Main!AW$87=0,0,IF(Main!BC$134="","",IF($C$28="PM",Main!BC$134/Main!AW$87*Main!AW104,ROUND(Main!BC$134/Main!AW$87*Main!AW104*$B48,0))))))</f>
        <v/>
      </c>
      <c r="AV648" s="32" t="str">
        <f>IF($A648="","",IF(AV647="","",IF(Main!AX$87=0,0,IF(Main!BD$134="","",IF($C$28="PM",Main!BD$134/Main!AX$87*Main!AX104,ROUND(Main!BD$134/Main!AX$87*Main!AX104*$B48,0))))))</f>
        <v/>
      </c>
      <c r="AW648" s="32" t="str">
        <f>IF($A648="","",IF(AW647="","",IF(Main!AY$87=0,0,IF(Main!BE$134="","",IF($C$28="PM",Main!BE$134/Main!AY$87*Main!AY104,ROUND(Main!BE$134/Main!AY$87*Main!AY104*$B48,0))))))</f>
        <v/>
      </c>
      <c r="AX648" s="51" t="str">
        <f>IF($A648="","",IF(AX647="","",IF(Main!AZ$87=0,0,IF(Main!BF$134="","",IF($C$28="PM",Main!BF$134/Main!AZ$87*Main!AZ104,ROUND(Main!BF$134/Main!AZ$87*Main!AZ104*$B48,0))))))</f>
        <v/>
      </c>
    </row>
    <row r="649" spans="1:50" x14ac:dyDescent="0.2">
      <c r="A649" s="72" t="str">
        <f>IF(Main!A$49="","",Main!A$49)</f>
        <v/>
      </c>
      <c r="B649" s="75" t="str">
        <f t="shared" si="120"/>
        <v/>
      </c>
      <c r="C649" s="50" t="str">
        <f>IF($A649="","",IF(C648="","",IF(Main!E$87=0,0,IF(Main!K$134="","",IF($C$28="PM",Main!K$134/Main!E$87*Main!E105,ROUND(Main!K$134/Main!E$87*Main!E105*$B49,0))))))</f>
        <v/>
      </c>
      <c r="D649" s="32" t="str">
        <f>IF($A649="","",IF(D648="","",IF(Main!F$87=0,0,IF(Main!L$134="","",IF($C$28="PM",Main!L$134/Main!F$87*Main!F105,ROUND(Main!L$134/Main!F$87*Main!F105*$B49,0))))))</f>
        <v/>
      </c>
      <c r="E649" s="32" t="str">
        <f>IF($A649="","",IF(E648="","",IF(Main!G$87=0,0,IF(Main!M$134="","",IF($C$28="PM",Main!M$134/Main!G$87*Main!G105,ROUND(Main!M$134/Main!G$87*Main!G105*$B49,0))))))</f>
        <v/>
      </c>
      <c r="F649" s="32" t="str">
        <f>IF($A649="","",IF(F648="","",IF(Main!H$87=0,0,IF(Main!N$134="","",IF($C$28="PM",Main!N$134/Main!H$87*Main!H105,ROUND(Main!N$134/Main!H$87*Main!H105*$B49,0))))))</f>
        <v/>
      </c>
      <c r="G649" s="32" t="str">
        <f>IF($A649="","",IF(G648="","",IF(Main!I$87=0,0,IF(Main!O$134="","",IF($C$28="PM",Main!O$134/Main!I$87*Main!I105,ROUND(Main!O$134/Main!I$87*Main!I105*$B49,0))))))</f>
        <v/>
      </c>
      <c r="H649" s="32" t="str">
        <f>IF($A649="","",IF(H648="","",IF(Main!J$87=0,0,IF(Main!P$134="","",IF($C$28="PM",Main!P$134/Main!J$87*Main!J105,ROUND(Main!P$134/Main!J$87*Main!J105*$B49,0))))))</f>
        <v/>
      </c>
      <c r="I649" s="32" t="str">
        <f>IF($A649="","",IF(I648="","",IF(Main!K$87=0,0,IF(Main!Q$134="","",IF($C$28="PM",Main!Q$134/Main!K$87*Main!K105,ROUND(Main!Q$134/Main!K$87*Main!K105*$B49,0))))))</f>
        <v/>
      </c>
      <c r="J649" s="32" t="str">
        <f>IF($A649="","",IF(J648="","",IF(Main!L$87=0,0,IF(Main!R$134="","",IF($C$28="PM",Main!R$134/Main!L$87*Main!L105,ROUND(Main!R$134/Main!L$87*Main!L105*$B49,0))))))</f>
        <v/>
      </c>
      <c r="K649" s="32" t="str">
        <f>IF($A649="","",IF(K648="","",IF(Main!M$87=0,0,IF(Main!S$134="","",IF($C$28="PM",Main!S$134/Main!M$87*Main!M105,ROUND(Main!S$134/Main!M$87*Main!M105*$B49,0))))))</f>
        <v/>
      </c>
      <c r="L649" s="32" t="str">
        <f>IF($A649="","",IF(L648="","",IF(Main!N$87=0,0,IF(Main!T$134="","",IF($C$28="PM",Main!T$134/Main!N$87*Main!N105,ROUND(Main!T$134/Main!N$87*Main!N105*$B49,0))))))</f>
        <v/>
      </c>
      <c r="M649" s="32" t="str">
        <f>IF($A649="","",IF(M648="","",IF(Main!O$87=0,0,IF(Main!U$134="","",IF($C$28="PM",Main!U$134/Main!O$87*Main!O105,ROUND(Main!U$134/Main!O$87*Main!O105*$B49,0))))))</f>
        <v/>
      </c>
      <c r="N649" s="51" t="str">
        <f>IF($A649="","",IF(N648="","",IF(Main!P$87=0,0,IF(Main!V$134="","",IF($C$28="PM",Main!V$134/Main!P$87*Main!P105,ROUND(Main!V$134/Main!P$87*Main!P105*$B49,0))))))</f>
        <v/>
      </c>
      <c r="O649" s="32" t="str">
        <f>IF($A649="","",IF(O648="","",IF(Main!Q$87=0,0,IF(Main!W$134="","",IF($C$28="PM",Main!W$134/Main!Q$87*Main!Q105,ROUND(Main!W$134/Main!Q$87*Main!Q105*$B49,0))))))</f>
        <v/>
      </c>
      <c r="P649" s="32" t="str">
        <f>IF($A649="","",IF(P648="","",IF(Main!R$87=0,0,IF(Main!X$134="","",IF($C$28="PM",Main!X$134/Main!R$87*Main!R105,ROUND(Main!X$134/Main!R$87*Main!R105*$B49,0))))))</f>
        <v/>
      </c>
      <c r="Q649" s="32" t="str">
        <f>IF($A649="","",IF(Q648="","",IF(Main!S$87=0,0,IF(Main!Y$134="","",IF($C$28="PM",Main!Y$134/Main!S$87*Main!S105,ROUND(Main!Y$134/Main!S$87*Main!S105*$B49,0))))))</f>
        <v/>
      </c>
      <c r="R649" s="32" t="str">
        <f>IF($A649="","",IF(R648="","",IF(Main!T$87=0,0,IF(Main!Z$134="","",IF($C$28="PM",Main!Z$134/Main!T$87*Main!T105,ROUND(Main!Z$134/Main!T$87*Main!T105*$B49,0))))))</f>
        <v/>
      </c>
      <c r="S649" s="32" t="str">
        <f>IF($A649="","",IF(S648="","",IF(Main!U$87=0,0,IF(Main!AA$134="","",IF($C$28="PM",Main!AA$134/Main!U$87*Main!U105,ROUND(Main!AA$134/Main!U$87*Main!U105*$B49,0))))))</f>
        <v/>
      </c>
      <c r="T649" s="32" t="str">
        <f>IF($A649="","",IF(T648="","",IF(Main!V$87=0,0,IF(Main!AB$134="","",IF($C$28="PM",Main!AB$134/Main!V$87*Main!V105,ROUND(Main!AB$134/Main!V$87*Main!V105*$B49,0))))))</f>
        <v/>
      </c>
      <c r="U649" s="32" t="str">
        <f>IF($A649="","",IF(U648="","",IF(Main!W$87=0,0,IF(Main!AC$134="","",IF($C$28="PM",Main!AC$134/Main!W$87*Main!W105,ROUND(Main!AC$134/Main!W$87*Main!W105*$B49,0))))))</f>
        <v/>
      </c>
      <c r="V649" s="32" t="str">
        <f>IF($A649="","",IF(V648="","",IF(Main!X$87=0,0,IF(Main!AD$134="","",IF($C$28="PM",Main!AD$134/Main!X$87*Main!X105,ROUND(Main!AD$134/Main!X$87*Main!X105*$B49,0))))))</f>
        <v/>
      </c>
      <c r="W649" s="32" t="str">
        <f>IF($A649="","",IF(W648="","",IF(Main!Y$87=0,0,IF(Main!AE$134="","",IF($C$28="PM",Main!AE$134/Main!Y$87*Main!Y105,ROUND(Main!AE$134/Main!Y$87*Main!Y105*$B49,0))))))</f>
        <v/>
      </c>
      <c r="X649" s="32" t="str">
        <f>IF($A649="","",IF(X648="","",IF(Main!Z$87=0,0,IF(Main!AF$134="","",IF($C$28="PM",Main!AF$134/Main!Z$87*Main!Z105,ROUND(Main!AF$134/Main!Z$87*Main!Z105*$B49,0))))))</f>
        <v/>
      </c>
      <c r="Y649" s="32" t="str">
        <f>IF($A649="","",IF(Y648="","",IF(Main!AA$87=0,0,IF(Main!AG$134="","",IF($C$28="PM",Main!AG$134/Main!AA$87*Main!AA105,ROUND(Main!AG$134/Main!AA$87*Main!AA105*$B49,0))))))</f>
        <v/>
      </c>
      <c r="Z649" s="32" t="str">
        <f>IF($A649="","",IF(Z648="","",IF(Main!AB$87=0,0,IF(Main!AH$134="","",IF($C$28="PM",Main!AH$134/Main!AB$87*Main!AB105,ROUND(Main!AH$134/Main!AB$87*Main!AB105*$B49,0))))))</f>
        <v/>
      </c>
      <c r="AA649" s="50" t="str">
        <f>IF($A649="","",IF(AA648="","",IF(Main!AC$87=0,0,IF(Main!AI$134="","",IF($C$28="PM",Main!AI$134/Main!AC$87*Main!AC105,ROUND(Main!AI$134/Main!AC$87*Main!AC105*$B49,0))))))</f>
        <v/>
      </c>
      <c r="AB649" s="32" t="str">
        <f>IF($A649="","",IF(AB648="","",IF(Main!AD$87=0,0,IF(Main!AJ$134="","",IF($C$28="PM",Main!AJ$134/Main!AD$87*Main!AD105,ROUND(Main!AJ$134/Main!AD$87*Main!AD105*$B49,0))))))</f>
        <v/>
      </c>
      <c r="AC649" s="32" t="str">
        <f>IF($A649="","",IF(AC648="","",IF(Main!AE$87=0,0,IF(Main!AK$134="","",IF($C$28="PM",Main!AK$134/Main!AE$87*Main!AE105,ROUND(Main!AK$134/Main!AE$87*Main!AE105*$B49,0))))))</f>
        <v/>
      </c>
      <c r="AD649" s="32" t="str">
        <f>IF($A649="","",IF(AD648="","",IF(Main!AF$87=0,0,IF(Main!AL$134="","",IF($C$28="PM",Main!AL$134/Main!AF$87*Main!AF105,ROUND(Main!AL$134/Main!AF$87*Main!AF105*$B49,0))))))</f>
        <v/>
      </c>
      <c r="AE649" s="32" t="str">
        <f>IF($A649="","",IF(AE648="","",IF(Main!AG$87=0,0,IF(Main!AM$134="","",IF($C$28="PM",Main!AM$134/Main!AG$87*Main!AG105,ROUND(Main!AM$134/Main!AG$87*Main!AG105*$B49,0))))))</f>
        <v/>
      </c>
      <c r="AF649" s="32" t="str">
        <f>IF($A649="","",IF(AF648="","",IF(Main!AH$87=0,0,IF(Main!AN$134="","",IF($C$28="PM",Main!AN$134/Main!AH$87*Main!AH105,ROUND(Main!AN$134/Main!AH$87*Main!AH105*$B49,0))))))</f>
        <v/>
      </c>
      <c r="AG649" s="32" t="str">
        <f>IF($A649="","",IF(AG648="","",IF(Main!AI$87=0,0,IF(Main!AO$134="","",IF($C$28="PM",Main!AO$134/Main!AI$87*Main!AI105,ROUND(Main!AO$134/Main!AI$87*Main!AI105*$B49,0))))))</f>
        <v/>
      </c>
      <c r="AH649" s="32" t="str">
        <f>IF($A649="","",IF(AH648="","",IF(Main!AJ$87=0,0,IF(Main!AP$134="","",IF($C$28="PM",Main!AP$134/Main!AJ$87*Main!AJ105,ROUND(Main!AP$134/Main!AJ$87*Main!AJ105*$B49,0))))))</f>
        <v/>
      </c>
      <c r="AI649" s="32" t="str">
        <f>IF($A649="","",IF(AI648="","",IF(Main!AK$87=0,0,IF(Main!AQ$134="","",IF($C$28="PM",Main!AQ$134/Main!AK$87*Main!AK105,ROUND(Main!AQ$134/Main!AK$87*Main!AK105*$B49,0))))))</f>
        <v/>
      </c>
      <c r="AJ649" s="32" t="str">
        <f>IF($A649="","",IF(AJ648="","",IF(Main!AL$87=0,0,IF(Main!AR$134="","",IF($C$28="PM",Main!AR$134/Main!AL$87*Main!AL105,ROUND(Main!AR$134/Main!AL$87*Main!AL105*$B49,0))))))</f>
        <v/>
      </c>
      <c r="AK649" s="32" t="str">
        <f>IF($A649="","",IF(AK648="","",IF(Main!AM$87=0,0,IF(Main!AS$134="","",IF($C$28="PM",Main!AS$134/Main!AM$87*Main!AM105,ROUND(Main!AS$134/Main!AM$87*Main!AM105*$B49,0))))))</f>
        <v/>
      </c>
      <c r="AL649" s="51" t="str">
        <f>IF($A649="","",IF(AL648="","",IF(Main!AN$87=0,0,IF(Main!AT$134="","",IF($C$28="PM",Main!AT$134/Main!AN$87*Main!AN105,ROUND(Main!AT$134/Main!AN$87*Main!AN105*$B49,0))))))</f>
        <v/>
      </c>
      <c r="AM649" s="32" t="str">
        <f>IF($A649="","",IF(AM648="","",IF(Main!AO$87=0,0,IF(Main!AU$134="","",IF($C$28="PM",Main!AU$134/Main!AO$87*Main!AO105,ROUND(Main!AU$134/Main!AO$87*Main!AO105*$B49,0))))))</f>
        <v/>
      </c>
      <c r="AN649" s="32" t="str">
        <f>IF($A649="","",IF(AN648="","",IF(Main!AP$87=0,0,IF(Main!AV$134="","",IF($C$28="PM",Main!AV$134/Main!AP$87*Main!AP105,ROUND(Main!AV$134/Main!AP$87*Main!AP105*$B49,0))))))</f>
        <v/>
      </c>
      <c r="AO649" s="32" t="str">
        <f>IF($A649="","",IF(AO648="","",IF(Main!AQ$87=0,0,IF(Main!AW$134="","",IF($C$28="PM",Main!AW$134/Main!AQ$87*Main!AQ105,ROUND(Main!AW$134/Main!AQ$87*Main!AQ105*$B49,0))))))</f>
        <v/>
      </c>
      <c r="AP649" s="32" t="str">
        <f>IF($A649="","",IF(AP648="","",IF(Main!AR$87=0,0,IF(Main!AX$134="","",IF($C$28="PM",Main!AX$134/Main!AR$87*Main!AR105,ROUND(Main!AX$134/Main!AR$87*Main!AR105*$B49,0))))))</f>
        <v/>
      </c>
      <c r="AQ649" s="32" t="str">
        <f>IF($A649="","",IF(AQ648="","",IF(Main!AS$87=0,0,IF(Main!AY$134="","",IF($C$28="PM",Main!AY$134/Main!AS$87*Main!AS105,ROUND(Main!AY$134/Main!AS$87*Main!AS105*$B49,0))))))</f>
        <v/>
      </c>
      <c r="AR649" s="32" t="str">
        <f>IF($A649="","",IF(AR648="","",IF(Main!AT$87=0,0,IF(Main!AZ$134="","",IF($C$28="PM",Main!AZ$134/Main!AT$87*Main!AT105,ROUND(Main!AZ$134/Main!AT$87*Main!AT105*$B49,0))))))</f>
        <v/>
      </c>
      <c r="AS649" s="32" t="str">
        <f>IF($A649="","",IF(AS648="","",IF(Main!AU$87=0,0,IF(Main!BA$134="","",IF($C$28="PM",Main!BA$134/Main!AU$87*Main!AU105,ROUND(Main!BA$134/Main!AU$87*Main!AU105*$B49,0))))))</f>
        <v/>
      </c>
      <c r="AT649" s="32" t="str">
        <f>IF($A649="","",IF(AT648="","",IF(Main!AV$87=0,0,IF(Main!BB$134="","",IF($C$28="PM",Main!BB$134/Main!AV$87*Main!AV105,ROUND(Main!BB$134/Main!AV$87*Main!AV105*$B49,0))))))</f>
        <v/>
      </c>
      <c r="AU649" s="32" t="str">
        <f>IF($A649="","",IF(AU648="","",IF(Main!AW$87=0,0,IF(Main!BC$134="","",IF($C$28="PM",Main!BC$134/Main!AW$87*Main!AW105,ROUND(Main!BC$134/Main!AW$87*Main!AW105*$B49,0))))))</f>
        <v/>
      </c>
      <c r="AV649" s="32" t="str">
        <f>IF($A649="","",IF(AV648="","",IF(Main!AX$87=0,0,IF(Main!BD$134="","",IF($C$28="PM",Main!BD$134/Main!AX$87*Main!AX105,ROUND(Main!BD$134/Main!AX$87*Main!AX105*$B49,0))))))</f>
        <v/>
      </c>
      <c r="AW649" s="32" t="str">
        <f>IF($A649="","",IF(AW648="","",IF(Main!AY$87=0,0,IF(Main!BE$134="","",IF($C$28="PM",Main!BE$134/Main!AY$87*Main!AY105,ROUND(Main!BE$134/Main!AY$87*Main!AY105*$B49,0))))))</f>
        <v/>
      </c>
      <c r="AX649" s="51" t="str">
        <f>IF($A649="","",IF(AX648="","",IF(Main!AZ$87=0,0,IF(Main!BF$134="","",IF($C$28="PM",Main!BF$134/Main!AZ$87*Main!AZ105,ROUND(Main!BF$134/Main!AZ$87*Main!AZ105*$B49,0))))))</f>
        <v/>
      </c>
    </row>
    <row r="650" spans="1:50" x14ac:dyDescent="0.2">
      <c r="A650" s="72" t="str">
        <f>IF(Main!A$50="","",Main!A$50)</f>
        <v/>
      </c>
      <c r="B650" s="75" t="str">
        <f t="shared" si="120"/>
        <v/>
      </c>
      <c r="C650" s="50" t="str">
        <f>IF($A650="","",IF(C649="","",IF(Main!E$87=0,0,IF(Main!K$134="","",IF($C$28="PM",Main!K$134/Main!E$87*Main!E106,ROUND(Main!K$134/Main!E$87*Main!E106*$B50,0))))))</f>
        <v/>
      </c>
      <c r="D650" s="32" t="str">
        <f>IF($A650="","",IF(D649="","",IF(Main!F$87=0,0,IF(Main!L$134="","",IF($C$28="PM",Main!L$134/Main!F$87*Main!F106,ROUND(Main!L$134/Main!F$87*Main!F106*$B50,0))))))</f>
        <v/>
      </c>
      <c r="E650" s="32" t="str">
        <f>IF($A650="","",IF(E649="","",IF(Main!G$87=0,0,IF(Main!M$134="","",IF($C$28="PM",Main!M$134/Main!G$87*Main!G106,ROUND(Main!M$134/Main!G$87*Main!G106*$B50,0))))))</f>
        <v/>
      </c>
      <c r="F650" s="32" t="str">
        <f>IF($A650="","",IF(F649="","",IF(Main!H$87=0,0,IF(Main!N$134="","",IF($C$28="PM",Main!N$134/Main!H$87*Main!H106,ROUND(Main!N$134/Main!H$87*Main!H106*$B50,0))))))</f>
        <v/>
      </c>
      <c r="G650" s="32" t="str">
        <f>IF($A650="","",IF(G649="","",IF(Main!I$87=0,0,IF(Main!O$134="","",IF($C$28="PM",Main!O$134/Main!I$87*Main!I106,ROUND(Main!O$134/Main!I$87*Main!I106*$B50,0))))))</f>
        <v/>
      </c>
      <c r="H650" s="32" t="str">
        <f>IF($A650="","",IF(H649="","",IF(Main!J$87=0,0,IF(Main!P$134="","",IF($C$28="PM",Main!P$134/Main!J$87*Main!J106,ROUND(Main!P$134/Main!J$87*Main!J106*$B50,0))))))</f>
        <v/>
      </c>
      <c r="I650" s="32" t="str">
        <f>IF($A650="","",IF(I649="","",IF(Main!K$87=0,0,IF(Main!Q$134="","",IF($C$28="PM",Main!Q$134/Main!K$87*Main!K106,ROUND(Main!Q$134/Main!K$87*Main!K106*$B50,0))))))</f>
        <v/>
      </c>
      <c r="J650" s="32" t="str">
        <f>IF($A650="","",IF(J649="","",IF(Main!L$87=0,0,IF(Main!R$134="","",IF($C$28="PM",Main!R$134/Main!L$87*Main!L106,ROUND(Main!R$134/Main!L$87*Main!L106*$B50,0))))))</f>
        <v/>
      </c>
      <c r="K650" s="32" t="str">
        <f>IF($A650="","",IF(K649="","",IF(Main!M$87=0,0,IF(Main!S$134="","",IF($C$28="PM",Main!S$134/Main!M$87*Main!M106,ROUND(Main!S$134/Main!M$87*Main!M106*$B50,0))))))</f>
        <v/>
      </c>
      <c r="L650" s="32" t="str">
        <f>IF($A650="","",IF(L649="","",IF(Main!N$87=0,0,IF(Main!T$134="","",IF($C$28="PM",Main!T$134/Main!N$87*Main!N106,ROUND(Main!T$134/Main!N$87*Main!N106*$B50,0))))))</f>
        <v/>
      </c>
      <c r="M650" s="32" t="str">
        <f>IF($A650="","",IF(M649="","",IF(Main!O$87=0,0,IF(Main!U$134="","",IF($C$28="PM",Main!U$134/Main!O$87*Main!O106,ROUND(Main!U$134/Main!O$87*Main!O106*$B50,0))))))</f>
        <v/>
      </c>
      <c r="N650" s="51" t="str">
        <f>IF($A650="","",IF(N649="","",IF(Main!P$87=0,0,IF(Main!V$134="","",IF($C$28="PM",Main!V$134/Main!P$87*Main!P106,ROUND(Main!V$134/Main!P$87*Main!P106*$B50,0))))))</f>
        <v/>
      </c>
      <c r="O650" s="32" t="str">
        <f>IF($A650="","",IF(O649="","",IF(Main!Q$87=0,0,IF(Main!W$134="","",IF($C$28="PM",Main!W$134/Main!Q$87*Main!Q106,ROUND(Main!W$134/Main!Q$87*Main!Q106*$B50,0))))))</f>
        <v/>
      </c>
      <c r="P650" s="32" t="str">
        <f>IF($A650="","",IF(P649="","",IF(Main!R$87=0,0,IF(Main!X$134="","",IF($C$28="PM",Main!X$134/Main!R$87*Main!R106,ROUND(Main!X$134/Main!R$87*Main!R106*$B50,0))))))</f>
        <v/>
      </c>
      <c r="Q650" s="32" t="str">
        <f>IF($A650="","",IF(Q649="","",IF(Main!S$87=0,0,IF(Main!Y$134="","",IF($C$28="PM",Main!Y$134/Main!S$87*Main!S106,ROUND(Main!Y$134/Main!S$87*Main!S106*$B50,0))))))</f>
        <v/>
      </c>
      <c r="R650" s="32" t="str">
        <f>IF($A650="","",IF(R649="","",IF(Main!T$87=0,0,IF(Main!Z$134="","",IF($C$28="PM",Main!Z$134/Main!T$87*Main!T106,ROUND(Main!Z$134/Main!T$87*Main!T106*$B50,0))))))</f>
        <v/>
      </c>
      <c r="S650" s="32" t="str">
        <f>IF($A650="","",IF(S649="","",IF(Main!U$87=0,0,IF(Main!AA$134="","",IF($C$28="PM",Main!AA$134/Main!U$87*Main!U106,ROUND(Main!AA$134/Main!U$87*Main!U106*$B50,0))))))</f>
        <v/>
      </c>
      <c r="T650" s="32" t="str">
        <f>IF($A650="","",IF(T649="","",IF(Main!V$87=0,0,IF(Main!AB$134="","",IF($C$28="PM",Main!AB$134/Main!V$87*Main!V106,ROUND(Main!AB$134/Main!V$87*Main!V106*$B50,0))))))</f>
        <v/>
      </c>
      <c r="U650" s="32" t="str">
        <f>IF($A650="","",IF(U649="","",IF(Main!W$87=0,0,IF(Main!AC$134="","",IF($C$28="PM",Main!AC$134/Main!W$87*Main!W106,ROUND(Main!AC$134/Main!W$87*Main!W106*$B50,0))))))</f>
        <v/>
      </c>
      <c r="V650" s="32" t="str">
        <f>IF($A650="","",IF(V649="","",IF(Main!X$87=0,0,IF(Main!AD$134="","",IF($C$28="PM",Main!AD$134/Main!X$87*Main!X106,ROUND(Main!AD$134/Main!X$87*Main!X106*$B50,0))))))</f>
        <v/>
      </c>
      <c r="W650" s="32" t="str">
        <f>IF($A650="","",IF(W649="","",IF(Main!Y$87=0,0,IF(Main!AE$134="","",IF($C$28="PM",Main!AE$134/Main!Y$87*Main!Y106,ROUND(Main!AE$134/Main!Y$87*Main!Y106*$B50,0))))))</f>
        <v/>
      </c>
      <c r="X650" s="32" t="str">
        <f>IF($A650="","",IF(X649="","",IF(Main!Z$87=0,0,IF(Main!AF$134="","",IF($C$28="PM",Main!AF$134/Main!Z$87*Main!Z106,ROUND(Main!AF$134/Main!Z$87*Main!Z106*$B50,0))))))</f>
        <v/>
      </c>
      <c r="Y650" s="32" t="str">
        <f>IF($A650="","",IF(Y649="","",IF(Main!AA$87=0,0,IF(Main!AG$134="","",IF($C$28="PM",Main!AG$134/Main!AA$87*Main!AA106,ROUND(Main!AG$134/Main!AA$87*Main!AA106*$B50,0))))))</f>
        <v/>
      </c>
      <c r="Z650" s="32" t="str">
        <f>IF($A650="","",IF(Z649="","",IF(Main!AB$87=0,0,IF(Main!AH$134="","",IF($C$28="PM",Main!AH$134/Main!AB$87*Main!AB106,ROUND(Main!AH$134/Main!AB$87*Main!AB106*$B50,0))))))</f>
        <v/>
      </c>
      <c r="AA650" s="50" t="str">
        <f>IF($A650="","",IF(AA649="","",IF(Main!AC$87=0,0,IF(Main!AI$134="","",IF($C$28="PM",Main!AI$134/Main!AC$87*Main!AC106,ROUND(Main!AI$134/Main!AC$87*Main!AC106*$B50,0))))))</f>
        <v/>
      </c>
      <c r="AB650" s="32" t="str">
        <f>IF($A650="","",IF(AB649="","",IF(Main!AD$87=0,0,IF(Main!AJ$134="","",IF($C$28="PM",Main!AJ$134/Main!AD$87*Main!AD106,ROUND(Main!AJ$134/Main!AD$87*Main!AD106*$B50,0))))))</f>
        <v/>
      </c>
      <c r="AC650" s="32" t="str">
        <f>IF($A650="","",IF(AC649="","",IF(Main!AE$87=0,0,IF(Main!AK$134="","",IF($C$28="PM",Main!AK$134/Main!AE$87*Main!AE106,ROUND(Main!AK$134/Main!AE$87*Main!AE106*$B50,0))))))</f>
        <v/>
      </c>
      <c r="AD650" s="32" t="str">
        <f>IF($A650="","",IF(AD649="","",IF(Main!AF$87=0,0,IF(Main!AL$134="","",IF($C$28="PM",Main!AL$134/Main!AF$87*Main!AF106,ROUND(Main!AL$134/Main!AF$87*Main!AF106*$B50,0))))))</f>
        <v/>
      </c>
      <c r="AE650" s="32" t="str">
        <f>IF($A650="","",IF(AE649="","",IF(Main!AG$87=0,0,IF(Main!AM$134="","",IF($C$28="PM",Main!AM$134/Main!AG$87*Main!AG106,ROUND(Main!AM$134/Main!AG$87*Main!AG106*$B50,0))))))</f>
        <v/>
      </c>
      <c r="AF650" s="32" t="str">
        <f>IF($A650="","",IF(AF649="","",IF(Main!AH$87=0,0,IF(Main!AN$134="","",IF($C$28="PM",Main!AN$134/Main!AH$87*Main!AH106,ROUND(Main!AN$134/Main!AH$87*Main!AH106*$B50,0))))))</f>
        <v/>
      </c>
      <c r="AG650" s="32" t="str">
        <f>IF($A650="","",IF(AG649="","",IF(Main!AI$87=0,0,IF(Main!AO$134="","",IF($C$28="PM",Main!AO$134/Main!AI$87*Main!AI106,ROUND(Main!AO$134/Main!AI$87*Main!AI106*$B50,0))))))</f>
        <v/>
      </c>
      <c r="AH650" s="32" t="str">
        <f>IF($A650="","",IF(AH649="","",IF(Main!AJ$87=0,0,IF(Main!AP$134="","",IF($C$28="PM",Main!AP$134/Main!AJ$87*Main!AJ106,ROUND(Main!AP$134/Main!AJ$87*Main!AJ106*$B50,0))))))</f>
        <v/>
      </c>
      <c r="AI650" s="32" t="str">
        <f>IF($A650="","",IF(AI649="","",IF(Main!AK$87=0,0,IF(Main!AQ$134="","",IF($C$28="PM",Main!AQ$134/Main!AK$87*Main!AK106,ROUND(Main!AQ$134/Main!AK$87*Main!AK106*$B50,0))))))</f>
        <v/>
      </c>
      <c r="AJ650" s="32" t="str">
        <f>IF($A650="","",IF(AJ649="","",IF(Main!AL$87=0,0,IF(Main!AR$134="","",IF($C$28="PM",Main!AR$134/Main!AL$87*Main!AL106,ROUND(Main!AR$134/Main!AL$87*Main!AL106*$B50,0))))))</f>
        <v/>
      </c>
      <c r="AK650" s="32" t="str">
        <f>IF($A650="","",IF(AK649="","",IF(Main!AM$87=0,0,IF(Main!AS$134="","",IF($C$28="PM",Main!AS$134/Main!AM$87*Main!AM106,ROUND(Main!AS$134/Main!AM$87*Main!AM106*$B50,0))))))</f>
        <v/>
      </c>
      <c r="AL650" s="51" t="str">
        <f>IF($A650="","",IF(AL649="","",IF(Main!AN$87=0,0,IF(Main!AT$134="","",IF($C$28="PM",Main!AT$134/Main!AN$87*Main!AN106,ROUND(Main!AT$134/Main!AN$87*Main!AN106*$B50,0))))))</f>
        <v/>
      </c>
      <c r="AM650" s="32" t="str">
        <f>IF($A650="","",IF(AM649="","",IF(Main!AO$87=0,0,IF(Main!AU$134="","",IF($C$28="PM",Main!AU$134/Main!AO$87*Main!AO106,ROUND(Main!AU$134/Main!AO$87*Main!AO106*$B50,0))))))</f>
        <v/>
      </c>
      <c r="AN650" s="32" t="str">
        <f>IF($A650="","",IF(AN649="","",IF(Main!AP$87=0,0,IF(Main!AV$134="","",IF($C$28="PM",Main!AV$134/Main!AP$87*Main!AP106,ROUND(Main!AV$134/Main!AP$87*Main!AP106*$B50,0))))))</f>
        <v/>
      </c>
      <c r="AO650" s="32" t="str">
        <f>IF($A650="","",IF(AO649="","",IF(Main!AQ$87=0,0,IF(Main!AW$134="","",IF($C$28="PM",Main!AW$134/Main!AQ$87*Main!AQ106,ROUND(Main!AW$134/Main!AQ$87*Main!AQ106*$B50,0))))))</f>
        <v/>
      </c>
      <c r="AP650" s="32" t="str">
        <f>IF($A650="","",IF(AP649="","",IF(Main!AR$87=0,0,IF(Main!AX$134="","",IF($C$28="PM",Main!AX$134/Main!AR$87*Main!AR106,ROUND(Main!AX$134/Main!AR$87*Main!AR106*$B50,0))))))</f>
        <v/>
      </c>
      <c r="AQ650" s="32" t="str">
        <f>IF($A650="","",IF(AQ649="","",IF(Main!AS$87=0,0,IF(Main!AY$134="","",IF($C$28="PM",Main!AY$134/Main!AS$87*Main!AS106,ROUND(Main!AY$134/Main!AS$87*Main!AS106*$B50,0))))))</f>
        <v/>
      </c>
      <c r="AR650" s="32" t="str">
        <f>IF($A650="","",IF(AR649="","",IF(Main!AT$87=0,0,IF(Main!AZ$134="","",IF($C$28="PM",Main!AZ$134/Main!AT$87*Main!AT106,ROUND(Main!AZ$134/Main!AT$87*Main!AT106*$B50,0))))))</f>
        <v/>
      </c>
      <c r="AS650" s="32" t="str">
        <f>IF($A650="","",IF(AS649="","",IF(Main!AU$87=0,0,IF(Main!BA$134="","",IF($C$28="PM",Main!BA$134/Main!AU$87*Main!AU106,ROUND(Main!BA$134/Main!AU$87*Main!AU106*$B50,0))))))</f>
        <v/>
      </c>
      <c r="AT650" s="32" t="str">
        <f>IF($A650="","",IF(AT649="","",IF(Main!AV$87=0,0,IF(Main!BB$134="","",IF($C$28="PM",Main!BB$134/Main!AV$87*Main!AV106,ROUND(Main!BB$134/Main!AV$87*Main!AV106*$B50,0))))))</f>
        <v/>
      </c>
      <c r="AU650" s="32" t="str">
        <f>IF($A650="","",IF(AU649="","",IF(Main!AW$87=0,0,IF(Main!BC$134="","",IF($C$28="PM",Main!BC$134/Main!AW$87*Main!AW106,ROUND(Main!BC$134/Main!AW$87*Main!AW106*$B50,0))))))</f>
        <v/>
      </c>
      <c r="AV650" s="32" t="str">
        <f>IF($A650="","",IF(AV649="","",IF(Main!AX$87=0,0,IF(Main!BD$134="","",IF($C$28="PM",Main!BD$134/Main!AX$87*Main!AX106,ROUND(Main!BD$134/Main!AX$87*Main!AX106*$B50,0))))))</f>
        <v/>
      </c>
      <c r="AW650" s="32" t="str">
        <f>IF($A650="","",IF(AW649="","",IF(Main!AY$87=0,0,IF(Main!BE$134="","",IF($C$28="PM",Main!BE$134/Main!AY$87*Main!AY106,ROUND(Main!BE$134/Main!AY$87*Main!AY106*$B50,0))))))</f>
        <v/>
      </c>
      <c r="AX650" s="51" t="str">
        <f>IF($A650="","",IF(AX649="","",IF(Main!AZ$87=0,0,IF(Main!BF$134="","",IF($C$28="PM",Main!BF$134/Main!AZ$87*Main!AZ106,ROUND(Main!BF$134/Main!AZ$87*Main!AZ106*$B50,0))))))</f>
        <v/>
      </c>
    </row>
    <row r="651" spans="1:50" x14ac:dyDescent="0.2">
      <c r="A651" s="72" t="str">
        <f>IF(Main!A$51="","",Main!A$51)</f>
        <v/>
      </c>
      <c r="B651" s="75" t="str">
        <f t="shared" si="120"/>
        <v/>
      </c>
      <c r="C651" s="50" t="str">
        <f>IF($A651="","",IF(C650="","",IF(Main!E$87=0,0,IF(Main!K$134="","",IF($C$28="PM",Main!K$134/Main!E$87*Main!E107,ROUND(Main!K$134/Main!E$87*Main!E107*$B51,0))))))</f>
        <v/>
      </c>
      <c r="D651" s="32" t="str">
        <f>IF($A651="","",IF(D650="","",IF(Main!F$87=0,0,IF(Main!L$134="","",IF($C$28="PM",Main!L$134/Main!F$87*Main!F107,ROUND(Main!L$134/Main!F$87*Main!F107*$B51,0))))))</f>
        <v/>
      </c>
      <c r="E651" s="32" t="str">
        <f>IF($A651="","",IF(E650="","",IF(Main!G$87=0,0,IF(Main!M$134="","",IF($C$28="PM",Main!M$134/Main!G$87*Main!G107,ROUND(Main!M$134/Main!G$87*Main!G107*$B51,0))))))</f>
        <v/>
      </c>
      <c r="F651" s="32" t="str">
        <f>IF($A651="","",IF(F650="","",IF(Main!H$87=0,0,IF(Main!N$134="","",IF($C$28="PM",Main!N$134/Main!H$87*Main!H107,ROUND(Main!N$134/Main!H$87*Main!H107*$B51,0))))))</f>
        <v/>
      </c>
      <c r="G651" s="32" t="str">
        <f>IF($A651="","",IF(G650="","",IF(Main!I$87=0,0,IF(Main!O$134="","",IF($C$28="PM",Main!O$134/Main!I$87*Main!I107,ROUND(Main!O$134/Main!I$87*Main!I107*$B51,0))))))</f>
        <v/>
      </c>
      <c r="H651" s="32" t="str">
        <f>IF($A651="","",IF(H650="","",IF(Main!J$87=0,0,IF(Main!P$134="","",IF($C$28="PM",Main!P$134/Main!J$87*Main!J107,ROUND(Main!P$134/Main!J$87*Main!J107*$B51,0))))))</f>
        <v/>
      </c>
      <c r="I651" s="32" t="str">
        <f>IF($A651="","",IF(I650="","",IF(Main!K$87=0,0,IF(Main!Q$134="","",IF($C$28="PM",Main!Q$134/Main!K$87*Main!K107,ROUND(Main!Q$134/Main!K$87*Main!K107*$B51,0))))))</f>
        <v/>
      </c>
      <c r="J651" s="32" t="str">
        <f>IF($A651="","",IF(J650="","",IF(Main!L$87=0,0,IF(Main!R$134="","",IF($C$28="PM",Main!R$134/Main!L$87*Main!L107,ROUND(Main!R$134/Main!L$87*Main!L107*$B51,0))))))</f>
        <v/>
      </c>
      <c r="K651" s="32" t="str">
        <f>IF($A651="","",IF(K650="","",IF(Main!M$87=0,0,IF(Main!S$134="","",IF($C$28="PM",Main!S$134/Main!M$87*Main!M107,ROUND(Main!S$134/Main!M$87*Main!M107*$B51,0))))))</f>
        <v/>
      </c>
      <c r="L651" s="32" t="str">
        <f>IF($A651="","",IF(L650="","",IF(Main!N$87=0,0,IF(Main!T$134="","",IF($C$28="PM",Main!T$134/Main!N$87*Main!N107,ROUND(Main!T$134/Main!N$87*Main!N107*$B51,0))))))</f>
        <v/>
      </c>
      <c r="M651" s="32" t="str">
        <f>IF($A651="","",IF(M650="","",IF(Main!O$87=0,0,IF(Main!U$134="","",IF($C$28="PM",Main!U$134/Main!O$87*Main!O107,ROUND(Main!U$134/Main!O$87*Main!O107*$B51,0))))))</f>
        <v/>
      </c>
      <c r="N651" s="51" t="str">
        <f>IF($A651="","",IF(N650="","",IF(Main!P$87=0,0,IF(Main!V$134="","",IF($C$28="PM",Main!V$134/Main!P$87*Main!P107,ROUND(Main!V$134/Main!P$87*Main!P107*$B51,0))))))</f>
        <v/>
      </c>
      <c r="O651" s="32" t="str">
        <f>IF($A651="","",IF(O650="","",IF(Main!Q$87=0,0,IF(Main!W$134="","",IF($C$28="PM",Main!W$134/Main!Q$87*Main!Q107,ROUND(Main!W$134/Main!Q$87*Main!Q107*$B51,0))))))</f>
        <v/>
      </c>
      <c r="P651" s="32" t="str">
        <f>IF($A651="","",IF(P650="","",IF(Main!R$87=0,0,IF(Main!X$134="","",IF($C$28="PM",Main!X$134/Main!R$87*Main!R107,ROUND(Main!X$134/Main!R$87*Main!R107*$B51,0))))))</f>
        <v/>
      </c>
      <c r="Q651" s="32" t="str">
        <f>IF($A651="","",IF(Q650="","",IF(Main!S$87=0,0,IF(Main!Y$134="","",IF($C$28="PM",Main!Y$134/Main!S$87*Main!S107,ROUND(Main!Y$134/Main!S$87*Main!S107*$B51,0))))))</f>
        <v/>
      </c>
      <c r="R651" s="32" t="str">
        <f>IF($A651="","",IF(R650="","",IF(Main!T$87=0,0,IF(Main!Z$134="","",IF($C$28="PM",Main!Z$134/Main!T$87*Main!T107,ROUND(Main!Z$134/Main!T$87*Main!T107*$B51,0))))))</f>
        <v/>
      </c>
      <c r="S651" s="32" t="str">
        <f>IF($A651="","",IF(S650="","",IF(Main!U$87=0,0,IF(Main!AA$134="","",IF($C$28="PM",Main!AA$134/Main!U$87*Main!U107,ROUND(Main!AA$134/Main!U$87*Main!U107*$B51,0))))))</f>
        <v/>
      </c>
      <c r="T651" s="32" t="str">
        <f>IF($A651="","",IF(T650="","",IF(Main!V$87=0,0,IF(Main!AB$134="","",IF($C$28="PM",Main!AB$134/Main!V$87*Main!V107,ROUND(Main!AB$134/Main!V$87*Main!V107*$B51,0))))))</f>
        <v/>
      </c>
      <c r="U651" s="32" t="str">
        <f>IF($A651="","",IF(U650="","",IF(Main!W$87=0,0,IF(Main!AC$134="","",IF($C$28="PM",Main!AC$134/Main!W$87*Main!W107,ROUND(Main!AC$134/Main!W$87*Main!W107*$B51,0))))))</f>
        <v/>
      </c>
      <c r="V651" s="32" t="str">
        <f>IF($A651="","",IF(V650="","",IF(Main!X$87=0,0,IF(Main!AD$134="","",IF($C$28="PM",Main!AD$134/Main!X$87*Main!X107,ROUND(Main!AD$134/Main!X$87*Main!X107*$B51,0))))))</f>
        <v/>
      </c>
      <c r="W651" s="32" t="str">
        <f>IF($A651="","",IF(W650="","",IF(Main!Y$87=0,0,IF(Main!AE$134="","",IF($C$28="PM",Main!AE$134/Main!Y$87*Main!Y107,ROUND(Main!AE$134/Main!Y$87*Main!Y107*$B51,0))))))</f>
        <v/>
      </c>
      <c r="X651" s="32" t="str">
        <f>IF($A651="","",IF(X650="","",IF(Main!Z$87=0,0,IF(Main!AF$134="","",IF($C$28="PM",Main!AF$134/Main!Z$87*Main!Z107,ROUND(Main!AF$134/Main!Z$87*Main!Z107*$B51,0))))))</f>
        <v/>
      </c>
      <c r="Y651" s="32" t="str">
        <f>IF($A651="","",IF(Y650="","",IF(Main!AA$87=0,0,IF(Main!AG$134="","",IF($C$28="PM",Main!AG$134/Main!AA$87*Main!AA107,ROUND(Main!AG$134/Main!AA$87*Main!AA107*$B51,0))))))</f>
        <v/>
      </c>
      <c r="Z651" s="32" t="str">
        <f>IF($A651="","",IF(Z650="","",IF(Main!AB$87=0,0,IF(Main!AH$134="","",IF($C$28="PM",Main!AH$134/Main!AB$87*Main!AB107,ROUND(Main!AH$134/Main!AB$87*Main!AB107*$B51,0))))))</f>
        <v/>
      </c>
      <c r="AA651" s="50" t="str">
        <f>IF($A651="","",IF(AA650="","",IF(Main!AC$87=0,0,IF(Main!AI$134="","",IF($C$28="PM",Main!AI$134/Main!AC$87*Main!AC107,ROUND(Main!AI$134/Main!AC$87*Main!AC107*$B51,0))))))</f>
        <v/>
      </c>
      <c r="AB651" s="32" t="str">
        <f>IF($A651="","",IF(AB650="","",IF(Main!AD$87=0,0,IF(Main!AJ$134="","",IF($C$28="PM",Main!AJ$134/Main!AD$87*Main!AD107,ROUND(Main!AJ$134/Main!AD$87*Main!AD107*$B51,0))))))</f>
        <v/>
      </c>
      <c r="AC651" s="32" t="str">
        <f>IF($A651="","",IF(AC650="","",IF(Main!AE$87=0,0,IF(Main!AK$134="","",IF($C$28="PM",Main!AK$134/Main!AE$87*Main!AE107,ROUND(Main!AK$134/Main!AE$87*Main!AE107*$B51,0))))))</f>
        <v/>
      </c>
      <c r="AD651" s="32" t="str">
        <f>IF($A651="","",IF(AD650="","",IF(Main!AF$87=0,0,IF(Main!AL$134="","",IF($C$28="PM",Main!AL$134/Main!AF$87*Main!AF107,ROUND(Main!AL$134/Main!AF$87*Main!AF107*$B51,0))))))</f>
        <v/>
      </c>
      <c r="AE651" s="32" t="str">
        <f>IF($A651="","",IF(AE650="","",IF(Main!AG$87=0,0,IF(Main!AM$134="","",IF($C$28="PM",Main!AM$134/Main!AG$87*Main!AG107,ROUND(Main!AM$134/Main!AG$87*Main!AG107*$B51,0))))))</f>
        <v/>
      </c>
      <c r="AF651" s="32" t="str">
        <f>IF($A651="","",IF(AF650="","",IF(Main!AH$87=0,0,IF(Main!AN$134="","",IF($C$28="PM",Main!AN$134/Main!AH$87*Main!AH107,ROUND(Main!AN$134/Main!AH$87*Main!AH107*$B51,0))))))</f>
        <v/>
      </c>
      <c r="AG651" s="32" t="str">
        <f>IF($A651="","",IF(AG650="","",IF(Main!AI$87=0,0,IF(Main!AO$134="","",IF($C$28="PM",Main!AO$134/Main!AI$87*Main!AI107,ROUND(Main!AO$134/Main!AI$87*Main!AI107*$B51,0))))))</f>
        <v/>
      </c>
      <c r="AH651" s="32" t="str">
        <f>IF($A651="","",IF(AH650="","",IF(Main!AJ$87=0,0,IF(Main!AP$134="","",IF($C$28="PM",Main!AP$134/Main!AJ$87*Main!AJ107,ROUND(Main!AP$134/Main!AJ$87*Main!AJ107*$B51,0))))))</f>
        <v/>
      </c>
      <c r="AI651" s="32" t="str">
        <f>IF($A651="","",IF(AI650="","",IF(Main!AK$87=0,0,IF(Main!AQ$134="","",IF($C$28="PM",Main!AQ$134/Main!AK$87*Main!AK107,ROUND(Main!AQ$134/Main!AK$87*Main!AK107*$B51,0))))))</f>
        <v/>
      </c>
      <c r="AJ651" s="32" t="str">
        <f>IF($A651="","",IF(AJ650="","",IF(Main!AL$87=0,0,IF(Main!AR$134="","",IF($C$28="PM",Main!AR$134/Main!AL$87*Main!AL107,ROUND(Main!AR$134/Main!AL$87*Main!AL107*$B51,0))))))</f>
        <v/>
      </c>
      <c r="AK651" s="32" t="str">
        <f>IF($A651="","",IF(AK650="","",IF(Main!AM$87=0,0,IF(Main!AS$134="","",IF($C$28="PM",Main!AS$134/Main!AM$87*Main!AM107,ROUND(Main!AS$134/Main!AM$87*Main!AM107*$B51,0))))))</f>
        <v/>
      </c>
      <c r="AL651" s="51" t="str">
        <f>IF($A651="","",IF(AL650="","",IF(Main!AN$87=0,0,IF(Main!AT$134="","",IF($C$28="PM",Main!AT$134/Main!AN$87*Main!AN107,ROUND(Main!AT$134/Main!AN$87*Main!AN107*$B51,0))))))</f>
        <v/>
      </c>
      <c r="AM651" s="32" t="str">
        <f>IF($A651="","",IF(AM650="","",IF(Main!AO$87=0,0,IF(Main!AU$134="","",IF($C$28="PM",Main!AU$134/Main!AO$87*Main!AO107,ROUND(Main!AU$134/Main!AO$87*Main!AO107*$B51,0))))))</f>
        <v/>
      </c>
      <c r="AN651" s="32" t="str">
        <f>IF($A651="","",IF(AN650="","",IF(Main!AP$87=0,0,IF(Main!AV$134="","",IF($C$28="PM",Main!AV$134/Main!AP$87*Main!AP107,ROUND(Main!AV$134/Main!AP$87*Main!AP107*$B51,0))))))</f>
        <v/>
      </c>
      <c r="AO651" s="32" t="str">
        <f>IF($A651="","",IF(AO650="","",IF(Main!AQ$87=0,0,IF(Main!AW$134="","",IF($C$28="PM",Main!AW$134/Main!AQ$87*Main!AQ107,ROUND(Main!AW$134/Main!AQ$87*Main!AQ107*$B51,0))))))</f>
        <v/>
      </c>
      <c r="AP651" s="32" t="str">
        <f>IF($A651="","",IF(AP650="","",IF(Main!AR$87=0,0,IF(Main!AX$134="","",IF($C$28="PM",Main!AX$134/Main!AR$87*Main!AR107,ROUND(Main!AX$134/Main!AR$87*Main!AR107*$B51,0))))))</f>
        <v/>
      </c>
      <c r="AQ651" s="32" t="str">
        <f>IF($A651="","",IF(AQ650="","",IF(Main!AS$87=0,0,IF(Main!AY$134="","",IF($C$28="PM",Main!AY$134/Main!AS$87*Main!AS107,ROUND(Main!AY$134/Main!AS$87*Main!AS107*$B51,0))))))</f>
        <v/>
      </c>
      <c r="AR651" s="32" t="str">
        <f>IF($A651="","",IF(AR650="","",IF(Main!AT$87=0,0,IF(Main!AZ$134="","",IF($C$28="PM",Main!AZ$134/Main!AT$87*Main!AT107,ROUND(Main!AZ$134/Main!AT$87*Main!AT107*$B51,0))))))</f>
        <v/>
      </c>
      <c r="AS651" s="32" t="str">
        <f>IF($A651="","",IF(AS650="","",IF(Main!AU$87=0,0,IF(Main!BA$134="","",IF($C$28="PM",Main!BA$134/Main!AU$87*Main!AU107,ROUND(Main!BA$134/Main!AU$87*Main!AU107*$B51,0))))))</f>
        <v/>
      </c>
      <c r="AT651" s="32" t="str">
        <f>IF($A651="","",IF(AT650="","",IF(Main!AV$87=0,0,IF(Main!BB$134="","",IF($C$28="PM",Main!BB$134/Main!AV$87*Main!AV107,ROUND(Main!BB$134/Main!AV$87*Main!AV107*$B51,0))))))</f>
        <v/>
      </c>
      <c r="AU651" s="32" t="str">
        <f>IF($A651="","",IF(AU650="","",IF(Main!AW$87=0,0,IF(Main!BC$134="","",IF($C$28="PM",Main!BC$134/Main!AW$87*Main!AW107,ROUND(Main!BC$134/Main!AW$87*Main!AW107*$B51,0))))))</f>
        <v/>
      </c>
      <c r="AV651" s="32" t="str">
        <f>IF($A651="","",IF(AV650="","",IF(Main!AX$87=0,0,IF(Main!BD$134="","",IF($C$28="PM",Main!BD$134/Main!AX$87*Main!AX107,ROUND(Main!BD$134/Main!AX$87*Main!AX107*$B51,0))))))</f>
        <v/>
      </c>
      <c r="AW651" s="32" t="str">
        <f>IF($A651="","",IF(AW650="","",IF(Main!AY$87=0,0,IF(Main!BE$134="","",IF($C$28="PM",Main!BE$134/Main!AY$87*Main!AY107,ROUND(Main!BE$134/Main!AY$87*Main!AY107*$B51,0))))))</f>
        <v/>
      </c>
      <c r="AX651" s="51" t="str">
        <f>IF($A651="","",IF(AX650="","",IF(Main!AZ$87=0,0,IF(Main!BF$134="","",IF($C$28="PM",Main!BF$134/Main!AZ$87*Main!AZ107,ROUND(Main!BF$134/Main!AZ$87*Main!AZ107*$B51,0))))))</f>
        <v/>
      </c>
    </row>
    <row r="652" spans="1:50" x14ac:dyDescent="0.2">
      <c r="A652" s="72" t="str">
        <f>IF(Main!A$52="","",Main!A$52)</f>
        <v/>
      </c>
      <c r="B652" s="75" t="str">
        <f t="shared" si="120"/>
        <v/>
      </c>
      <c r="C652" s="50" t="str">
        <f>IF($A652="","",IF(C651="","",IF(Main!E$87=0,0,IF(Main!K$134="","",IF($C$28="PM",Main!K$134/Main!E$87*Main!E108,ROUND(Main!K$134/Main!E$87*Main!E108*$B52,0))))))</f>
        <v/>
      </c>
      <c r="D652" s="32" t="str">
        <f>IF($A652="","",IF(D651="","",IF(Main!F$87=0,0,IF(Main!L$134="","",IF($C$28="PM",Main!L$134/Main!F$87*Main!F108,ROUND(Main!L$134/Main!F$87*Main!F108*$B52,0))))))</f>
        <v/>
      </c>
      <c r="E652" s="32" t="str">
        <f>IF($A652="","",IF(E651="","",IF(Main!G$87=0,0,IF(Main!M$134="","",IF($C$28="PM",Main!M$134/Main!G$87*Main!G108,ROUND(Main!M$134/Main!G$87*Main!G108*$B52,0))))))</f>
        <v/>
      </c>
      <c r="F652" s="32" t="str">
        <f>IF($A652="","",IF(F651="","",IF(Main!H$87=0,0,IF(Main!N$134="","",IF($C$28="PM",Main!N$134/Main!H$87*Main!H108,ROUND(Main!N$134/Main!H$87*Main!H108*$B52,0))))))</f>
        <v/>
      </c>
      <c r="G652" s="32" t="str">
        <f>IF($A652="","",IF(G651="","",IF(Main!I$87=0,0,IF(Main!O$134="","",IF($C$28="PM",Main!O$134/Main!I$87*Main!I108,ROUND(Main!O$134/Main!I$87*Main!I108*$B52,0))))))</f>
        <v/>
      </c>
      <c r="H652" s="32" t="str">
        <f>IF($A652="","",IF(H651="","",IF(Main!J$87=0,0,IF(Main!P$134="","",IF($C$28="PM",Main!P$134/Main!J$87*Main!J108,ROUND(Main!P$134/Main!J$87*Main!J108*$B52,0))))))</f>
        <v/>
      </c>
      <c r="I652" s="32" t="str">
        <f>IF($A652="","",IF(I651="","",IF(Main!K$87=0,0,IF(Main!Q$134="","",IF($C$28="PM",Main!Q$134/Main!K$87*Main!K108,ROUND(Main!Q$134/Main!K$87*Main!K108*$B52,0))))))</f>
        <v/>
      </c>
      <c r="J652" s="32" t="str">
        <f>IF($A652="","",IF(J651="","",IF(Main!L$87=0,0,IF(Main!R$134="","",IF($C$28="PM",Main!R$134/Main!L$87*Main!L108,ROUND(Main!R$134/Main!L$87*Main!L108*$B52,0))))))</f>
        <v/>
      </c>
      <c r="K652" s="32" t="str">
        <f>IF($A652="","",IF(K651="","",IF(Main!M$87=0,0,IF(Main!S$134="","",IF($C$28="PM",Main!S$134/Main!M$87*Main!M108,ROUND(Main!S$134/Main!M$87*Main!M108*$B52,0))))))</f>
        <v/>
      </c>
      <c r="L652" s="32" t="str">
        <f>IF($A652="","",IF(L651="","",IF(Main!N$87=0,0,IF(Main!T$134="","",IF($C$28="PM",Main!T$134/Main!N$87*Main!N108,ROUND(Main!T$134/Main!N$87*Main!N108*$B52,0))))))</f>
        <v/>
      </c>
      <c r="M652" s="32" t="str">
        <f>IF($A652="","",IF(M651="","",IF(Main!O$87=0,0,IF(Main!U$134="","",IF($C$28="PM",Main!U$134/Main!O$87*Main!O108,ROUND(Main!U$134/Main!O$87*Main!O108*$B52,0))))))</f>
        <v/>
      </c>
      <c r="N652" s="51" t="str">
        <f>IF($A652="","",IF(N651="","",IF(Main!P$87=0,0,IF(Main!V$134="","",IF($C$28="PM",Main!V$134/Main!P$87*Main!P108,ROUND(Main!V$134/Main!P$87*Main!P108*$B52,0))))))</f>
        <v/>
      </c>
      <c r="O652" s="32" t="str">
        <f>IF($A652="","",IF(O651="","",IF(Main!Q$87=0,0,IF(Main!W$134="","",IF($C$28="PM",Main!W$134/Main!Q$87*Main!Q108,ROUND(Main!W$134/Main!Q$87*Main!Q108*$B52,0))))))</f>
        <v/>
      </c>
      <c r="P652" s="32" t="str">
        <f>IF($A652="","",IF(P651="","",IF(Main!R$87=0,0,IF(Main!X$134="","",IF($C$28="PM",Main!X$134/Main!R$87*Main!R108,ROUND(Main!X$134/Main!R$87*Main!R108*$B52,0))))))</f>
        <v/>
      </c>
      <c r="Q652" s="32" t="str">
        <f>IF($A652="","",IF(Q651="","",IF(Main!S$87=0,0,IF(Main!Y$134="","",IF($C$28="PM",Main!Y$134/Main!S$87*Main!S108,ROUND(Main!Y$134/Main!S$87*Main!S108*$B52,0))))))</f>
        <v/>
      </c>
      <c r="R652" s="32" t="str">
        <f>IF($A652="","",IF(R651="","",IF(Main!T$87=0,0,IF(Main!Z$134="","",IF($C$28="PM",Main!Z$134/Main!T$87*Main!T108,ROUND(Main!Z$134/Main!T$87*Main!T108*$B52,0))))))</f>
        <v/>
      </c>
      <c r="S652" s="32" t="str">
        <f>IF($A652="","",IF(S651="","",IF(Main!U$87=0,0,IF(Main!AA$134="","",IF($C$28="PM",Main!AA$134/Main!U$87*Main!U108,ROUND(Main!AA$134/Main!U$87*Main!U108*$B52,0))))))</f>
        <v/>
      </c>
      <c r="T652" s="32" t="str">
        <f>IF($A652="","",IF(T651="","",IF(Main!V$87=0,0,IF(Main!AB$134="","",IF($C$28="PM",Main!AB$134/Main!V$87*Main!V108,ROUND(Main!AB$134/Main!V$87*Main!V108*$B52,0))))))</f>
        <v/>
      </c>
      <c r="U652" s="32" t="str">
        <f>IF($A652="","",IF(U651="","",IF(Main!W$87=0,0,IF(Main!AC$134="","",IF($C$28="PM",Main!AC$134/Main!W$87*Main!W108,ROUND(Main!AC$134/Main!W$87*Main!W108*$B52,0))))))</f>
        <v/>
      </c>
      <c r="V652" s="32" t="str">
        <f>IF($A652="","",IF(V651="","",IF(Main!X$87=0,0,IF(Main!AD$134="","",IF($C$28="PM",Main!AD$134/Main!X$87*Main!X108,ROUND(Main!AD$134/Main!X$87*Main!X108*$B52,0))))))</f>
        <v/>
      </c>
      <c r="W652" s="32" t="str">
        <f>IF($A652="","",IF(W651="","",IF(Main!Y$87=0,0,IF(Main!AE$134="","",IF($C$28="PM",Main!AE$134/Main!Y$87*Main!Y108,ROUND(Main!AE$134/Main!Y$87*Main!Y108*$B52,0))))))</f>
        <v/>
      </c>
      <c r="X652" s="32" t="str">
        <f>IF($A652="","",IF(X651="","",IF(Main!Z$87=0,0,IF(Main!AF$134="","",IF($C$28="PM",Main!AF$134/Main!Z$87*Main!Z108,ROUND(Main!AF$134/Main!Z$87*Main!Z108*$B52,0))))))</f>
        <v/>
      </c>
      <c r="Y652" s="32" t="str">
        <f>IF($A652="","",IF(Y651="","",IF(Main!AA$87=0,0,IF(Main!AG$134="","",IF($C$28="PM",Main!AG$134/Main!AA$87*Main!AA108,ROUND(Main!AG$134/Main!AA$87*Main!AA108*$B52,0))))))</f>
        <v/>
      </c>
      <c r="Z652" s="32" t="str">
        <f>IF($A652="","",IF(Z651="","",IF(Main!AB$87=0,0,IF(Main!AH$134="","",IF($C$28="PM",Main!AH$134/Main!AB$87*Main!AB108,ROUND(Main!AH$134/Main!AB$87*Main!AB108*$B52,0))))))</f>
        <v/>
      </c>
      <c r="AA652" s="50" t="str">
        <f>IF($A652="","",IF(AA651="","",IF(Main!AC$87=0,0,IF(Main!AI$134="","",IF($C$28="PM",Main!AI$134/Main!AC$87*Main!AC108,ROUND(Main!AI$134/Main!AC$87*Main!AC108*$B52,0))))))</f>
        <v/>
      </c>
      <c r="AB652" s="32" t="str">
        <f>IF($A652="","",IF(AB651="","",IF(Main!AD$87=0,0,IF(Main!AJ$134="","",IF($C$28="PM",Main!AJ$134/Main!AD$87*Main!AD108,ROUND(Main!AJ$134/Main!AD$87*Main!AD108*$B52,0))))))</f>
        <v/>
      </c>
      <c r="AC652" s="32" t="str">
        <f>IF($A652="","",IF(AC651="","",IF(Main!AE$87=0,0,IF(Main!AK$134="","",IF($C$28="PM",Main!AK$134/Main!AE$87*Main!AE108,ROUND(Main!AK$134/Main!AE$87*Main!AE108*$B52,0))))))</f>
        <v/>
      </c>
      <c r="AD652" s="32" t="str">
        <f>IF($A652="","",IF(AD651="","",IF(Main!AF$87=0,0,IF(Main!AL$134="","",IF($C$28="PM",Main!AL$134/Main!AF$87*Main!AF108,ROUND(Main!AL$134/Main!AF$87*Main!AF108*$B52,0))))))</f>
        <v/>
      </c>
      <c r="AE652" s="32" t="str">
        <f>IF($A652="","",IF(AE651="","",IF(Main!AG$87=0,0,IF(Main!AM$134="","",IF($C$28="PM",Main!AM$134/Main!AG$87*Main!AG108,ROUND(Main!AM$134/Main!AG$87*Main!AG108*$B52,0))))))</f>
        <v/>
      </c>
      <c r="AF652" s="32" t="str">
        <f>IF($A652="","",IF(AF651="","",IF(Main!AH$87=0,0,IF(Main!AN$134="","",IF($C$28="PM",Main!AN$134/Main!AH$87*Main!AH108,ROUND(Main!AN$134/Main!AH$87*Main!AH108*$B52,0))))))</f>
        <v/>
      </c>
      <c r="AG652" s="32" t="str">
        <f>IF($A652="","",IF(AG651="","",IF(Main!AI$87=0,0,IF(Main!AO$134="","",IF($C$28="PM",Main!AO$134/Main!AI$87*Main!AI108,ROUND(Main!AO$134/Main!AI$87*Main!AI108*$B52,0))))))</f>
        <v/>
      </c>
      <c r="AH652" s="32" t="str">
        <f>IF($A652="","",IF(AH651="","",IF(Main!AJ$87=0,0,IF(Main!AP$134="","",IF($C$28="PM",Main!AP$134/Main!AJ$87*Main!AJ108,ROUND(Main!AP$134/Main!AJ$87*Main!AJ108*$B52,0))))))</f>
        <v/>
      </c>
      <c r="AI652" s="32" t="str">
        <f>IF($A652="","",IF(AI651="","",IF(Main!AK$87=0,0,IF(Main!AQ$134="","",IF($C$28="PM",Main!AQ$134/Main!AK$87*Main!AK108,ROUND(Main!AQ$134/Main!AK$87*Main!AK108*$B52,0))))))</f>
        <v/>
      </c>
      <c r="AJ652" s="32" t="str">
        <f>IF($A652="","",IF(AJ651="","",IF(Main!AL$87=0,0,IF(Main!AR$134="","",IF($C$28="PM",Main!AR$134/Main!AL$87*Main!AL108,ROUND(Main!AR$134/Main!AL$87*Main!AL108*$B52,0))))))</f>
        <v/>
      </c>
      <c r="AK652" s="32" t="str">
        <f>IF($A652="","",IF(AK651="","",IF(Main!AM$87=0,0,IF(Main!AS$134="","",IF($C$28="PM",Main!AS$134/Main!AM$87*Main!AM108,ROUND(Main!AS$134/Main!AM$87*Main!AM108*$B52,0))))))</f>
        <v/>
      </c>
      <c r="AL652" s="51" t="str">
        <f>IF($A652="","",IF(AL651="","",IF(Main!AN$87=0,0,IF(Main!AT$134="","",IF($C$28="PM",Main!AT$134/Main!AN$87*Main!AN108,ROUND(Main!AT$134/Main!AN$87*Main!AN108*$B52,0))))))</f>
        <v/>
      </c>
      <c r="AM652" s="32" t="str">
        <f>IF($A652="","",IF(AM651="","",IF(Main!AO$87=0,0,IF(Main!AU$134="","",IF($C$28="PM",Main!AU$134/Main!AO$87*Main!AO108,ROUND(Main!AU$134/Main!AO$87*Main!AO108*$B52,0))))))</f>
        <v/>
      </c>
      <c r="AN652" s="32" t="str">
        <f>IF($A652="","",IF(AN651="","",IF(Main!AP$87=0,0,IF(Main!AV$134="","",IF($C$28="PM",Main!AV$134/Main!AP$87*Main!AP108,ROUND(Main!AV$134/Main!AP$87*Main!AP108*$B52,0))))))</f>
        <v/>
      </c>
      <c r="AO652" s="32" t="str">
        <f>IF($A652="","",IF(AO651="","",IF(Main!AQ$87=0,0,IF(Main!AW$134="","",IF($C$28="PM",Main!AW$134/Main!AQ$87*Main!AQ108,ROUND(Main!AW$134/Main!AQ$87*Main!AQ108*$B52,0))))))</f>
        <v/>
      </c>
      <c r="AP652" s="32" t="str">
        <f>IF($A652="","",IF(AP651="","",IF(Main!AR$87=0,0,IF(Main!AX$134="","",IF($C$28="PM",Main!AX$134/Main!AR$87*Main!AR108,ROUND(Main!AX$134/Main!AR$87*Main!AR108*$B52,0))))))</f>
        <v/>
      </c>
      <c r="AQ652" s="32" t="str">
        <f>IF($A652="","",IF(AQ651="","",IF(Main!AS$87=0,0,IF(Main!AY$134="","",IF($C$28="PM",Main!AY$134/Main!AS$87*Main!AS108,ROUND(Main!AY$134/Main!AS$87*Main!AS108*$B52,0))))))</f>
        <v/>
      </c>
      <c r="AR652" s="32" t="str">
        <f>IF($A652="","",IF(AR651="","",IF(Main!AT$87=0,0,IF(Main!AZ$134="","",IF($C$28="PM",Main!AZ$134/Main!AT$87*Main!AT108,ROUND(Main!AZ$134/Main!AT$87*Main!AT108*$B52,0))))))</f>
        <v/>
      </c>
      <c r="AS652" s="32" t="str">
        <f>IF($A652="","",IF(AS651="","",IF(Main!AU$87=0,0,IF(Main!BA$134="","",IF($C$28="PM",Main!BA$134/Main!AU$87*Main!AU108,ROUND(Main!BA$134/Main!AU$87*Main!AU108*$B52,0))))))</f>
        <v/>
      </c>
      <c r="AT652" s="32" t="str">
        <f>IF($A652="","",IF(AT651="","",IF(Main!AV$87=0,0,IF(Main!BB$134="","",IF($C$28="PM",Main!BB$134/Main!AV$87*Main!AV108,ROUND(Main!BB$134/Main!AV$87*Main!AV108*$B52,0))))))</f>
        <v/>
      </c>
      <c r="AU652" s="32" t="str">
        <f>IF($A652="","",IF(AU651="","",IF(Main!AW$87=0,0,IF(Main!BC$134="","",IF($C$28="PM",Main!BC$134/Main!AW$87*Main!AW108,ROUND(Main!BC$134/Main!AW$87*Main!AW108*$B52,0))))))</f>
        <v/>
      </c>
      <c r="AV652" s="32" t="str">
        <f>IF($A652="","",IF(AV651="","",IF(Main!AX$87=0,0,IF(Main!BD$134="","",IF($C$28="PM",Main!BD$134/Main!AX$87*Main!AX108,ROUND(Main!BD$134/Main!AX$87*Main!AX108*$B52,0))))))</f>
        <v/>
      </c>
      <c r="AW652" s="32" t="str">
        <f>IF($A652="","",IF(AW651="","",IF(Main!AY$87=0,0,IF(Main!BE$134="","",IF($C$28="PM",Main!BE$134/Main!AY$87*Main!AY108,ROUND(Main!BE$134/Main!AY$87*Main!AY108*$B52,0))))))</f>
        <v/>
      </c>
      <c r="AX652" s="51" t="str">
        <f>IF($A652="","",IF(AX651="","",IF(Main!AZ$87=0,0,IF(Main!BF$134="","",IF($C$28="PM",Main!BF$134/Main!AZ$87*Main!AZ108,ROUND(Main!BF$134/Main!AZ$87*Main!AZ108*$B52,0))))))</f>
        <v/>
      </c>
    </row>
    <row r="653" spans="1:50" x14ac:dyDescent="0.2">
      <c r="A653" s="73" t="str">
        <f>IF(Main!A$53="","",Main!A$53)</f>
        <v/>
      </c>
      <c r="B653" s="76" t="str">
        <f t="shared" si="120"/>
        <v/>
      </c>
      <c r="C653" s="54" t="str">
        <f>IF($A653="","",IF(C652="","",IF(Main!E$87=0,0,IF(Main!K$134="","",IF($C$28="PM",Main!K$134/Main!E$87*Main!E109,ROUND(Main!K$134/Main!E$87*Main!E109*$B53,0))))))</f>
        <v/>
      </c>
      <c r="D653" s="52" t="str">
        <f>IF($A653="","",IF(D652="","",IF(Main!F$87=0,0,IF(Main!L$134="","",IF($C$28="PM",Main!L$134/Main!F$87*Main!F109,ROUND(Main!L$134/Main!F$87*Main!F109*$B53,0))))))</f>
        <v/>
      </c>
      <c r="E653" s="52" t="str">
        <f>IF($A653="","",IF(E652="","",IF(Main!G$87=0,0,IF(Main!M$134="","",IF($C$28="PM",Main!M$134/Main!G$87*Main!G109,ROUND(Main!M$134/Main!G$87*Main!G109*$B53,0))))))</f>
        <v/>
      </c>
      <c r="F653" s="52" t="str">
        <f>IF($A653="","",IF(F652="","",IF(Main!H$87=0,0,IF(Main!N$134="","",IF($C$28="PM",Main!N$134/Main!H$87*Main!H109,ROUND(Main!N$134/Main!H$87*Main!H109*$B53,0))))))</f>
        <v/>
      </c>
      <c r="G653" s="52" t="str">
        <f>IF($A653="","",IF(G652="","",IF(Main!I$87=0,0,IF(Main!O$134="","",IF($C$28="PM",Main!O$134/Main!I$87*Main!I109,ROUND(Main!O$134/Main!I$87*Main!I109*$B53,0))))))</f>
        <v/>
      </c>
      <c r="H653" s="52" t="str">
        <f>IF($A653="","",IF(H652="","",IF(Main!J$87=0,0,IF(Main!P$134="","",IF($C$28="PM",Main!P$134/Main!J$87*Main!J109,ROUND(Main!P$134/Main!J$87*Main!J109*$B53,0))))))</f>
        <v/>
      </c>
      <c r="I653" s="52" t="str">
        <f>IF($A653="","",IF(I652="","",IF(Main!K$87=0,0,IF(Main!Q$134="","",IF($C$28="PM",Main!Q$134/Main!K$87*Main!K109,ROUND(Main!Q$134/Main!K$87*Main!K109*$B53,0))))))</f>
        <v/>
      </c>
      <c r="J653" s="52" t="str">
        <f>IF($A653="","",IF(J652="","",IF(Main!L$87=0,0,IF(Main!R$134="","",IF($C$28="PM",Main!R$134/Main!L$87*Main!L109,ROUND(Main!R$134/Main!L$87*Main!L109*$B53,0))))))</f>
        <v/>
      </c>
      <c r="K653" s="52" t="str">
        <f>IF($A653="","",IF(K652="","",IF(Main!M$87=0,0,IF(Main!S$134="","",IF($C$28="PM",Main!S$134/Main!M$87*Main!M109,ROUND(Main!S$134/Main!M$87*Main!M109*$B53,0))))))</f>
        <v/>
      </c>
      <c r="L653" s="52" t="str">
        <f>IF($A653="","",IF(L652="","",IF(Main!N$87=0,0,IF(Main!T$134="","",IF($C$28="PM",Main!T$134/Main!N$87*Main!N109,ROUND(Main!T$134/Main!N$87*Main!N109*$B53,0))))))</f>
        <v/>
      </c>
      <c r="M653" s="52" t="str">
        <f>IF($A653="","",IF(M652="","",IF(Main!O$87=0,0,IF(Main!U$134="","",IF($C$28="PM",Main!U$134/Main!O$87*Main!O109,ROUND(Main!U$134/Main!O$87*Main!O109*$B53,0))))))</f>
        <v/>
      </c>
      <c r="N653" s="53" t="str">
        <f>IF($A653="","",IF(N652="","",IF(Main!P$87=0,0,IF(Main!V$134="","",IF($C$28="PM",Main!V$134/Main!P$87*Main!P109,ROUND(Main!V$134/Main!P$87*Main!P109*$B53,0))))))</f>
        <v/>
      </c>
      <c r="O653" s="52" t="str">
        <f>IF($A653="","",IF(O652="","",IF(Main!Q$87=0,0,IF(Main!W$134="","",IF($C$28="PM",Main!W$134/Main!Q$87*Main!Q109,ROUND(Main!W$134/Main!Q$87*Main!Q109*$B53,0))))))</f>
        <v/>
      </c>
      <c r="P653" s="52" t="str">
        <f>IF($A653="","",IF(P652="","",IF(Main!R$87=0,0,IF(Main!X$134="","",IF($C$28="PM",Main!X$134/Main!R$87*Main!R109,ROUND(Main!X$134/Main!R$87*Main!R109*$B53,0))))))</f>
        <v/>
      </c>
      <c r="Q653" s="52" t="str">
        <f>IF($A653="","",IF(Q652="","",IF(Main!S$87=0,0,IF(Main!Y$134="","",IF($C$28="PM",Main!Y$134/Main!S$87*Main!S109,ROUND(Main!Y$134/Main!S$87*Main!S109*$B53,0))))))</f>
        <v/>
      </c>
      <c r="R653" s="52" t="str">
        <f>IF($A653="","",IF(R652="","",IF(Main!T$87=0,0,IF(Main!Z$134="","",IF($C$28="PM",Main!Z$134/Main!T$87*Main!T109,ROUND(Main!Z$134/Main!T$87*Main!T109*$B53,0))))))</f>
        <v/>
      </c>
      <c r="S653" s="52" t="str">
        <f>IF($A653="","",IF(S652="","",IF(Main!U$87=0,0,IF(Main!AA$134="","",IF($C$28="PM",Main!AA$134/Main!U$87*Main!U109,ROUND(Main!AA$134/Main!U$87*Main!U109*$B53,0))))))</f>
        <v/>
      </c>
      <c r="T653" s="52" t="str">
        <f>IF($A653="","",IF(T652="","",IF(Main!V$87=0,0,IF(Main!AB$134="","",IF($C$28="PM",Main!AB$134/Main!V$87*Main!V109,ROUND(Main!AB$134/Main!V$87*Main!V109*$B53,0))))))</f>
        <v/>
      </c>
      <c r="U653" s="52" t="str">
        <f>IF($A653="","",IF(U652="","",IF(Main!W$87=0,0,IF(Main!AC$134="","",IF($C$28="PM",Main!AC$134/Main!W$87*Main!W109,ROUND(Main!AC$134/Main!W$87*Main!W109*$B53,0))))))</f>
        <v/>
      </c>
      <c r="V653" s="52" t="str">
        <f>IF($A653="","",IF(V652="","",IF(Main!X$87=0,0,IF(Main!AD$134="","",IF($C$28="PM",Main!AD$134/Main!X$87*Main!X109,ROUND(Main!AD$134/Main!X$87*Main!X109*$B53,0))))))</f>
        <v/>
      </c>
      <c r="W653" s="52" t="str">
        <f>IF($A653="","",IF(W652="","",IF(Main!Y$87=0,0,IF(Main!AE$134="","",IF($C$28="PM",Main!AE$134/Main!Y$87*Main!Y109,ROUND(Main!AE$134/Main!Y$87*Main!Y109*$B53,0))))))</f>
        <v/>
      </c>
      <c r="X653" s="52" t="str">
        <f>IF($A653="","",IF(X652="","",IF(Main!Z$87=0,0,IF(Main!AF$134="","",IF($C$28="PM",Main!AF$134/Main!Z$87*Main!Z109,ROUND(Main!AF$134/Main!Z$87*Main!Z109*$B53,0))))))</f>
        <v/>
      </c>
      <c r="Y653" s="52" t="str">
        <f>IF($A653="","",IF(Y652="","",IF(Main!AA$87=0,0,IF(Main!AG$134="","",IF($C$28="PM",Main!AG$134/Main!AA$87*Main!AA109,ROUND(Main!AG$134/Main!AA$87*Main!AA109*$B53,0))))))</f>
        <v/>
      </c>
      <c r="Z653" s="52" t="str">
        <f>IF($A653="","",IF(Z652="","",IF(Main!AB$87=0,0,IF(Main!AH$134="","",IF($C$28="PM",Main!AH$134/Main!AB$87*Main!AB109,ROUND(Main!AH$134/Main!AB$87*Main!AB109*$B53,0))))))</f>
        <v/>
      </c>
      <c r="AA653" s="54" t="str">
        <f>IF($A653="","",IF(AA652="","",IF(Main!AC$87=0,0,IF(Main!AI$134="","",IF($C$28="PM",Main!AI$134/Main!AC$87*Main!AC109,ROUND(Main!AI$134/Main!AC$87*Main!AC109*$B53,0))))))</f>
        <v/>
      </c>
      <c r="AB653" s="52" t="str">
        <f>IF($A653="","",IF(AB652="","",IF(Main!AD$87=0,0,IF(Main!AJ$134="","",IF($C$28="PM",Main!AJ$134/Main!AD$87*Main!AD109,ROUND(Main!AJ$134/Main!AD$87*Main!AD109*$B53,0))))))</f>
        <v/>
      </c>
      <c r="AC653" s="52" t="str">
        <f>IF($A653="","",IF(AC652="","",IF(Main!AE$87=0,0,IF(Main!AK$134="","",IF($C$28="PM",Main!AK$134/Main!AE$87*Main!AE109,ROUND(Main!AK$134/Main!AE$87*Main!AE109*$B53,0))))))</f>
        <v/>
      </c>
      <c r="AD653" s="52" t="str">
        <f>IF($A653="","",IF(AD652="","",IF(Main!AF$87=0,0,IF(Main!AL$134="","",IF($C$28="PM",Main!AL$134/Main!AF$87*Main!AF109,ROUND(Main!AL$134/Main!AF$87*Main!AF109*$B53,0))))))</f>
        <v/>
      </c>
      <c r="AE653" s="52" t="str">
        <f>IF($A653="","",IF(AE652="","",IF(Main!AG$87=0,0,IF(Main!AM$134="","",IF($C$28="PM",Main!AM$134/Main!AG$87*Main!AG109,ROUND(Main!AM$134/Main!AG$87*Main!AG109*$B53,0))))))</f>
        <v/>
      </c>
      <c r="AF653" s="52" t="str">
        <f>IF($A653="","",IF(AF652="","",IF(Main!AH$87=0,0,IF(Main!AN$134="","",IF($C$28="PM",Main!AN$134/Main!AH$87*Main!AH109,ROUND(Main!AN$134/Main!AH$87*Main!AH109*$B53,0))))))</f>
        <v/>
      </c>
      <c r="AG653" s="52" t="str">
        <f>IF($A653="","",IF(AG652="","",IF(Main!AI$87=0,0,IF(Main!AO$134="","",IF($C$28="PM",Main!AO$134/Main!AI$87*Main!AI109,ROUND(Main!AO$134/Main!AI$87*Main!AI109*$B53,0))))))</f>
        <v/>
      </c>
      <c r="AH653" s="52" t="str">
        <f>IF($A653="","",IF(AH652="","",IF(Main!AJ$87=0,0,IF(Main!AP$134="","",IF($C$28="PM",Main!AP$134/Main!AJ$87*Main!AJ109,ROUND(Main!AP$134/Main!AJ$87*Main!AJ109*$B53,0))))))</f>
        <v/>
      </c>
      <c r="AI653" s="52" t="str">
        <f>IF($A653="","",IF(AI652="","",IF(Main!AK$87=0,0,IF(Main!AQ$134="","",IF($C$28="PM",Main!AQ$134/Main!AK$87*Main!AK109,ROUND(Main!AQ$134/Main!AK$87*Main!AK109*$B53,0))))))</f>
        <v/>
      </c>
      <c r="AJ653" s="52" t="str">
        <f>IF($A653="","",IF(AJ652="","",IF(Main!AL$87=0,0,IF(Main!AR$134="","",IF($C$28="PM",Main!AR$134/Main!AL$87*Main!AL109,ROUND(Main!AR$134/Main!AL$87*Main!AL109*$B53,0))))))</f>
        <v/>
      </c>
      <c r="AK653" s="52" t="str">
        <f>IF($A653="","",IF(AK652="","",IF(Main!AM$87=0,0,IF(Main!AS$134="","",IF($C$28="PM",Main!AS$134/Main!AM$87*Main!AM109,ROUND(Main!AS$134/Main!AM$87*Main!AM109*$B53,0))))))</f>
        <v/>
      </c>
      <c r="AL653" s="53" t="str">
        <f>IF($A653="","",IF(AL652="","",IF(Main!AN$87=0,0,IF(Main!AT$134="","",IF($C$28="PM",Main!AT$134/Main!AN$87*Main!AN109,ROUND(Main!AT$134/Main!AN$87*Main!AN109*$B53,0))))))</f>
        <v/>
      </c>
      <c r="AM653" s="52" t="str">
        <f>IF($A653="","",IF(AM652="","",IF(Main!AO$87=0,0,IF(Main!AU$134="","",IF($C$28="PM",Main!AU$134/Main!AO$87*Main!AO109,ROUND(Main!AU$134/Main!AO$87*Main!AO109*$B53,0))))))</f>
        <v/>
      </c>
      <c r="AN653" s="52" t="str">
        <f>IF($A653="","",IF(AN652="","",IF(Main!AP$87=0,0,IF(Main!AV$134="","",IF($C$28="PM",Main!AV$134/Main!AP$87*Main!AP109,ROUND(Main!AV$134/Main!AP$87*Main!AP109*$B53,0))))))</f>
        <v/>
      </c>
      <c r="AO653" s="52" t="str">
        <f>IF($A653="","",IF(AO652="","",IF(Main!AQ$87=0,0,IF(Main!AW$134="","",IF($C$28="PM",Main!AW$134/Main!AQ$87*Main!AQ109,ROUND(Main!AW$134/Main!AQ$87*Main!AQ109*$B53,0))))))</f>
        <v/>
      </c>
      <c r="AP653" s="52" t="str">
        <f>IF($A653="","",IF(AP652="","",IF(Main!AR$87=0,0,IF(Main!AX$134="","",IF($C$28="PM",Main!AX$134/Main!AR$87*Main!AR109,ROUND(Main!AX$134/Main!AR$87*Main!AR109*$B53,0))))))</f>
        <v/>
      </c>
      <c r="AQ653" s="52" t="str">
        <f>IF($A653="","",IF(AQ652="","",IF(Main!AS$87=0,0,IF(Main!AY$134="","",IF($C$28="PM",Main!AY$134/Main!AS$87*Main!AS109,ROUND(Main!AY$134/Main!AS$87*Main!AS109*$B53,0))))))</f>
        <v/>
      </c>
      <c r="AR653" s="52" t="str">
        <f>IF($A653="","",IF(AR652="","",IF(Main!AT$87=0,0,IF(Main!AZ$134="","",IF($C$28="PM",Main!AZ$134/Main!AT$87*Main!AT109,ROUND(Main!AZ$134/Main!AT$87*Main!AT109*$B53,0))))))</f>
        <v/>
      </c>
      <c r="AS653" s="52" t="str">
        <f>IF($A653="","",IF(AS652="","",IF(Main!AU$87=0,0,IF(Main!BA$134="","",IF($C$28="PM",Main!BA$134/Main!AU$87*Main!AU109,ROUND(Main!BA$134/Main!AU$87*Main!AU109*$B53,0))))))</f>
        <v/>
      </c>
      <c r="AT653" s="52" t="str">
        <f>IF($A653="","",IF(AT652="","",IF(Main!AV$87=0,0,IF(Main!BB$134="","",IF($C$28="PM",Main!BB$134/Main!AV$87*Main!AV109,ROUND(Main!BB$134/Main!AV$87*Main!AV109*$B53,0))))))</f>
        <v/>
      </c>
      <c r="AU653" s="52" t="str">
        <f>IF($A653="","",IF(AU652="","",IF(Main!AW$87=0,0,IF(Main!BC$134="","",IF($C$28="PM",Main!BC$134/Main!AW$87*Main!AW109,ROUND(Main!BC$134/Main!AW$87*Main!AW109*$B53,0))))))</f>
        <v/>
      </c>
      <c r="AV653" s="52" t="str">
        <f>IF($A653="","",IF(AV652="","",IF(Main!AX$87=0,0,IF(Main!BD$134="","",IF($C$28="PM",Main!BD$134/Main!AX$87*Main!AX109,ROUND(Main!BD$134/Main!AX$87*Main!AX109*$B53,0))))))</f>
        <v/>
      </c>
      <c r="AW653" s="52" t="str">
        <f>IF($A653="","",IF(AW652="","",IF(Main!AY$87=0,0,IF(Main!BE$134="","",IF($C$28="PM",Main!BE$134/Main!AY$87*Main!AY109,ROUND(Main!BE$134/Main!AY$87*Main!AY109*$B53,0))))))</f>
        <v/>
      </c>
      <c r="AX653" s="53" t="str">
        <f>IF($A653="","",IF(AX652="","",IF(Main!AZ$87=0,0,IF(Main!BF$134="","",IF($C$28="PM",Main!BF$134/Main!AZ$87*Main!AZ109,ROUND(Main!BF$134/Main!AZ$87*Main!AZ109*$B53,0))))))</f>
        <v/>
      </c>
    </row>
    <row r="654" spans="1:50" s="87" customFormat="1" x14ac:dyDescent="0.2">
      <c r="A654" s="95" t="s">
        <v>46</v>
      </c>
      <c r="B654" s="77" t="str">
        <f>CONCATENATE("TOTAL ",$C$28)</f>
        <v>TOTAL Hours</v>
      </c>
      <c r="C654" s="96" t="str">
        <f t="shared" ref="C654:AX654" si="121">IF(C632="","",SUM(C633:C653))</f>
        <v/>
      </c>
      <c r="D654" s="97" t="str">
        <f t="shared" si="121"/>
        <v/>
      </c>
      <c r="E654" s="97" t="str">
        <f t="shared" si="121"/>
        <v/>
      </c>
      <c r="F654" s="97" t="str">
        <f t="shared" si="121"/>
        <v/>
      </c>
      <c r="G654" s="97" t="str">
        <f t="shared" si="121"/>
        <v/>
      </c>
      <c r="H654" s="97" t="str">
        <f t="shared" si="121"/>
        <v/>
      </c>
      <c r="I654" s="97" t="str">
        <f t="shared" si="121"/>
        <v/>
      </c>
      <c r="J654" s="97" t="str">
        <f t="shared" si="121"/>
        <v/>
      </c>
      <c r="K654" s="97" t="str">
        <f t="shared" si="121"/>
        <v/>
      </c>
      <c r="L654" s="97" t="str">
        <f t="shared" si="121"/>
        <v/>
      </c>
      <c r="M654" s="97" t="str">
        <f t="shared" si="121"/>
        <v/>
      </c>
      <c r="N654" s="98" t="str">
        <f t="shared" si="121"/>
        <v/>
      </c>
      <c r="O654" s="97" t="str">
        <f t="shared" si="121"/>
        <v/>
      </c>
      <c r="P654" s="97" t="str">
        <f t="shared" si="121"/>
        <v/>
      </c>
      <c r="Q654" s="97" t="str">
        <f t="shared" si="121"/>
        <v/>
      </c>
      <c r="R654" s="97" t="str">
        <f t="shared" si="121"/>
        <v/>
      </c>
      <c r="S654" s="97" t="str">
        <f t="shared" si="121"/>
        <v/>
      </c>
      <c r="T654" s="97" t="str">
        <f t="shared" si="121"/>
        <v/>
      </c>
      <c r="U654" s="97" t="str">
        <f t="shared" si="121"/>
        <v/>
      </c>
      <c r="V654" s="97" t="str">
        <f t="shared" si="121"/>
        <v/>
      </c>
      <c r="W654" s="97" t="str">
        <f t="shared" si="121"/>
        <v/>
      </c>
      <c r="X654" s="97" t="str">
        <f t="shared" si="121"/>
        <v/>
      </c>
      <c r="Y654" s="97" t="str">
        <f t="shared" si="121"/>
        <v/>
      </c>
      <c r="Z654" s="97" t="str">
        <f t="shared" si="121"/>
        <v/>
      </c>
      <c r="AA654" s="96" t="str">
        <f t="shared" si="121"/>
        <v/>
      </c>
      <c r="AB654" s="97" t="str">
        <f t="shared" si="121"/>
        <v/>
      </c>
      <c r="AC654" s="97" t="str">
        <f t="shared" si="121"/>
        <v/>
      </c>
      <c r="AD654" s="97" t="str">
        <f t="shared" si="121"/>
        <v/>
      </c>
      <c r="AE654" s="97" t="str">
        <f t="shared" si="121"/>
        <v/>
      </c>
      <c r="AF654" s="97" t="str">
        <f t="shared" si="121"/>
        <v/>
      </c>
      <c r="AG654" s="97" t="str">
        <f t="shared" si="121"/>
        <v/>
      </c>
      <c r="AH654" s="97" t="str">
        <f t="shared" si="121"/>
        <v/>
      </c>
      <c r="AI654" s="97" t="str">
        <f t="shared" si="121"/>
        <v/>
      </c>
      <c r="AJ654" s="97" t="str">
        <f t="shared" si="121"/>
        <v/>
      </c>
      <c r="AK654" s="97" t="str">
        <f t="shared" si="121"/>
        <v/>
      </c>
      <c r="AL654" s="98" t="str">
        <f t="shared" si="121"/>
        <v/>
      </c>
      <c r="AM654" s="97" t="str">
        <f t="shared" si="121"/>
        <v/>
      </c>
      <c r="AN654" s="97" t="str">
        <f t="shared" si="121"/>
        <v/>
      </c>
      <c r="AO654" s="97" t="str">
        <f t="shared" si="121"/>
        <v/>
      </c>
      <c r="AP654" s="97" t="str">
        <f t="shared" si="121"/>
        <v/>
      </c>
      <c r="AQ654" s="97" t="str">
        <f t="shared" si="121"/>
        <v/>
      </c>
      <c r="AR654" s="97" t="str">
        <f t="shared" si="121"/>
        <v/>
      </c>
      <c r="AS654" s="97" t="str">
        <f t="shared" si="121"/>
        <v/>
      </c>
      <c r="AT654" s="97" t="str">
        <f t="shared" si="121"/>
        <v/>
      </c>
      <c r="AU654" s="97" t="str">
        <f t="shared" si="121"/>
        <v/>
      </c>
      <c r="AV654" s="97" t="str">
        <f t="shared" si="121"/>
        <v/>
      </c>
      <c r="AW654" s="97" t="str">
        <f t="shared" si="121"/>
        <v/>
      </c>
      <c r="AX654" s="98" t="str">
        <f t="shared" si="121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48" t="str">
        <f>Main!A$32</f>
        <v>STAFF MEMBER</v>
      </c>
      <c r="B658" s="81"/>
      <c r="C658" s="150" t="str">
        <f>Main!E$57</f>
        <v/>
      </c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2"/>
      <c r="O658" s="151" t="str">
        <f>Main!Q$57</f>
        <v/>
      </c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0" t="str">
        <f>Main!AC$57</f>
        <v/>
      </c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2"/>
      <c r="AM658" s="151" t="str">
        <f>Main!AO$57</f>
        <v/>
      </c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2"/>
    </row>
    <row r="659" spans="1:50" ht="34" x14ac:dyDescent="0.2">
      <c r="A659" s="149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2">IF(A660="","",SUM(C660:AL660))</f>
        <v/>
      </c>
      <c r="C660" s="50" t="str">
        <f>IF($A660="","",IF(C659="","",IF(Main!E$87=0,0,IF(Main!K$135="","",IF($C$28="PM",Main!K$135/Main!E$87*Main!E89,ROUND(Main!K$135/Main!E$87*Main!E89*$B33,0))))))</f>
        <v/>
      </c>
      <c r="D660" s="32" t="str">
        <f>IF($A660="","",IF(D659="","",IF(Main!F$87=0,0,IF(Main!L$135="","",IF($C$28="PM",Main!L$135/Main!F$87*Main!F89,ROUND(Main!L$135/Main!F$87*Main!F89*$B33,0))))))</f>
        <v/>
      </c>
      <c r="E660" s="32" t="str">
        <f>IF($A660="","",IF(E659="","",IF(Main!G$87=0,0,IF(Main!M$135="","",IF($C$28="PM",Main!M$135/Main!G$87*Main!G89,ROUND(Main!M$135/Main!G$87*Main!G89*$B33,0))))))</f>
        <v/>
      </c>
      <c r="F660" s="32" t="str">
        <f>IF($A660="","",IF(F659="","",IF(Main!H$87=0,0,IF(Main!N$135="","",IF($C$28="PM",Main!N$135/Main!H$87*Main!H89,ROUND(Main!N$135/Main!H$87*Main!H89*$B33,0))))))</f>
        <v/>
      </c>
      <c r="G660" s="32" t="str">
        <f>IF($A660="","",IF(G659="","",IF(Main!I$87=0,0,IF(Main!O$135="","",IF($C$28="PM",Main!O$135/Main!I$87*Main!I89,ROUND(Main!O$135/Main!I$87*Main!I89*$B33,0))))))</f>
        <v/>
      </c>
      <c r="H660" s="32" t="str">
        <f>IF($A660="","",IF(H659="","",IF(Main!J$87=0,0,IF(Main!P$135="","",IF($C$28="PM",Main!P$135/Main!J$87*Main!J89,ROUND(Main!P$135/Main!J$87*Main!J89*$B33,0))))))</f>
        <v/>
      </c>
      <c r="I660" s="32" t="str">
        <f>IF($A660="","",IF(I659="","",IF(Main!K$87=0,0,IF(Main!Q$135="","",IF($C$28="PM",Main!Q$135/Main!K$87*Main!K89,ROUND(Main!Q$135/Main!K$87*Main!K89*$B33,0))))))</f>
        <v/>
      </c>
      <c r="J660" s="32" t="str">
        <f>IF($A660="","",IF(J659="","",IF(Main!L$87=0,0,IF(Main!R$135="","",IF($C$28="PM",Main!R$135/Main!L$87*Main!L89,ROUND(Main!R$135/Main!L$87*Main!L89*$B33,0))))))</f>
        <v/>
      </c>
      <c r="K660" s="32" t="str">
        <f>IF($A660="","",IF(K659="","",IF(Main!M$87=0,0,IF(Main!S$135="","",IF($C$28="PM",Main!S$135/Main!M$87*Main!M89,ROUND(Main!S$135/Main!M$87*Main!M89*$B33,0))))))</f>
        <v/>
      </c>
      <c r="L660" s="32" t="str">
        <f>IF($A660="","",IF(L659="","",IF(Main!N$87=0,0,IF(Main!T$135="","",IF($C$28="PM",Main!T$135/Main!N$87*Main!N89,ROUND(Main!T$135/Main!N$87*Main!N89*$B33,0))))))</f>
        <v/>
      </c>
      <c r="M660" s="32" t="str">
        <f>IF($A660="","",IF(M659="","",IF(Main!O$87=0,0,IF(Main!U$135="","",IF($C$28="PM",Main!U$135/Main!O$87*Main!O89,ROUND(Main!U$135/Main!O$87*Main!O89*$B33,0))))))</f>
        <v/>
      </c>
      <c r="N660" s="51" t="str">
        <f>IF($A660="","",IF(N659="","",IF(Main!P$87=0,0,IF(Main!V$135="","",IF($C$28="PM",Main!V$135/Main!P$87*Main!P89,ROUND(Main!V$135/Main!P$87*Main!P89*$B33,0))))))</f>
        <v/>
      </c>
      <c r="O660" s="32" t="str">
        <f>IF($A660="","",IF(O659="","",IF(Main!Q$87=0,0,IF(Main!W$135="","",IF($C$28="PM",Main!W$135/Main!Q$87*Main!Q89,ROUND(Main!W$135/Main!Q$87*Main!Q89*$B33,0))))))</f>
        <v/>
      </c>
      <c r="P660" s="32" t="str">
        <f>IF($A660="","",IF(P659="","",IF(Main!R$87=0,0,IF(Main!X$135="","",IF($C$28="PM",Main!X$135/Main!R$87*Main!R89,ROUND(Main!X$135/Main!R$87*Main!R89*$B33,0))))))</f>
        <v/>
      </c>
      <c r="Q660" s="32" t="str">
        <f>IF($A660="","",IF(Q659="","",IF(Main!S$87=0,0,IF(Main!Y$135="","",IF($C$28="PM",Main!Y$135/Main!S$87*Main!S89,ROUND(Main!Y$135/Main!S$87*Main!S89*$B33,0))))))</f>
        <v/>
      </c>
      <c r="R660" s="32" t="str">
        <f>IF($A660="","",IF(R659="","",IF(Main!T$87=0,0,IF(Main!Z$135="","",IF($C$28="PM",Main!Z$135/Main!T$87*Main!T89,ROUND(Main!Z$135/Main!T$87*Main!T89*$B33,0))))))</f>
        <v/>
      </c>
      <c r="S660" s="32" t="str">
        <f>IF($A660="","",IF(S659="","",IF(Main!U$87=0,0,IF(Main!AA$135="","",IF($C$28="PM",Main!AA$135/Main!U$87*Main!U89,ROUND(Main!AA$135/Main!U$87*Main!U89*$B33,0))))))</f>
        <v/>
      </c>
      <c r="T660" s="32" t="str">
        <f>IF($A660="","",IF(T659="","",IF(Main!V$87=0,0,IF(Main!AB$135="","",IF($C$28="PM",Main!AB$135/Main!V$87*Main!V89,ROUND(Main!AB$135/Main!V$87*Main!V89*$B33,0))))))</f>
        <v/>
      </c>
      <c r="U660" s="32" t="str">
        <f>IF($A660="","",IF(U659="","",IF(Main!W$87=0,0,IF(Main!AC$135="","",IF($C$28="PM",Main!AC$135/Main!W$87*Main!W89,ROUND(Main!AC$135/Main!W$87*Main!W89*$B33,0))))))</f>
        <v/>
      </c>
      <c r="V660" s="32" t="str">
        <f>IF($A660="","",IF(V659="","",IF(Main!X$87=0,0,IF(Main!AD$135="","",IF($C$28="PM",Main!AD$135/Main!X$87*Main!X89,ROUND(Main!AD$135/Main!X$87*Main!X89*$B33,0))))))</f>
        <v/>
      </c>
      <c r="W660" s="32" t="str">
        <f>IF($A660="","",IF(W659="","",IF(Main!Y$87=0,0,IF(Main!AE$135="","",IF($C$28="PM",Main!AE$135/Main!Y$87*Main!Y89,ROUND(Main!AE$135/Main!Y$87*Main!Y89*$B33,0))))))</f>
        <v/>
      </c>
      <c r="X660" s="32" t="str">
        <f>IF($A660="","",IF(X659="","",IF(Main!Z$87=0,0,IF(Main!AF$135="","",IF($C$28="PM",Main!AF$135/Main!Z$87*Main!Z89,ROUND(Main!AF$135/Main!Z$87*Main!Z89*$B33,0))))))</f>
        <v/>
      </c>
      <c r="Y660" s="32" t="str">
        <f>IF($A660="","",IF(Y659="","",IF(Main!AA$87=0,0,IF(Main!AG$135="","",IF($C$28="PM",Main!AG$135/Main!AA$87*Main!AA89,ROUND(Main!AG$135/Main!AA$87*Main!AA89*$B33,0))))))</f>
        <v/>
      </c>
      <c r="Z660" s="32" t="str">
        <f>IF($A660="","",IF(Z659="","",IF(Main!AB$87=0,0,IF(Main!AH$135="","",IF($C$28="PM",Main!AH$135/Main!AB$87*Main!AB89,ROUND(Main!AH$135/Main!AB$87*Main!AB89*$B33,0))))))</f>
        <v/>
      </c>
      <c r="AA660" s="50" t="str">
        <f>IF($A660="","",IF(AA659="","",IF(Main!AC$87=0,0,IF(Main!AI$135="","",IF($C$28="PM",Main!AI$135/Main!AC$87*Main!AC89,ROUND(Main!AI$135/Main!AC$87*Main!AC89*$B33,0))))))</f>
        <v/>
      </c>
      <c r="AB660" s="32" t="str">
        <f>IF($A660="","",IF(AB659="","",IF(Main!AD$87=0,0,IF(Main!AJ$135="","",IF($C$28="PM",Main!AJ$135/Main!AD$87*Main!AD89,ROUND(Main!AJ$135/Main!AD$87*Main!AD89*$B33,0))))))</f>
        <v/>
      </c>
      <c r="AC660" s="32" t="str">
        <f>IF($A660="","",IF(AC659="","",IF(Main!AE$87=0,0,IF(Main!AK$135="","",IF($C$28="PM",Main!AK$135/Main!AE$87*Main!AE89,ROUND(Main!AK$135/Main!AE$87*Main!AE89*$B33,0))))))</f>
        <v/>
      </c>
      <c r="AD660" s="32" t="str">
        <f>IF($A660="","",IF(AD659="","",IF(Main!AF$87=0,0,IF(Main!AL$135="","",IF($C$28="PM",Main!AL$135/Main!AF$87*Main!AF89,ROUND(Main!AL$135/Main!AF$87*Main!AF89*$B33,0))))))</f>
        <v/>
      </c>
      <c r="AE660" s="32" t="str">
        <f>IF($A660="","",IF(AE659="","",IF(Main!AG$87=0,0,IF(Main!AM$135="","",IF($C$28="PM",Main!AM$135/Main!AG$87*Main!AG89,ROUND(Main!AM$135/Main!AG$87*Main!AG89*$B33,0))))))</f>
        <v/>
      </c>
      <c r="AF660" s="32" t="str">
        <f>IF($A660="","",IF(AF659="","",IF(Main!AH$87=0,0,IF(Main!AN$135="","",IF($C$28="PM",Main!AN$135/Main!AH$87*Main!AH89,ROUND(Main!AN$135/Main!AH$87*Main!AH89*$B33,0))))))</f>
        <v/>
      </c>
      <c r="AG660" s="32" t="str">
        <f>IF($A660="","",IF(AG659="","",IF(Main!AI$87=0,0,IF(Main!AO$135="","",IF($C$28="PM",Main!AO$135/Main!AI$87*Main!AI89,ROUND(Main!AO$135/Main!AI$87*Main!AI89*$B33,0))))))</f>
        <v/>
      </c>
      <c r="AH660" s="32" t="str">
        <f>IF($A660="","",IF(AH659="","",IF(Main!AJ$87=0,0,IF(Main!AP$135="","",IF($C$28="PM",Main!AP$135/Main!AJ$87*Main!AJ89,ROUND(Main!AP$135/Main!AJ$87*Main!AJ89*$B33,0))))))</f>
        <v/>
      </c>
      <c r="AI660" s="32" t="str">
        <f>IF($A660="","",IF(AI659="","",IF(Main!AK$87=0,0,IF(Main!AQ$135="","",IF($C$28="PM",Main!AQ$135/Main!AK$87*Main!AK89,ROUND(Main!AQ$135/Main!AK$87*Main!AK89*$B33,0))))))</f>
        <v/>
      </c>
      <c r="AJ660" s="32" t="str">
        <f>IF($A660="","",IF(AJ659="","",IF(Main!AL$87=0,0,IF(Main!AR$135="","",IF($C$28="PM",Main!AR$135/Main!AL$87*Main!AL89,ROUND(Main!AR$135/Main!AL$87*Main!AL89*$B33,0))))))</f>
        <v/>
      </c>
      <c r="AK660" s="32" t="str">
        <f>IF($A660="","",IF(AK659="","",IF(Main!AM$87=0,0,IF(Main!AS$135="","",IF($C$28="PM",Main!AS$135/Main!AM$87*Main!AM89,ROUND(Main!AS$135/Main!AM$87*Main!AM89*$B33,0))))))</f>
        <v/>
      </c>
      <c r="AL660" s="51" t="str">
        <f>IF($A660="","",IF(AL659="","",IF(Main!AN$87=0,0,IF(Main!AT$135="","",IF($C$28="PM",Main!AT$135/Main!AN$87*Main!AN89,ROUND(Main!AT$135/Main!AN$87*Main!AN89*$B33,0))))))</f>
        <v/>
      </c>
      <c r="AM660" s="32" t="str">
        <f>IF($A660="","",IF(AM659="","",IF(Main!AO$87=0,0,IF(Main!AU$135="","",IF($C$28="PM",Main!AU$135/Main!AO$87*Main!AO89,ROUND(Main!AU$135/Main!AO$87*Main!AO89*$B33,0))))))</f>
        <v/>
      </c>
      <c r="AN660" s="32" t="str">
        <f>IF($A660="","",IF(AN659="","",IF(Main!AP$87=0,0,IF(Main!AV$135="","",IF($C$28="PM",Main!AV$135/Main!AP$87*Main!AP89,ROUND(Main!AV$135/Main!AP$87*Main!AP89*$B33,0))))))</f>
        <v/>
      </c>
      <c r="AO660" s="32" t="str">
        <f>IF($A660="","",IF(AO659="","",IF(Main!AQ$87=0,0,IF(Main!AW$135="","",IF($C$28="PM",Main!AW$135/Main!AQ$87*Main!AQ89,ROUND(Main!AW$135/Main!AQ$87*Main!AQ89*$B33,0))))))</f>
        <v/>
      </c>
      <c r="AP660" s="32" t="str">
        <f>IF($A660="","",IF(AP659="","",IF(Main!AR$87=0,0,IF(Main!AX$135="","",IF($C$28="PM",Main!AX$135/Main!AR$87*Main!AR89,ROUND(Main!AX$135/Main!AR$87*Main!AR89*$B33,0))))))</f>
        <v/>
      </c>
      <c r="AQ660" s="32" t="str">
        <f>IF($A660="","",IF(AQ659="","",IF(Main!AS$87=0,0,IF(Main!AY$135="","",IF($C$28="PM",Main!AY$135/Main!AS$87*Main!AS89,ROUND(Main!AY$135/Main!AS$87*Main!AS89*$B33,0))))))</f>
        <v/>
      </c>
      <c r="AR660" s="32" t="str">
        <f>IF($A660="","",IF(AR659="","",IF(Main!AT$87=0,0,IF(Main!AZ$135="","",IF($C$28="PM",Main!AZ$135/Main!AT$87*Main!AT89,ROUND(Main!AZ$135/Main!AT$87*Main!AT89*$B33,0))))))</f>
        <v/>
      </c>
      <c r="AS660" s="32" t="str">
        <f>IF($A660="","",IF(AS659="","",IF(Main!AU$87=0,0,IF(Main!BA$135="","",IF($C$28="PM",Main!BA$135/Main!AU$87*Main!AU89,ROUND(Main!BA$135/Main!AU$87*Main!AU89*$B33,0))))))</f>
        <v/>
      </c>
      <c r="AT660" s="32" t="str">
        <f>IF($A660="","",IF(AT659="","",IF(Main!AV$87=0,0,IF(Main!BB$135="","",IF($C$28="PM",Main!BB$135/Main!AV$87*Main!AV89,ROUND(Main!BB$135/Main!AV$87*Main!AV89*$B33,0))))))</f>
        <v/>
      </c>
      <c r="AU660" s="32" t="str">
        <f>IF($A660="","",IF(AU659="","",IF(Main!AW$87=0,0,IF(Main!BC$135="","",IF($C$28="PM",Main!BC$135/Main!AW$87*Main!AW89,ROUND(Main!BC$135/Main!AW$87*Main!AW89*$B33,0))))))</f>
        <v/>
      </c>
      <c r="AV660" s="32" t="str">
        <f>IF($A660="","",IF(AV659="","",IF(Main!AX$87=0,0,IF(Main!BD$135="","",IF($C$28="PM",Main!BD$135/Main!AX$87*Main!AX89,ROUND(Main!BD$135/Main!AX$87*Main!AX89*$B33,0))))))</f>
        <v/>
      </c>
      <c r="AW660" s="32" t="str">
        <f>IF($A660="","",IF(AW659="","",IF(Main!AY$87=0,0,IF(Main!BE$135="","",IF($C$28="PM",Main!BE$135/Main!AY$87*Main!AY89,ROUND(Main!BE$135/Main!AY$87*Main!AY89*$B33,0))))))</f>
        <v/>
      </c>
      <c r="AX660" s="51" t="str">
        <f>IF($A660="","",IF(AX659="","",IF(Main!AZ$87=0,0,IF(Main!BF$135="","",IF($C$28="PM",Main!BF$135/Main!AZ$87*Main!AZ89,ROUND(Main!BF$135/Main!AZ$87*Main!AZ89*$B33,0))))))</f>
        <v/>
      </c>
    </row>
    <row r="661" spans="1:50" x14ac:dyDescent="0.2">
      <c r="A661" s="72" t="str">
        <f>IF(Main!A$34="","",Main!A$34)</f>
        <v/>
      </c>
      <c r="B661" s="75" t="str">
        <f t="shared" si="122"/>
        <v/>
      </c>
      <c r="C661" s="50" t="str">
        <f>IF($A661="","",IF(C660="","",IF(Main!E$87=0,0,IF(Main!K$135="","",IF($C$28="PM",Main!K$135/Main!E$87*Main!E90,ROUND(Main!K$135/Main!E$87*Main!E90*$B34,0))))))</f>
        <v/>
      </c>
      <c r="D661" s="32" t="str">
        <f>IF($A661="","",IF(D660="","",IF(Main!F$87=0,0,IF(Main!L$135="","",IF($C$28="PM",Main!L$135/Main!F$87*Main!F90,ROUND(Main!L$135/Main!F$87*Main!F90*$B34,0))))))</f>
        <v/>
      </c>
      <c r="E661" s="32" t="str">
        <f>IF($A661="","",IF(E660="","",IF(Main!G$87=0,0,IF(Main!M$135="","",IF($C$28="PM",Main!M$135/Main!G$87*Main!G90,ROUND(Main!M$135/Main!G$87*Main!G90*$B34,0))))))</f>
        <v/>
      </c>
      <c r="F661" s="32" t="str">
        <f>IF($A661="","",IF(F660="","",IF(Main!H$87=0,0,IF(Main!N$135="","",IF($C$28="PM",Main!N$135/Main!H$87*Main!H90,ROUND(Main!N$135/Main!H$87*Main!H90*$B34,0))))))</f>
        <v/>
      </c>
      <c r="G661" s="32" t="str">
        <f>IF($A661="","",IF(G660="","",IF(Main!I$87=0,0,IF(Main!O$135="","",IF($C$28="PM",Main!O$135/Main!I$87*Main!I90,ROUND(Main!O$135/Main!I$87*Main!I90*$B34,0))))))</f>
        <v/>
      </c>
      <c r="H661" s="32" t="str">
        <f>IF($A661="","",IF(H660="","",IF(Main!J$87=0,0,IF(Main!P$135="","",IF($C$28="PM",Main!P$135/Main!J$87*Main!J90,ROUND(Main!P$135/Main!J$87*Main!J90*$B34,0))))))</f>
        <v/>
      </c>
      <c r="I661" s="32" t="str">
        <f>IF($A661="","",IF(I660="","",IF(Main!K$87=0,0,IF(Main!Q$135="","",IF($C$28="PM",Main!Q$135/Main!K$87*Main!K90,ROUND(Main!Q$135/Main!K$87*Main!K90*$B34,0))))))</f>
        <v/>
      </c>
      <c r="J661" s="32" t="str">
        <f>IF($A661="","",IF(J660="","",IF(Main!L$87=0,0,IF(Main!R$135="","",IF($C$28="PM",Main!R$135/Main!L$87*Main!L90,ROUND(Main!R$135/Main!L$87*Main!L90*$B34,0))))))</f>
        <v/>
      </c>
      <c r="K661" s="32" t="str">
        <f>IF($A661="","",IF(K660="","",IF(Main!M$87=0,0,IF(Main!S$135="","",IF($C$28="PM",Main!S$135/Main!M$87*Main!M90,ROUND(Main!S$135/Main!M$87*Main!M90*$B34,0))))))</f>
        <v/>
      </c>
      <c r="L661" s="32" t="str">
        <f>IF($A661="","",IF(L660="","",IF(Main!N$87=0,0,IF(Main!T$135="","",IF($C$28="PM",Main!T$135/Main!N$87*Main!N90,ROUND(Main!T$135/Main!N$87*Main!N90*$B34,0))))))</f>
        <v/>
      </c>
      <c r="M661" s="32" t="str">
        <f>IF($A661="","",IF(M660="","",IF(Main!O$87=0,0,IF(Main!U$135="","",IF($C$28="PM",Main!U$135/Main!O$87*Main!O90,ROUND(Main!U$135/Main!O$87*Main!O90*$B34,0))))))</f>
        <v/>
      </c>
      <c r="N661" s="51" t="str">
        <f>IF($A661="","",IF(N660="","",IF(Main!P$87=0,0,IF(Main!V$135="","",IF($C$28="PM",Main!V$135/Main!P$87*Main!P90,ROUND(Main!V$135/Main!P$87*Main!P90*$B34,0))))))</f>
        <v/>
      </c>
      <c r="O661" s="32" t="str">
        <f>IF($A661="","",IF(O660="","",IF(Main!Q$87=0,0,IF(Main!W$135="","",IF($C$28="PM",Main!W$135/Main!Q$87*Main!Q90,ROUND(Main!W$135/Main!Q$87*Main!Q90*$B34,0))))))</f>
        <v/>
      </c>
      <c r="P661" s="32" t="str">
        <f>IF($A661="","",IF(P660="","",IF(Main!R$87=0,0,IF(Main!X$135="","",IF($C$28="PM",Main!X$135/Main!R$87*Main!R90,ROUND(Main!X$135/Main!R$87*Main!R90*$B34,0))))))</f>
        <v/>
      </c>
      <c r="Q661" s="32" t="str">
        <f>IF($A661="","",IF(Q660="","",IF(Main!S$87=0,0,IF(Main!Y$135="","",IF($C$28="PM",Main!Y$135/Main!S$87*Main!S90,ROUND(Main!Y$135/Main!S$87*Main!S90*$B34,0))))))</f>
        <v/>
      </c>
      <c r="R661" s="32" t="str">
        <f>IF($A661="","",IF(R660="","",IF(Main!T$87=0,0,IF(Main!Z$135="","",IF($C$28="PM",Main!Z$135/Main!T$87*Main!T90,ROUND(Main!Z$135/Main!T$87*Main!T90*$B34,0))))))</f>
        <v/>
      </c>
      <c r="S661" s="32" t="str">
        <f>IF($A661="","",IF(S660="","",IF(Main!U$87=0,0,IF(Main!AA$135="","",IF($C$28="PM",Main!AA$135/Main!U$87*Main!U90,ROUND(Main!AA$135/Main!U$87*Main!U90*$B34,0))))))</f>
        <v/>
      </c>
      <c r="T661" s="32" t="str">
        <f>IF($A661="","",IF(T660="","",IF(Main!V$87=0,0,IF(Main!AB$135="","",IF($C$28="PM",Main!AB$135/Main!V$87*Main!V90,ROUND(Main!AB$135/Main!V$87*Main!V90*$B34,0))))))</f>
        <v/>
      </c>
      <c r="U661" s="32" t="str">
        <f>IF($A661="","",IF(U660="","",IF(Main!W$87=0,0,IF(Main!AC$135="","",IF($C$28="PM",Main!AC$135/Main!W$87*Main!W90,ROUND(Main!AC$135/Main!W$87*Main!W90*$B34,0))))))</f>
        <v/>
      </c>
      <c r="V661" s="32" t="str">
        <f>IF($A661="","",IF(V660="","",IF(Main!X$87=0,0,IF(Main!AD$135="","",IF($C$28="PM",Main!AD$135/Main!X$87*Main!X90,ROUND(Main!AD$135/Main!X$87*Main!X90*$B34,0))))))</f>
        <v/>
      </c>
      <c r="W661" s="32" t="str">
        <f>IF($A661="","",IF(W660="","",IF(Main!Y$87=0,0,IF(Main!AE$135="","",IF($C$28="PM",Main!AE$135/Main!Y$87*Main!Y90,ROUND(Main!AE$135/Main!Y$87*Main!Y90*$B34,0))))))</f>
        <v/>
      </c>
      <c r="X661" s="32" t="str">
        <f>IF($A661="","",IF(X660="","",IF(Main!Z$87=0,0,IF(Main!AF$135="","",IF($C$28="PM",Main!AF$135/Main!Z$87*Main!Z90,ROUND(Main!AF$135/Main!Z$87*Main!Z90*$B34,0))))))</f>
        <v/>
      </c>
      <c r="Y661" s="32" t="str">
        <f>IF($A661="","",IF(Y660="","",IF(Main!AA$87=0,0,IF(Main!AG$135="","",IF($C$28="PM",Main!AG$135/Main!AA$87*Main!AA90,ROUND(Main!AG$135/Main!AA$87*Main!AA90*$B34,0))))))</f>
        <v/>
      </c>
      <c r="Z661" s="32" t="str">
        <f>IF($A661="","",IF(Z660="","",IF(Main!AB$87=0,0,IF(Main!AH$135="","",IF($C$28="PM",Main!AH$135/Main!AB$87*Main!AB90,ROUND(Main!AH$135/Main!AB$87*Main!AB90*$B34,0))))))</f>
        <v/>
      </c>
      <c r="AA661" s="50" t="str">
        <f>IF($A661="","",IF(AA660="","",IF(Main!AC$87=0,0,IF(Main!AI$135="","",IF($C$28="PM",Main!AI$135/Main!AC$87*Main!AC90,ROUND(Main!AI$135/Main!AC$87*Main!AC90*$B34,0))))))</f>
        <v/>
      </c>
      <c r="AB661" s="32" t="str">
        <f>IF($A661="","",IF(AB660="","",IF(Main!AD$87=0,0,IF(Main!AJ$135="","",IF($C$28="PM",Main!AJ$135/Main!AD$87*Main!AD90,ROUND(Main!AJ$135/Main!AD$87*Main!AD90*$B34,0))))))</f>
        <v/>
      </c>
      <c r="AC661" s="32" t="str">
        <f>IF($A661="","",IF(AC660="","",IF(Main!AE$87=0,0,IF(Main!AK$135="","",IF($C$28="PM",Main!AK$135/Main!AE$87*Main!AE90,ROUND(Main!AK$135/Main!AE$87*Main!AE90*$B34,0))))))</f>
        <v/>
      </c>
      <c r="AD661" s="32" t="str">
        <f>IF($A661="","",IF(AD660="","",IF(Main!AF$87=0,0,IF(Main!AL$135="","",IF($C$28="PM",Main!AL$135/Main!AF$87*Main!AF90,ROUND(Main!AL$135/Main!AF$87*Main!AF90*$B34,0))))))</f>
        <v/>
      </c>
      <c r="AE661" s="32" t="str">
        <f>IF($A661="","",IF(AE660="","",IF(Main!AG$87=0,0,IF(Main!AM$135="","",IF($C$28="PM",Main!AM$135/Main!AG$87*Main!AG90,ROUND(Main!AM$135/Main!AG$87*Main!AG90*$B34,0))))))</f>
        <v/>
      </c>
      <c r="AF661" s="32" t="str">
        <f>IF($A661="","",IF(AF660="","",IF(Main!AH$87=0,0,IF(Main!AN$135="","",IF($C$28="PM",Main!AN$135/Main!AH$87*Main!AH90,ROUND(Main!AN$135/Main!AH$87*Main!AH90*$B34,0))))))</f>
        <v/>
      </c>
      <c r="AG661" s="32" t="str">
        <f>IF($A661="","",IF(AG660="","",IF(Main!AI$87=0,0,IF(Main!AO$135="","",IF($C$28="PM",Main!AO$135/Main!AI$87*Main!AI90,ROUND(Main!AO$135/Main!AI$87*Main!AI90*$B34,0))))))</f>
        <v/>
      </c>
      <c r="AH661" s="32" t="str">
        <f>IF($A661="","",IF(AH660="","",IF(Main!AJ$87=0,0,IF(Main!AP$135="","",IF($C$28="PM",Main!AP$135/Main!AJ$87*Main!AJ90,ROUND(Main!AP$135/Main!AJ$87*Main!AJ90*$B34,0))))))</f>
        <v/>
      </c>
      <c r="AI661" s="32" t="str">
        <f>IF($A661="","",IF(AI660="","",IF(Main!AK$87=0,0,IF(Main!AQ$135="","",IF($C$28="PM",Main!AQ$135/Main!AK$87*Main!AK90,ROUND(Main!AQ$135/Main!AK$87*Main!AK90*$B34,0))))))</f>
        <v/>
      </c>
      <c r="AJ661" s="32" t="str">
        <f>IF($A661="","",IF(AJ660="","",IF(Main!AL$87=0,0,IF(Main!AR$135="","",IF($C$28="PM",Main!AR$135/Main!AL$87*Main!AL90,ROUND(Main!AR$135/Main!AL$87*Main!AL90*$B34,0))))))</f>
        <v/>
      </c>
      <c r="AK661" s="32" t="str">
        <f>IF($A661="","",IF(AK660="","",IF(Main!AM$87=0,0,IF(Main!AS$135="","",IF($C$28="PM",Main!AS$135/Main!AM$87*Main!AM90,ROUND(Main!AS$135/Main!AM$87*Main!AM90*$B34,0))))))</f>
        <v/>
      </c>
      <c r="AL661" s="51" t="str">
        <f>IF($A661="","",IF(AL660="","",IF(Main!AN$87=0,0,IF(Main!AT$135="","",IF($C$28="PM",Main!AT$135/Main!AN$87*Main!AN90,ROUND(Main!AT$135/Main!AN$87*Main!AN90*$B34,0))))))</f>
        <v/>
      </c>
      <c r="AM661" s="32" t="str">
        <f>IF($A661="","",IF(AM660="","",IF(Main!AO$87=0,0,IF(Main!AU$135="","",IF($C$28="PM",Main!AU$135/Main!AO$87*Main!AO90,ROUND(Main!AU$135/Main!AO$87*Main!AO90*$B34,0))))))</f>
        <v/>
      </c>
      <c r="AN661" s="32" t="str">
        <f>IF($A661="","",IF(AN660="","",IF(Main!AP$87=0,0,IF(Main!AV$135="","",IF($C$28="PM",Main!AV$135/Main!AP$87*Main!AP90,ROUND(Main!AV$135/Main!AP$87*Main!AP90*$B34,0))))))</f>
        <v/>
      </c>
      <c r="AO661" s="32" t="str">
        <f>IF($A661="","",IF(AO660="","",IF(Main!AQ$87=0,0,IF(Main!AW$135="","",IF($C$28="PM",Main!AW$135/Main!AQ$87*Main!AQ90,ROUND(Main!AW$135/Main!AQ$87*Main!AQ90*$B34,0))))))</f>
        <v/>
      </c>
      <c r="AP661" s="32" t="str">
        <f>IF($A661="","",IF(AP660="","",IF(Main!AR$87=0,0,IF(Main!AX$135="","",IF($C$28="PM",Main!AX$135/Main!AR$87*Main!AR90,ROUND(Main!AX$135/Main!AR$87*Main!AR90*$B34,0))))))</f>
        <v/>
      </c>
      <c r="AQ661" s="32" t="str">
        <f>IF($A661="","",IF(AQ660="","",IF(Main!AS$87=0,0,IF(Main!AY$135="","",IF($C$28="PM",Main!AY$135/Main!AS$87*Main!AS90,ROUND(Main!AY$135/Main!AS$87*Main!AS90*$B34,0))))))</f>
        <v/>
      </c>
      <c r="AR661" s="32" t="str">
        <f>IF($A661="","",IF(AR660="","",IF(Main!AT$87=0,0,IF(Main!AZ$135="","",IF($C$28="PM",Main!AZ$135/Main!AT$87*Main!AT90,ROUND(Main!AZ$135/Main!AT$87*Main!AT90*$B34,0))))))</f>
        <v/>
      </c>
      <c r="AS661" s="32" t="str">
        <f>IF($A661="","",IF(AS660="","",IF(Main!AU$87=0,0,IF(Main!BA$135="","",IF($C$28="PM",Main!BA$135/Main!AU$87*Main!AU90,ROUND(Main!BA$135/Main!AU$87*Main!AU90*$B34,0))))))</f>
        <v/>
      </c>
      <c r="AT661" s="32" t="str">
        <f>IF($A661="","",IF(AT660="","",IF(Main!AV$87=0,0,IF(Main!BB$135="","",IF($C$28="PM",Main!BB$135/Main!AV$87*Main!AV90,ROUND(Main!BB$135/Main!AV$87*Main!AV90*$B34,0))))))</f>
        <v/>
      </c>
      <c r="AU661" s="32" t="str">
        <f>IF($A661="","",IF(AU660="","",IF(Main!AW$87=0,0,IF(Main!BC$135="","",IF($C$28="PM",Main!BC$135/Main!AW$87*Main!AW90,ROUND(Main!BC$135/Main!AW$87*Main!AW90*$B34,0))))))</f>
        <v/>
      </c>
      <c r="AV661" s="32" t="str">
        <f>IF($A661="","",IF(AV660="","",IF(Main!AX$87=0,0,IF(Main!BD$135="","",IF($C$28="PM",Main!BD$135/Main!AX$87*Main!AX90,ROUND(Main!BD$135/Main!AX$87*Main!AX90*$B34,0))))))</f>
        <v/>
      </c>
      <c r="AW661" s="32" t="str">
        <f>IF($A661="","",IF(AW660="","",IF(Main!AY$87=0,0,IF(Main!BE$135="","",IF($C$28="PM",Main!BE$135/Main!AY$87*Main!AY90,ROUND(Main!BE$135/Main!AY$87*Main!AY90*$B34,0))))))</f>
        <v/>
      </c>
      <c r="AX661" s="51" t="str">
        <f>IF($A661="","",IF(AX660="","",IF(Main!AZ$87=0,0,IF(Main!BF$135="","",IF($C$28="PM",Main!BF$135/Main!AZ$87*Main!AZ90,ROUND(Main!BF$135/Main!AZ$87*Main!AZ90*$B34,0))))))</f>
        <v/>
      </c>
    </row>
    <row r="662" spans="1:50" x14ac:dyDescent="0.2">
      <c r="A662" s="72" t="str">
        <f>IF(Main!A$35="","",Main!A$35)</f>
        <v/>
      </c>
      <c r="B662" s="75" t="str">
        <f t="shared" si="122"/>
        <v/>
      </c>
      <c r="C662" s="50" t="str">
        <f>IF($A662="","",IF(C661="","",IF(Main!E$87=0,0,IF(Main!K$135="","",IF($C$28="PM",Main!K$135/Main!E$87*Main!E91,ROUND(Main!K$135/Main!E$87*Main!E91*$B35,0))))))</f>
        <v/>
      </c>
      <c r="D662" s="32" t="str">
        <f>IF($A662="","",IF(D661="","",IF(Main!F$87=0,0,IF(Main!L$135="","",IF($C$28="PM",Main!L$135/Main!F$87*Main!F91,ROUND(Main!L$135/Main!F$87*Main!F91*$B35,0))))))</f>
        <v/>
      </c>
      <c r="E662" s="32" t="str">
        <f>IF($A662="","",IF(E661="","",IF(Main!G$87=0,0,IF(Main!M$135="","",IF($C$28="PM",Main!M$135/Main!G$87*Main!G91,ROUND(Main!M$135/Main!G$87*Main!G91*$B35,0))))))</f>
        <v/>
      </c>
      <c r="F662" s="32" t="str">
        <f>IF($A662="","",IF(F661="","",IF(Main!H$87=0,0,IF(Main!N$135="","",IF($C$28="PM",Main!N$135/Main!H$87*Main!H91,ROUND(Main!N$135/Main!H$87*Main!H91*$B35,0))))))</f>
        <v/>
      </c>
      <c r="G662" s="32" t="str">
        <f>IF($A662="","",IF(G661="","",IF(Main!I$87=0,0,IF(Main!O$135="","",IF($C$28="PM",Main!O$135/Main!I$87*Main!I91,ROUND(Main!O$135/Main!I$87*Main!I91*$B35,0))))))</f>
        <v/>
      </c>
      <c r="H662" s="32" t="str">
        <f>IF($A662="","",IF(H661="","",IF(Main!J$87=0,0,IF(Main!P$135="","",IF($C$28="PM",Main!P$135/Main!J$87*Main!J91,ROUND(Main!P$135/Main!J$87*Main!J91*$B35,0))))))</f>
        <v/>
      </c>
      <c r="I662" s="32" t="str">
        <f>IF($A662="","",IF(I661="","",IF(Main!K$87=0,0,IF(Main!Q$135="","",IF($C$28="PM",Main!Q$135/Main!K$87*Main!K91,ROUND(Main!Q$135/Main!K$87*Main!K91*$B35,0))))))</f>
        <v/>
      </c>
      <c r="J662" s="32" t="str">
        <f>IF($A662="","",IF(J661="","",IF(Main!L$87=0,0,IF(Main!R$135="","",IF($C$28="PM",Main!R$135/Main!L$87*Main!L91,ROUND(Main!R$135/Main!L$87*Main!L91*$B35,0))))))</f>
        <v/>
      </c>
      <c r="K662" s="32" t="str">
        <f>IF($A662="","",IF(K661="","",IF(Main!M$87=0,0,IF(Main!S$135="","",IF($C$28="PM",Main!S$135/Main!M$87*Main!M91,ROUND(Main!S$135/Main!M$87*Main!M91*$B35,0))))))</f>
        <v/>
      </c>
      <c r="L662" s="32" t="str">
        <f>IF($A662="","",IF(L661="","",IF(Main!N$87=0,0,IF(Main!T$135="","",IF($C$28="PM",Main!T$135/Main!N$87*Main!N91,ROUND(Main!T$135/Main!N$87*Main!N91*$B35,0))))))</f>
        <v/>
      </c>
      <c r="M662" s="32" t="str">
        <f>IF($A662="","",IF(M661="","",IF(Main!O$87=0,0,IF(Main!U$135="","",IF($C$28="PM",Main!U$135/Main!O$87*Main!O91,ROUND(Main!U$135/Main!O$87*Main!O91*$B35,0))))))</f>
        <v/>
      </c>
      <c r="N662" s="51" t="str">
        <f>IF($A662="","",IF(N661="","",IF(Main!P$87=0,0,IF(Main!V$135="","",IF($C$28="PM",Main!V$135/Main!P$87*Main!P91,ROUND(Main!V$135/Main!P$87*Main!P91*$B35,0))))))</f>
        <v/>
      </c>
      <c r="O662" s="32" t="str">
        <f>IF($A662="","",IF(O661="","",IF(Main!Q$87=0,0,IF(Main!W$135="","",IF($C$28="PM",Main!W$135/Main!Q$87*Main!Q91,ROUND(Main!W$135/Main!Q$87*Main!Q91*$B35,0))))))</f>
        <v/>
      </c>
      <c r="P662" s="32" t="str">
        <f>IF($A662="","",IF(P661="","",IF(Main!R$87=0,0,IF(Main!X$135="","",IF($C$28="PM",Main!X$135/Main!R$87*Main!R91,ROUND(Main!X$135/Main!R$87*Main!R91*$B35,0))))))</f>
        <v/>
      </c>
      <c r="Q662" s="32" t="str">
        <f>IF($A662="","",IF(Q661="","",IF(Main!S$87=0,0,IF(Main!Y$135="","",IF($C$28="PM",Main!Y$135/Main!S$87*Main!S91,ROUND(Main!Y$135/Main!S$87*Main!S91*$B35,0))))))</f>
        <v/>
      </c>
      <c r="R662" s="32" t="str">
        <f>IF($A662="","",IF(R661="","",IF(Main!T$87=0,0,IF(Main!Z$135="","",IF($C$28="PM",Main!Z$135/Main!T$87*Main!T91,ROUND(Main!Z$135/Main!T$87*Main!T91*$B35,0))))))</f>
        <v/>
      </c>
      <c r="S662" s="32" t="str">
        <f>IF($A662="","",IF(S661="","",IF(Main!U$87=0,0,IF(Main!AA$135="","",IF($C$28="PM",Main!AA$135/Main!U$87*Main!U91,ROUND(Main!AA$135/Main!U$87*Main!U91*$B35,0))))))</f>
        <v/>
      </c>
      <c r="T662" s="32" t="str">
        <f>IF($A662="","",IF(T661="","",IF(Main!V$87=0,0,IF(Main!AB$135="","",IF($C$28="PM",Main!AB$135/Main!V$87*Main!V91,ROUND(Main!AB$135/Main!V$87*Main!V91*$B35,0))))))</f>
        <v/>
      </c>
      <c r="U662" s="32" t="str">
        <f>IF($A662="","",IF(U661="","",IF(Main!W$87=0,0,IF(Main!AC$135="","",IF($C$28="PM",Main!AC$135/Main!W$87*Main!W91,ROUND(Main!AC$135/Main!W$87*Main!W91*$B35,0))))))</f>
        <v/>
      </c>
      <c r="V662" s="32" t="str">
        <f>IF($A662="","",IF(V661="","",IF(Main!X$87=0,0,IF(Main!AD$135="","",IF($C$28="PM",Main!AD$135/Main!X$87*Main!X91,ROUND(Main!AD$135/Main!X$87*Main!X91*$B35,0))))))</f>
        <v/>
      </c>
      <c r="W662" s="32" t="str">
        <f>IF($A662="","",IF(W661="","",IF(Main!Y$87=0,0,IF(Main!AE$135="","",IF($C$28="PM",Main!AE$135/Main!Y$87*Main!Y91,ROUND(Main!AE$135/Main!Y$87*Main!Y91*$B35,0))))))</f>
        <v/>
      </c>
      <c r="X662" s="32" t="str">
        <f>IF($A662="","",IF(X661="","",IF(Main!Z$87=0,0,IF(Main!AF$135="","",IF($C$28="PM",Main!AF$135/Main!Z$87*Main!Z91,ROUND(Main!AF$135/Main!Z$87*Main!Z91*$B35,0))))))</f>
        <v/>
      </c>
      <c r="Y662" s="32" t="str">
        <f>IF($A662="","",IF(Y661="","",IF(Main!AA$87=0,0,IF(Main!AG$135="","",IF($C$28="PM",Main!AG$135/Main!AA$87*Main!AA91,ROUND(Main!AG$135/Main!AA$87*Main!AA91*$B35,0))))))</f>
        <v/>
      </c>
      <c r="Z662" s="32" t="str">
        <f>IF($A662="","",IF(Z661="","",IF(Main!AB$87=0,0,IF(Main!AH$135="","",IF($C$28="PM",Main!AH$135/Main!AB$87*Main!AB91,ROUND(Main!AH$135/Main!AB$87*Main!AB91*$B35,0))))))</f>
        <v/>
      </c>
      <c r="AA662" s="50" t="str">
        <f>IF($A662="","",IF(AA661="","",IF(Main!AC$87=0,0,IF(Main!AI$135="","",IF($C$28="PM",Main!AI$135/Main!AC$87*Main!AC91,ROUND(Main!AI$135/Main!AC$87*Main!AC91*$B35,0))))))</f>
        <v/>
      </c>
      <c r="AB662" s="32" t="str">
        <f>IF($A662="","",IF(AB661="","",IF(Main!AD$87=0,0,IF(Main!AJ$135="","",IF($C$28="PM",Main!AJ$135/Main!AD$87*Main!AD91,ROUND(Main!AJ$135/Main!AD$87*Main!AD91*$B35,0))))))</f>
        <v/>
      </c>
      <c r="AC662" s="32" t="str">
        <f>IF($A662="","",IF(AC661="","",IF(Main!AE$87=0,0,IF(Main!AK$135="","",IF($C$28="PM",Main!AK$135/Main!AE$87*Main!AE91,ROUND(Main!AK$135/Main!AE$87*Main!AE91*$B35,0))))))</f>
        <v/>
      </c>
      <c r="AD662" s="32" t="str">
        <f>IF($A662="","",IF(AD661="","",IF(Main!AF$87=0,0,IF(Main!AL$135="","",IF($C$28="PM",Main!AL$135/Main!AF$87*Main!AF91,ROUND(Main!AL$135/Main!AF$87*Main!AF91*$B35,0))))))</f>
        <v/>
      </c>
      <c r="AE662" s="32" t="str">
        <f>IF($A662="","",IF(AE661="","",IF(Main!AG$87=0,0,IF(Main!AM$135="","",IF($C$28="PM",Main!AM$135/Main!AG$87*Main!AG91,ROUND(Main!AM$135/Main!AG$87*Main!AG91*$B35,0))))))</f>
        <v/>
      </c>
      <c r="AF662" s="32" t="str">
        <f>IF($A662="","",IF(AF661="","",IF(Main!AH$87=0,0,IF(Main!AN$135="","",IF($C$28="PM",Main!AN$135/Main!AH$87*Main!AH91,ROUND(Main!AN$135/Main!AH$87*Main!AH91*$B35,0))))))</f>
        <v/>
      </c>
      <c r="AG662" s="32" t="str">
        <f>IF($A662="","",IF(AG661="","",IF(Main!AI$87=0,0,IF(Main!AO$135="","",IF($C$28="PM",Main!AO$135/Main!AI$87*Main!AI91,ROUND(Main!AO$135/Main!AI$87*Main!AI91*$B35,0))))))</f>
        <v/>
      </c>
      <c r="AH662" s="32" t="str">
        <f>IF($A662="","",IF(AH661="","",IF(Main!AJ$87=0,0,IF(Main!AP$135="","",IF($C$28="PM",Main!AP$135/Main!AJ$87*Main!AJ91,ROUND(Main!AP$135/Main!AJ$87*Main!AJ91*$B35,0))))))</f>
        <v/>
      </c>
      <c r="AI662" s="32" t="str">
        <f>IF($A662="","",IF(AI661="","",IF(Main!AK$87=0,0,IF(Main!AQ$135="","",IF($C$28="PM",Main!AQ$135/Main!AK$87*Main!AK91,ROUND(Main!AQ$135/Main!AK$87*Main!AK91*$B35,0))))))</f>
        <v/>
      </c>
      <c r="AJ662" s="32" t="str">
        <f>IF($A662="","",IF(AJ661="","",IF(Main!AL$87=0,0,IF(Main!AR$135="","",IF($C$28="PM",Main!AR$135/Main!AL$87*Main!AL91,ROUND(Main!AR$135/Main!AL$87*Main!AL91*$B35,0))))))</f>
        <v/>
      </c>
      <c r="AK662" s="32" t="str">
        <f>IF($A662="","",IF(AK661="","",IF(Main!AM$87=0,0,IF(Main!AS$135="","",IF($C$28="PM",Main!AS$135/Main!AM$87*Main!AM91,ROUND(Main!AS$135/Main!AM$87*Main!AM91*$B35,0))))))</f>
        <v/>
      </c>
      <c r="AL662" s="51" t="str">
        <f>IF($A662="","",IF(AL661="","",IF(Main!AN$87=0,0,IF(Main!AT$135="","",IF($C$28="PM",Main!AT$135/Main!AN$87*Main!AN91,ROUND(Main!AT$135/Main!AN$87*Main!AN91*$B35,0))))))</f>
        <v/>
      </c>
      <c r="AM662" s="32" t="str">
        <f>IF($A662="","",IF(AM661="","",IF(Main!AO$87=0,0,IF(Main!AU$135="","",IF($C$28="PM",Main!AU$135/Main!AO$87*Main!AO91,ROUND(Main!AU$135/Main!AO$87*Main!AO91*$B35,0))))))</f>
        <v/>
      </c>
      <c r="AN662" s="32" t="str">
        <f>IF($A662="","",IF(AN661="","",IF(Main!AP$87=0,0,IF(Main!AV$135="","",IF($C$28="PM",Main!AV$135/Main!AP$87*Main!AP91,ROUND(Main!AV$135/Main!AP$87*Main!AP91*$B35,0))))))</f>
        <v/>
      </c>
      <c r="AO662" s="32" t="str">
        <f>IF($A662="","",IF(AO661="","",IF(Main!AQ$87=0,0,IF(Main!AW$135="","",IF($C$28="PM",Main!AW$135/Main!AQ$87*Main!AQ91,ROUND(Main!AW$135/Main!AQ$87*Main!AQ91*$B35,0))))))</f>
        <v/>
      </c>
      <c r="AP662" s="32" t="str">
        <f>IF($A662="","",IF(AP661="","",IF(Main!AR$87=0,0,IF(Main!AX$135="","",IF($C$28="PM",Main!AX$135/Main!AR$87*Main!AR91,ROUND(Main!AX$135/Main!AR$87*Main!AR91*$B35,0))))))</f>
        <v/>
      </c>
      <c r="AQ662" s="32" t="str">
        <f>IF($A662="","",IF(AQ661="","",IF(Main!AS$87=0,0,IF(Main!AY$135="","",IF($C$28="PM",Main!AY$135/Main!AS$87*Main!AS91,ROUND(Main!AY$135/Main!AS$87*Main!AS91*$B35,0))))))</f>
        <v/>
      </c>
      <c r="AR662" s="32" t="str">
        <f>IF($A662="","",IF(AR661="","",IF(Main!AT$87=0,0,IF(Main!AZ$135="","",IF($C$28="PM",Main!AZ$135/Main!AT$87*Main!AT91,ROUND(Main!AZ$135/Main!AT$87*Main!AT91*$B35,0))))))</f>
        <v/>
      </c>
      <c r="AS662" s="32" t="str">
        <f>IF($A662="","",IF(AS661="","",IF(Main!AU$87=0,0,IF(Main!BA$135="","",IF($C$28="PM",Main!BA$135/Main!AU$87*Main!AU91,ROUND(Main!BA$135/Main!AU$87*Main!AU91*$B35,0))))))</f>
        <v/>
      </c>
      <c r="AT662" s="32" t="str">
        <f>IF($A662="","",IF(AT661="","",IF(Main!AV$87=0,0,IF(Main!BB$135="","",IF($C$28="PM",Main!BB$135/Main!AV$87*Main!AV91,ROUND(Main!BB$135/Main!AV$87*Main!AV91*$B35,0))))))</f>
        <v/>
      </c>
      <c r="AU662" s="32" t="str">
        <f>IF($A662="","",IF(AU661="","",IF(Main!AW$87=0,0,IF(Main!BC$135="","",IF($C$28="PM",Main!BC$135/Main!AW$87*Main!AW91,ROUND(Main!BC$135/Main!AW$87*Main!AW91*$B35,0))))))</f>
        <v/>
      </c>
      <c r="AV662" s="32" t="str">
        <f>IF($A662="","",IF(AV661="","",IF(Main!AX$87=0,0,IF(Main!BD$135="","",IF($C$28="PM",Main!BD$135/Main!AX$87*Main!AX91,ROUND(Main!BD$135/Main!AX$87*Main!AX91*$B35,0))))))</f>
        <v/>
      </c>
      <c r="AW662" s="32" t="str">
        <f>IF($A662="","",IF(AW661="","",IF(Main!AY$87=0,0,IF(Main!BE$135="","",IF($C$28="PM",Main!BE$135/Main!AY$87*Main!AY91,ROUND(Main!BE$135/Main!AY$87*Main!AY91*$B35,0))))))</f>
        <v/>
      </c>
      <c r="AX662" s="51" t="str">
        <f>IF($A662="","",IF(AX661="","",IF(Main!AZ$87=0,0,IF(Main!BF$135="","",IF($C$28="PM",Main!BF$135/Main!AZ$87*Main!AZ91,ROUND(Main!BF$135/Main!AZ$87*Main!AZ91*$B35,0))))))</f>
        <v/>
      </c>
    </row>
    <row r="663" spans="1:50" x14ac:dyDescent="0.2">
      <c r="A663" s="72" t="str">
        <f>IF(Main!A$36="","",Main!A$36)</f>
        <v/>
      </c>
      <c r="B663" s="75" t="str">
        <f t="shared" si="122"/>
        <v/>
      </c>
      <c r="C663" s="50" t="str">
        <f>IF($A663="","",IF(C662="","",IF(Main!E$87=0,0,IF(Main!K$135="","",IF($C$28="PM",Main!K$135/Main!E$87*Main!E92,ROUND(Main!K$135/Main!E$87*Main!E92*$B36,0))))))</f>
        <v/>
      </c>
      <c r="D663" s="32" t="str">
        <f>IF($A663="","",IF(D662="","",IF(Main!F$87=0,0,IF(Main!L$135="","",IF($C$28="PM",Main!L$135/Main!F$87*Main!F92,ROUND(Main!L$135/Main!F$87*Main!F92*$B36,0))))))</f>
        <v/>
      </c>
      <c r="E663" s="32" t="str">
        <f>IF($A663="","",IF(E662="","",IF(Main!G$87=0,0,IF(Main!M$135="","",IF($C$28="PM",Main!M$135/Main!G$87*Main!G92,ROUND(Main!M$135/Main!G$87*Main!G92*$B36,0))))))</f>
        <v/>
      </c>
      <c r="F663" s="32" t="str">
        <f>IF($A663="","",IF(F662="","",IF(Main!H$87=0,0,IF(Main!N$135="","",IF($C$28="PM",Main!N$135/Main!H$87*Main!H92,ROUND(Main!N$135/Main!H$87*Main!H92*$B36,0))))))</f>
        <v/>
      </c>
      <c r="G663" s="32" t="str">
        <f>IF($A663="","",IF(G662="","",IF(Main!I$87=0,0,IF(Main!O$135="","",IF($C$28="PM",Main!O$135/Main!I$87*Main!I92,ROUND(Main!O$135/Main!I$87*Main!I92*$B36,0))))))</f>
        <v/>
      </c>
      <c r="H663" s="32" t="str">
        <f>IF($A663="","",IF(H662="","",IF(Main!J$87=0,0,IF(Main!P$135="","",IF($C$28="PM",Main!P$135/Main!J$87*Main!J92,ROUND(Main!P$135/Main!J$87*Main!J92*$B36,0))))))</f>
        <v/>
      </c>
      <c r="I663" s="32" t="str">
        <f>IF($A663="","",IF(I662="","",IF(Main!K$87=0,0,IF(Main!Q$135="","",IF($C$28="PM",Main!Q$135/Main!K$87*Main!K92,ROUND(Main!Q$135/Main!K$87*Main!K92*$B36,0))))))</f>
        <v/>
      </c>
      <c r="J663" s="32" t="str">
        <f>IF($A663="","",IF(J662="","",IF(Main!L$87=0,0,IF(Main!R$135="","",IF($C$28="PM",Main!R$135/Main!L$87*Main!L92,ROUND(Main!R$135/Main!L$87*Main!L92*$B36,0))))))</f>
        <v/>
      </c>
      <c r="K663" s="32" t="str">
        <f>IF($A663="","",IF(K662="","",IF(Main!M$87=0,0,IF(Main!S$135="","",IF($C$28="PM",Main!S$135/Main!M$87*Main!M92,ROUND(Main!S$135/Main!M$87*Main!M92*$B36,0))))))</f>
        <v/>
      </c>
      <c r="L663" s="32" t="str">
        <f>IF($A663="","",IF(L662="","",IF(Main!N$87=0,0,IF(Main!T$135="","",IF($C$28="PM",Main!T$135/Main!N$87*Main!N92,ROUND(Main!T$135/Main!N$87*Main!N92*$B36,0))))))</f>
        <v/>
      </c>
      <c r="M663" s="32" t="str">
        <f>IF($A663="","",IF(M662="","",IF(Main!O$87=0,0,IF(Main!U$135="","",IF($C$28="PM",Main!U$135/Main!O$87*Main!O92,ROUND(Main!U$135/Main!O$87*Main!O92*$B36,0))))))</f>
        <v/>
      </c>
      <c r="N663" s="51" t="str">
        <f>IF($A663="","",IF(N662="","",IF(Main!P$87=0,0,IF(Main!V$135="","",IF($C$28="PM",Main!V$135/Main!P$87*Main!P92,ROUND(Main!V$135/Main!P$87*Main!P92*$B36,0))))))</f>
        <v/>
      </c>
      <c r="O663" s="32" t="str">
        <f>IF($A663="","",IF(O662="","",IF(Main!Q$87=0,0,IF(Main!W$135="","",IF($C$28="PM",Main!W$135/Main!Q$87*Main!Q92,ROUND(Main!W$135/Main!Q$87*Main!Q92*$B36,0))))))</f>
        <v/>
      </c>
      <c r="P663" s="32" t="str">
        <f>IF($A663="","",IF(P662="","",IF(Main!R$87=0,0,IF(Main!X$135="","",IF($C$28="PM",Main!X$135/Main!R$87*Main!R92,ROUND(Main!X$135/Main!R$87*Main!R92*$B36,0))))))</f>
        <v/>
      </c>
      <c r="Q663" s="32" t="str">
        <f>IF($A663="","",IF(Q662="","",IF(Main!S$87=0,0,IF(Main!Y$135="","",IF($C$28="PM",Main!Y$135/Main!S$87*Main!S92,ROUND(Main!Y$135/Main!S$87*Main!S92*$B36,0))))))</f>
        <v/>
      </c>
      <c r="R663" s="32" t="str">
        <f>IF($A663="","",IF(R662="","",IF(Main!T$87=0,0,IF(Main!Z$135="","",IF($C$28="PM",Main!Z$135/Main!T$87*Main!T92,ROUND(Main!Z$135/Main!T$87*Main!T92*$B36,0))))))</f>
        <v/>
      </c>
      <c r="S663" s="32" t="str">
        <f>IF($A663="","",IF(S662="","",IF(Main!U$87=0,0,IF(Main!AA$135="","",IF($C$28="PM",Main!AA$135/Main!U$87*Main!U92,ROUND(Main!AA$135/Main!U$87*Main!U92*$B36,0))))))</f>
        <v/>
      </c>
      <c r="T663" s="32" t="str">
        <f>IF($A663="","",IF(T662="","",IF(Main!V$87=0,0,IF(Main!AB$135="","",IF($C$28="PM",Main!AB$135/Main!V$87*Main!V92,ROUND(Main!AB$135/Main!V$87*Main!V92*$B36,0))))))</f>
        <v/>
      </c>
      <c r="U663" s="32" t="str">
        <f>IF($A663="","",IF(U662="","",IF(Main!W$87=0,0,IF(Main!AC$135="","",IF($C$28="PM",Main!AC$135/Main!W$87*Main!W92,ROUND(Main!AC$135/Main!W$87*Main!W92*$B36,0))))))</f>
        <v/>
      </c>
      <c r="V663" s="32" t="str">
        <f>IF($A663="","",IF(V662="","",IF(Main!X$87=0,0,IF(Main!AD$135="","",IF($C$28="PM",Main!AD$135/Main!X$87*Main!X92,ROUND(Main!AD$135/Main!X$87*Main!X92*$B36,0))))))</f>
        <v/>
      </c>
      <c r="W663" s="32" t="str">
        <f>IF($A663="","",IF(W662="","",IF(Main!Y$87=0,0,IF(Main!AE$135="","",IF($C$28="PM",Main!AE$135/Main!Y$87*Main!Y92,ROUND(Main!AE$135/Main!Y$87*Main!Y92*$B36,0))))))</f>
        <v/>
      </c>
      <c r="X663" s="32" t="str">
        <f>IF($A663="","",IF(X662="","",IF(Main!Z$87=0,0,IF(Main!AF$135="","",IF($C$28="PM",Main!AF$135/Main!Z$87*Main!Z92,ROUND(Main!AF$135/Main!Z$87*Main!Z92*$B36,0))))))</f>
        <v/>
      </c>
      <c r="Y663" s="32" t="str">
        <f>IF($A663="","",IF(Y662="","",IF(Main!AA$87=0,0,IF(Main!AG$135="","",IF($C$28="PM",Main!AG$135/Main!AA$87*Main!AA92,ROUND(Main!AG$135/Main!AA$87*Main!AA92*$B36,0))))))</f>
        <v/>
      </c>
      <c r="Z663" s="32" t="str">
        <f>IF($A663="","",IF(Z662="","",IF(Main!AB$87=0,0,IF(Main!AH$135="","",IF($C$28="PM",Main!AH$135/Main!AB$87*Main!AB92,ROUND(Main!AH$135/Main!AB$87*Main!AB92*$B36,0))))))</f>
        <v/>
      </c>
      <c r="AA663" s="50" t="str">
        <f>IF($A663="","",IF(AA662="","",IF(Main!AC$87=0,0,IF(Main!AI$135="","",IF($C$28="PM",Main!AI$135/Main!AC$87*Main!AC92,ROUND(Main!AI$135/Main!AC$87*Main!AC92*$B36,0))))))</f>
        <v/>
      </c>
      <c r="AB663" s="32" t="str">
        <f>IF($A663="","",IF(AB662="","",IF(Main!AD$87=0,0,IF(Main!AJ$135="","",IF($C$28="PM",Main!AJ$135/Main!AD$87*Main!AD92,ROUND(Main!AJ$135/Main!AD$87*Main!AD92*$B36,0))))))</f>
        <v/>
      </c>
      <c r="AC663" s="32" t="str">
        <f>IF($A663="","",IF(AC662="","",IF(Main!AE$87=0,0,IF(Main!AK$135="","",IF($C$28="PM",Main!AK$135/Main!AE$87*Main!AE92,ROUND(Main!AK$135/Main!AE$87*Main!AE92*$B36,0))))))</f>
        <v/>
      </c>
      <c r="AD663" s="32" t="str">
        <f>IF($A663="","",IF(AD662="","",IF(Main!AF$87=0,0,IF(Main!AL$135="","",IF($C$28="PM",Main!AL$135/Main!AF$87*Main!AF92,ROUND(Main!AL$135/Main!AF$87*Main!AF92*$B36,0))))))</f>
        <v/>
      </c>
      <c r="AE663" s="32" t="str">
        <f>IF($A663="","",IF(AE662="","",IF(Main!AG$87=0,0,IF(Main!AM$135="","",IF($C$28="PM",Main!AM$135/Main!AG$87*Main!AG92,ROUND(Main!AM$135/Main!AG$87*Main!AG92*$B36,0))))))</f>
        <v/>
      </c>
      <c r="AF663" s="32" t="str">
        <f>IF($A663="","",IF(AF662="","",IF(Main!AH$87=0,0,IF(Main!AN$135="","",IF($C$28="PM",Main!AN$135/Main!AH$87*Main!AH92,ROUND(Main!AN$135/Main!AH$87*Main!AH92*$B36,0))))))</f>
        <v/>
      </c>
      <c r="AG663" s="32" t="str">
        <f>IF($A663="","",IF(AG662="","",IF(Main!AI$87=0,0,IF(Main!AO$135="","",IF($C$28="PM",Main!AO$135/Main!AI$87*Main!AI92,ROUND(Main!AO$135/Main!AI$87*Main!AI92*$B36,0))))))</f>
        <v/>
      </c>
      <c r="AH663" s="32" t="str">
        <f>IF($A663="","",IF(AH662="","",IF(Main!AJ$87=0,0,IF(Main!AP$135="","",IF($C$28="PM",Main!AP$135/Main!AJ$87*Main!AJ92,ROUND(Main!AP$135/Main!AJ$87*Main!AJ92*$B36,0))))))</f>
        <v/>
      </c>
      <c r="AI663" s="32" t="str">
        <f>IF($A663="","",IF(AI662="","",IF(Main!AK$87=0,0,IF(Main!AQ$135="","",IF($C$28="PM",Main!AQ$135/Main!AK$87*Main!AK92,ROUND(Main!AQ$135/Main!AK$87*Main!AK92*$B36,0))))))</f>
        <v/>
      </c>
      <c r="AJ663" s="32" t="str">
        <f>IF($A663="","",IF(AJ662="","",IF(Main!AL$87=0,0,IF(Main!AR$135="","",IF($C$28="PM",Main!AR$135/Main!AL$87*Main!AL92,ROUND(Main!AR$135/Main!AL$87*Main!AL92*$B36,0))))))</f>
        <v/>
      </c>
      <c r="AK663" s="32" t="str">
        <f>IF($A663="","",IF(AK662="","",IF(Main!AM$87=0,0,IF(Main!AS$135="","",IF($C$28="PM",Main!AS$135/Main!AM$87*Main!AM92,ROUND(Main!AS$135/Main!AM$87*Main!AM92*$B36,0))))))</f>
        <v/>
      </c>
      <c r="AL663" s="51" t="str">
        <f>IF($A663="","",IF(AL662="","",IF(Main!AN$87=0,0,IF(Main!AT$135="","",IF($C$28="PM",Main!AT$135/Main!AN$87*Main!AN92,ROUND(Main!AT$135/Main!AN$87*Main!AN92*$B36,0))))))</f>
        <v/>
      </c>
      <c r="AM663" s="32" t="str">
        <f>IF($A663="","",IF(AM662="","",IF(Main!AO$87=0,0,IF(Main!AU$135="","",IF($C$28="PM",Main!AU$135/Main!AO$87*Main!AO92,ROUND(Main!AU$135/Main!AO$87*Main!AO92*$B36,0))))))</f>
        <v/>
      </c>
      <c r="AN663" s="32" t="str">
        <f>IF($A663="","",IF(AN662="","",IF(Main!AP$87=0,0,IF(Main!AV$135="","",IF($C$28="PM",Main!AV$135/Main!AP$87*Main!AP92,ROUND(Main!AV$135/Main!AP$87*Main!AP92*$B36,0))))))</f>
        <v/>
      </c>
      <c r="AO663" s="32" t="str">
        <f>IF($A663="","",IF(AO662="","",IF(Main!AQ$87=0,0,IF(Main!AW$135="","",IF($C$28="PM",Main!AW$135/Main!AQ$87*Main!AQ92,ROUND(Main!AW$135/Main!AQ$87*Main!AQ92*$B36,0))))))</f>
        <v/>
      </c>
      <c r="AP663" s="32" t="str">
        <f>IF($A663="","",IF(AP662="","",IF(Main!AR$87=0,0,IF(Main!AX$135="","",IF($C$28="PM",Main!AX$135/Main!AR$87*Main!AR92,ROUND(Main!AX$135/Main!AR$87*Main!AR92*$B36,0))))))</f>
        <v/>
      </c>
      <c r="AQ663" s="32" t="str">
        <f>IF($A663="","",IF(AQ662="","",IF(Main!AS$87=0,0,IF(Main!AY$135="","",IF($C$28="PM",Main!AY$135/Main!AS$87*Main!AS92,ROUND(Main!AY$135/Main!AS$87*Main!AS92*$B36,0))))))</f>
        <v/>
      </c>
      <c r="AR663" s="32" t="str">
        <f>IF($A663="","",IF(AR662="","",IF(Main!AT$87=0,0,IF(Main!AZ$135="","",IF($C$28="PM",Main!AZ$135/Main!AT$87*Main!AT92,ROUND(Main!AZ$135/Main!AT$87*Main!AT92*$B36,0))))))</f>
        <v/>
      </c>
      <c r="AS663" s="32" t="str">
        <f>IF($A663="","",IF(AS662="","",IF(Main!AU$87=0,0,IF(Main!BA$135="","",IF($C$28="PM",Main!BA$135/Main!AU$87*Main!AU92,ROUND(Main!BA$135/Main!AU$87*Main!AU92*$B36,0))))))</f>
        <v/>
      </c>
      <c r="AT663" s="32" t="str">
        <f>IF($A663="","",IF(AT662="","",IF(Main!AV$87=0,0,IF(Main!BB$135="","",IF($C$28="PM",Main!BB$135/Main!AV$87*Main!AV92,ROUND(Main!BB$135/Main!AV$87*Main!AV92*$B36,0))))))</f>
        <v/>
      </c>
      <c r="AU663" s="32" t="str">
        <f>IF($A663="","",IF(AU662="","",IF(Main!AW$87=0,0,IF(Main!BC$135="","",IF($C$28="PM",Main!BC$135/Main!AW$87*Main!AW92,ROUND(Main!BC$135/Main!AW$87*Main!AW92*$B36,0))))))</f>
        <v/>
      </c>
      <c r="AV663" s="32" t="str">
        <f>IF($A663="","",IF(AV662="","",IF(Main!AX$87=0,0,IF(Main!BD$135="","",IF($C$28="PM",Main!BD$135/Main!AX$87*Main!AX92,ROUND(Main!BD$135/Main!AX$87*Main!AX92*$B36,0))))))</f>
        <v/>
      </c>
      <c r="AW663" s="32" t="str">
        <f>IF($A663="","",IF(AW662="","",IF(Main!AY$87=0,0,IF(Main!BE$135="","",IF($C$28="PM",Main!BE$135/Main!AY$87*Main!AY92,ROUND(Main!BE$135/Main!AY$87*Main!AY92*$B36,0))))))</f>
        <v/>
      </c>
      <c r="AX663" s="51" t="str">
        <f>IF($A663="","",IF(AX662="","",IF(Main!AZ$87=0,0,IF(Main!BF$135="","",IF($C$28="PM",Main!BF$135/Main!AZ$87*Main!AZ92,ROUND(Main!BF$135/Main!AZ$87*Main!AZ92*$B36,0))))))</f>
        <v/>
      </c>
    </row>
    <row r="664" spans="1:50" x14ac:dyDescent="0.2">
      <c r="A664" s="72" t="str">
        <f>IF(Main!A$37="","",Main!A$37)</f>
        <v/>
      </c>
      <c r="B664" s="75" t="str">
        <f t="shared" si="122"/>
        <v/>
      </c>
      <c r="C664" s="50" t="str">
        <f>IF($A664="","",IF(C663="","",IF(Main!E$87=0,0,IF(Main!K$135="","",IF($C$28="PM",Main!K$135/Main!E$87*Main!E93,ROUND(Main!K$135/Main!E$87*Main!E93*$B37,0))))))</f>
        <v/>
      </c>
      <c r="D664" s="32" t="str">
        <f>IF($A664="","",IF(D663="","",IF(Main!F$87=0,0,IF(Main!L$135="","",IF($C$28="PM",Main!L$135/Main!F$87*Main!F93,ROUND(Main!L$135/Main!F$87*Main!F93*$B37,0))))))</f>
        <v/>
      </c>
      <c r="E664" s="32" t="str">
        <f>IF($A664="","",IF(E663="","",IF(Main!G$87=0,0,IF(Main!M$135="","",IF($C$28="PM",Main!M$135/Main!G$87*Main!G93,ROUND(Main!M$135/Main!G$87*Main!G93*$B37,0))))))</f>
        <v/>
      </c>
      <c r="F664" s="32" t="str">
        <f>IF($A664="","",IF(F663="","",IF(Main!H$87=0,0,IF(Main!N$135="","",IF($C$28="PM",Main!N$135/Main!H$87*Main!H93,ROUND(Main!N$135/Main!H$87*Main!H93*$B37,0))))))</f>
        <v/>
      </c>
      <c r="G664" s="32" t="str">
        <f>IF($A664="","",IF(G663="","",IF(Main!I$87=0,0,IF(Main!O$135="","",IF($C$28="PM",Main!O$135/Main!I$87*Main!I93,ROUND(Main!O$135/Main!I$87*Main!I93*$B37,0))))))</f>
        <v/>
      </c>
      <c r="H664" s="32" t="str">
        <f>IF($A664="","",IF(H663="","",IF(Main!J$87=0,0,IF(Main!P$135="","",IF($C$28="PM",Main!P$135/Main!J$87*Main!J93,ROUND(Main!P$135/Main!J$87*Main!J93*$B37,0))))))</f>
        <v/>
      </c>
      <c r="I664" s="32" t="str">
        <f>IF($A664="","",IF(I663="","",IF(Main!K$87=0,0,IF(Main!Q$135="","",IF($C$28="PM",Main!Q$135/Main!K$87*Main!K93,ROUND(Main!Q$135/Main!K$87*Main!K93*$B37,0))))))</f>
        <v/>
      </c>
      <c r="J664" s="32" t="str">
        <f>IF($A664="","",IF(J663="","",IF(Main!L$87=0,0,IF(Main!R$135="","",IF($C$28="PM",Main!R$135/Main!L$87*Main!L93,ROUND(Main!R$135/Main!L$87*Main!L93*$B37,0))))))</f>
        <v/>
      </c>
      <c r="K664" s="32" t="str">
        <f>IF($A664="","",IF(K663="","",IF(Main!M$87=0,0,IF(Main!S$135="","",IF($C$28="PM",Main!S$135/Main!M$87*Main!M93,ROUND(Main!S$135/Main!M$87*Main!M93*$B37,0))))))</f>
        <v/>
      </c>
      <c r="L664" s="32" t="str">
        <f>IF($A664="","",IF(L663="","",IF(Main!N$87=0,0,IF(Main!T$135="","",IF($C$28="PM",Main!T$135/Main!N$87*Main!N93,ROUND(Main!T$135/Main!N$87*Main!N93*$B37,0))))))</f>
        <v/>
      </c>
      <c r="M664" s="32" t="str">
        <f>IF($A664="","",IF(M663="","",IF(Main!O$87=0,0,IF(Main!U$135="","",IF($C$28="PM",Main!U$135/Main!O$87*Main!O93,ROUND(Main!U$135/Main!O$87*Main!O93*$B37,0))))))</f>
        <v/>
      </c>
      <c r="N664" s="51" t="str">
        <f>IF($A664="","",IF(N663="","",IF(Main!P$87=0,0,IF(Main!V$135="","",IF($C$28="PM",Main!V$135/Main!P$87*Main!P93,ROUND(Main!V$135/Main!P$87*Main!P93*$B37,0))))))</f>
        <v/>
      </c>
      <c r="O664" s="32" t="str">
        <f>IF($A664="","",IF(O663="","",IF(Main!Q$87=0,0,IF(Main!W$135="","",IF($C$28="PM",Main!W$135/Main!Q$87*Main!Q93,ROUND(Main!W$135/Main!Q$87*Main!Q93*$B37,0))))))</f>
        <v/>
      </c>
      <c r="P664" s="32" t="str">
        <f>IF($A664="","",IF(P663="","",IF(Main!R$87=0,0,IF(Main!X$135="","",IF($C$28="PM",Main!X$135/Main!R$87*Main!R93,ROUND(Main!X$135/Main!R$87*Main!R93*$B37,0))))))</f>
        <v/>
      </c>
      <c r="Q664" s="32" t="str">
        <f>IF($A664="","",IF(Q663="","",IF(Main!S$87=0,0,IF(Main!Y$135="","",IF($C$28="PM",Main!Y$135/Main!S$87*Main!S93,ROUND(Main!Y$135/Main!S$87*Main!S93*$B37,0))))))</f>
        <v/>
      </c>
      <c r="R664" s="32" t="str">
        <f>IF($A664="","",IF(R663="","",IF(Main!T$87=0,0,IF(Main!Z$135="","",IF($C$28="PM",Main!Z$135/Main!T$87*Main!T93,ROUND(Main!Z$135/Main!T$87*Main!T93*$B37,0))))))</f>
        <v/>
      </c>
      <c r="S664" s="32" t="str">
        <f>IF($A664="","",IF(S663="","",IF(Main!U$87=0,0,IF(Main!AA$135="","",IF($C$28="PM",Main!AA$135/Main!U$87*Main!U93,ROUND(Main!AA$135/Main!U$87*Main!U93*$B37,0))))))</f>
        <v/>
      </c>
      <c r="T664" s="32" t="str">
        <f>IF($A664="","",IF(T663="","",IF(Main!V$87=0,0,IF(Main!AB$135="","",IF($C$28="PM",Main!AB$135/Main!V$87*Main!V93,ROUND(Main!AB$135/Main!V$87*Main!V93*$B37,0))))))</f>
        <v/>
      </c>
      <c r="U664" s="32" t="str">
        <f>IF($A664="","",IF(U663="","",IF(Main!W$87=0,0,IF(Main!AC$135="","",IF($C$28="PM",Main!AC$135/Main!W$87*Main!W93,ROUND(Main!AC$135/Main!W$87*Main!W93*$B37,0))))))</f>
        <v/>
      </c>
      <c r="V664" s="32" t="str">
        <f>IF($A664="","",IF(V663="","",IF(Main!X$87=0,0,IF(Main!AD$135="","",IF($C$28="PM",Main!AD$135/Main!X$87*Main!X93,ROUND(Main!AD$135/Main!X$87*Main!X93*$B37,0))))))</f>
        <v/>
      </c>
      <c r="W664" s="32" t="str">
        <f>IF($A664="","",IF(W663="","",IF(Main!Y$87=0,0,IF(Main!AE$135="","",IF($C$28="PM",Main!AE$135/Main!Y$87*Main!Y93,ROUND(Main!AE$135/Main!Y$87*Main!Y93*$B37,0))))))</f>
        <v/>
      </c>
      <c r="X664" s="32" t="str">
        <f>IF($A664="","",IF(X663="","",IF(Main!Z$87=0,0,IF(Main!AF$135="","",IF($C$28="PM",Main!AF$135/Main!Z$87*Main!Z93,ROUND(Main!AF$135/Main!Z$87*Main!Z93*$B37,0))))))</f>
        <v/>
      </c>
      <c r="Y664" s="32" t="str">
        <f>IF($A664="","",IF(Y663="","",IF(Main!AA$87=0,0,IF(Main!AG$135="","",IF($C$28="PM",Main!AG$135/Main!AA$87*Main!AA93,ROUND(Main!AG$135/Main!AA$87*Main!AA93*$B37,0))))))</f>
        <v/>
      </c>
      <c r="Z664" s="32" t="str">
        <f>IF($A664="","",IF(Z663="","",IF(Main!AB$87=0,0,IF(Main!AH$135="","",IF($C$28="PM",Main!AH$135/Main!AB$87*Main!AB93,ROUND(Main!AH$135/Main!AB$87*Main!AB93*$B37,0))))))</f>
        <v/>
      </c>
      <c r="AA664" s="50" t="str">
        <f>IF($A664="","",IF(AA663="","",IF(Main!AC$87=0,0,IF(Main!AI$135="","",IF($C$28="PM",Main!AI$135/Main!AC$87*Main!AC93,ROUND(Main!AI$135/Main!AC$87*Main!AC93*$B37,0))))))</f>
        <v/>
      </c>
      <c r="AB664" s="32" t="str">
        <f>IF($A664="","",IF(AB663="","",IF(Main!AD$87=0,0,IF(Main!AJ$135="","",IF($C$28="PM",Main!AJ$135/Main!AD$87*Main!AD93,ROUND(Main!AJ$135/Main!AD$87*Main!AD93*$B37,0))))))</f>
        <v/>
      </c>
      <c r="AC664" s="32" t="str">
        <f>IF($A664="","",IF(AC663="","",IF(Main!AE$87=0,0,IF(Main!AK$135="","",IF($C$28="PM",Main!AK$135/Main!AE$87*Main!AE93,ROUND(Main!AK$135/Main!AE$87*Main!AE93*$B37,0))))))</f>
        <v/>
      </c>
      <c r="AD664" s="32" t="str">
        <f>IF($A664="","",IF(AD663="","",IF(Main!AF$87=0,0,IF(Main!AL$135="","",IF($C$28="PM",Main!AL$135/Main!AF$87*Main!AF93,ROUND(Main!AL$135/Main!AF$87*Main!AF93*$B37,0))))))</f>
        <v/>
      </c>
      <c r="AE664" s="32" t="str">
        <f>IF($A664="","",IF(AE663="","",IF(Main!AG$87=0,0,IF(Main!AM$135="","",IF($C$28="PM",Main!AM$135/Main!AG$87*Main!AG93,ROUND(Main!AM$135/Main!AG$87*Main!AG93*$B37,0))))))</f>
        <v/>
      </c>
      <c r="AF664" s="32" t="str">
        <f>IF($A664="","",IF(AF663="","",IF(Main!AH$87=0,0,IF(Main!AN$135="","",IF($C$28="PM",Main!AN$135/Main!AH$87*Main!AH93,ROUND(Main!AN$135/Main!AH$87*Main!AH93*$B37,0))))))</f>
        <v/>
      </c>
      <c r="AG664" s="32" t="str">
        <f>IF($A664="","",IF(AG663="","",IF(Main!AI$87=0,0,IF(Main!AO$135="","",IF($C$28="PM",Main!AO$135/Main!AI$87*Main!AI93,ROUND(Main!AO$135/Main!AI$87*Main!AI93*$B37,0))))))</f>
        <v/>
      </c>
      <c r="AH664" s="32" t="str">
        <f>IF($A664="","",IF(AH663="","",IF(Main!AJ$87=0,0,IF(Main!AP$135="","",IF($C$28="PM",Main!AP$135/Main!AJ$87*Main!AJ93,ROUND(Main!AP$135/Main!AJ$87*Main!AJ93*$B37,0))))))</f>
        <v/>
      </c>
      <c r="AI664" s="32" t="str">
        <f>IF($A664="","",IF(AI663="","",IF(Main!AK$87=0,0,IF(Main!AQ$135="","",IF($C$28="PM",Main!AQ$135/Main!AK$87*Main!AK93,ROUND(Main!AQ$135/Main!AK$87*Main!AK93*$B37,0))))))</f>
        <v/>
      </c>
      <c r="AJ664" s="32" t="str">
        <f>IF($A664="","",IF(AJ663="","",IF(Main!AL$87=0,0,IF(Main!AR$135="","",IF($C$28="PM",Main!AR$135/Main!AL$87*Main!AL93,ROUND(Main!AR$135/Main!AL$87*Main!AL93*$B37,0))))))</f>
        <v/>
      </c>
      <c r="AK664" s="32" t="str">
        <f>IF($A664="","",IF(AK663="","",IF(Main!AM$87=0,0,IF(Main!AS$135="","",IF($C$28="PM",Main!AS$135/Main!AM$87*Main!AM93,ROUND(Main!AS$135/Main!AM$87*Main!AM93*$B37,0))))))</f>
        <v/>
      </c>
      <c r="AL664" s="51" t="str">
        <f>IF($A664="","",IF(AL663="","",IF(Main!AN$87=0,0,IF(Main!AT$135="","",IF($C$28="PM",Main!AT$135/Main!AN$87*Main!AN93,ROUND(Main!AT$135/Main!AN$87*Main!AN93*$B37,0))))))</f>
        <v/>
      </c>
      <c r="AM664" s="32" t="str">
        <f>IF($A664="","",IF(AM663="","",IF(Main!AO$87=0,0,IF(Main!AU$135="","",IF($C$28="PM",Main!AU$135/Main!AO$87*Main!AO93,ROUND(Main!AU$135/Main!AO$87*Main!AO93*$B37,0))))))</f>
        <v/>
      </c>
      <c r="AN664" s="32" t="str">
        <f>IF($A664="","",IF(AN663="","",IF(Main!AP$87=0,0,IF(Main!AV$135="","",IF($C$28="PM",Main!AV$135/Main!AP$87*Main!AP93,ROUND(Main!AV$135/Main!AP$87*Main!AP93*$B37,0))))))</f>
        <v/>
      </c>
      <c r="AO664" s="32" t="str">
        <f>IF($A664="","",IF(AO663="","",IF(Main!AQ$87=0,0,IF(Main!AW$135="","",IF($C$28="PM",Main!AW$135/Main!AQ$87*Main!AQ93,ROUND(Main!AW$135/Main!AQ$87*Main!AQ93*$B37,0))))))</f>
        <v/>
      </c>
      <c r="AP664" s="32" t="str">
        <f>IF($A664="","",IF(AP663="","",IF(Main!AR$87=0,0,IF(Main!AX$135="","",IF($C$28="PM",Main!AX$135/Main!AR$87*Main!AR93,ROUND(Main!AX$135/Main!AR$87*Main!AR93*$B37,0))))))</f>
        <v/>
      </c>
      <c r="AQ664" s="32" t="str">
        <f>IF($A664="","",IF(AQ663="","",IF(Main!AS$87=0,0,IF(Main!AY$135="","",IF($C$28="PM",Main!AY$135/Main!AS$87*Main!AS93,ROUND(Main!AY$135/Main!AS$87*Main!AS93*$B37,0))))))</f>
        <v/>
      </c>
      <c r="AR664" s="32" t="str">
        <f>IF($A664="","",IF(AR663="","",IF(Main!AT$87=0,0,IF(Main!AZ$135="","",IF($C$28="PM",Main!AZ$135/Main!AT$87*Main!AT93,ROUND(Main!AZ$135/Main!AT$87*Main!AT93*$B37,0))))))</f>
        <v/>
      </c>
      <c r="AS664" s="32" t="str">
        <f>IF($A664="","",IF(AS663="","",IF(Main!AU$87=0,0,IF(Main!BA$135="","",IF($C$28="PM",Main!BA$135/Main!AU$87*Main!AU93,ROUND(Main!BA$135/Main!AU$87*Main!AU93*$B37,0))))))</f>
        <v/>
      </c>
      <c r="AT664" s="32" t="str">
        <f>IF($A664="","",IF(AT663="","",IF(Main!AV$87=0,0,IF(Main!BB$135="","",IF($C$28="PM",Main!BB$135/Main!AV$87*Main!AV93,ROUND(Main!BB$135/Main!AV$87*Main!AV93*$B37,0))))))</f>
        <v/>
      </c>
      <c r="AU664" s="32" t="str">
        <f>IF($A664="","",IF(AU663="","",IF(Main!AW$87=0,0,IF(Main!BC$135="","",IF($C$28="PM",Main!BC$135/Main!AW$87*Main!AW93,ROUND(Main!BC$135/Main!AW$87*Main!AW93*$B37,0))))))</f>
        <v/>
      </c>
      <c r="AV664" s="32" t="str">
        <f>IF($A664="","",IF(AV663="","",IF(Main!AX$87=0,0,IF(Main!BD$135="","",IF($C$28="PM",Main!BD$135/Main!AX$87*Main!AX93,ROUND(Main!BD$135/Main!AX$87*Main!AX93*$B37,0))))))</f>
        <v/>
      </c>
      <c r="AW664" s="32" t="str">
        <f>IF($A664="","",IF(AW663="","",IF(Main!AY$87=0,0,IF(Main!BE$135="","",IF($C$28="PM",Main!BE$135/Main!AY$87*Main!AY93,ROUND(Main!BE$135/Main!AY$87*Main!AY93*$B37,0))))))</f>
        <v/>
      </c>
      <c r="AX664" s="51" t="str">
        <f>IF($A664="","",IF(AX663="","",IF(Main!AZ$87=0,0,IF(Main!BF$135="","",IF($C$28="PM",Main!BF$135/Main!AZ$87*Main!AZ93,ROUND(Main!BF$135/Main!AZ$87*Main!AZ93*$B37,0))))))</f>
        <v/>
      </c>
    </row>
    <row r="665" spans="1:50" x14ac:dyDescent="0.2">
      <c r="A665" s="72" t="str">
        <f>IF(Main!A$38="","",Main!A$38)</f>
        <v/>
      </c>
      <c r="B665" s="75" t="str">
        <f t="shared" si="122"/>
        <v/>
      </c>
      <c r="C665" s="50" t="str">
        <f>IF($A665="","",IF(C664="","",IF(Main!E$87=0,0,IF(Main!K$135="","",IF($C$28="PM",Main!K$135/Main!E$87*Main!E94,ROUND(Main!K$135/Main!E$87*Main!E94*$B38,0))))))</f>
        <v/>
      </c>
      <c r="D665" s="32" t="str">
        <f>IF($A665="","",IF(D664="","",IF(Main!F$87=0,0,IF(Main!L$135="","",IF($C$28="PM",Main!L$135/Main!F$87*Main!F94,ROUND(Main!L$135/Main!F$87*Main!F94*$B38,0))))))</f>
        <v/>
      </c>
      <c r="E665" s="32" t="str">
        <f>IF($A665="","",IF(E664="","",IF(Main!G$87=0,0,IF(Main!M$135="","",IF($C$28="PM",Main!M$135/Main!G$87*Main!G94,ROUND(Main!M$135/Main!G$87*Main!G94*$B38,0))))))</f>
        <v/>
      </c>
      <c r="F665" s="32" t="str">
        <f>IF($A665="","",IF(F664="","",IF(Main!H$87=0,0,IF(Main!N$135="","",IF($C$28="PM",Main!N$135/Main!H$87*Main!H94,ROUND(Main!N$135/Main!H$87*Main!H94*$B38,0))))))</f>
        <v/>
      </c>
      <c r="G665" s="32" t="str">
        <f>IF($A665="","",IF(G664="","",IF(Main!I$87=0,0,IF(Main!O$135="","",IF($C$28="PM",Main!O$135/Main!I$87*Main!I94,ROUND(Main!O$135/Main!I$87*Main!I94*$B38,0))))))</f>
        <v/>
      </c>
      <c r="H665" s="32" t="str">
        <f>IF($A665="","",IF(H664="","",IF(Main!J$87=0,0,IF(Main!P$135="","",IF($C$28="PM",Main!P$135/Main!J$87*Main!J94,ROUND(Main!P$135/Main!J$87*Main!J94*$B38,0))))))</f>
        <v/>
      </c>
      <c r="I665" s="32" t="str">
        <f>IF($A665="","",IF(I664="","",IF(Main!K$87=0,0,IF(Main!Q$135="","",IF($C$28="PM",Main!Q$135/Main!K$87*Main!K94,ROUND(Main!Q$135/Main!K$87*Main!K94*$B38,0))))))</f>
        <v/>
      </c>
      <c r="J665" s="32" t="str">
        <f>IF($A665="","",IF(J664="","",IF(Main!L$87=0,0,IF(Main!R$135="","",IF($C$28="PM",Main!R$135/Main!L$87*Main!L94,ROUND(Main!R$135/Main!L$87*Main!L94*$B38,0))))))</f>
        <v/>
      </c>
      <c r="K665" s="32" t="str">
        <f>IF($A665="","",IF(K664="","",IF(Main!M$87=0,0,IF(Main!S$135="","",IF($C$28="PM",Main!S$135/Main!M$87*Main!M94,ROUND(Main!S$135/Main!M$87*Main!M94*$B38,0))))))</f>
        <v/>
      </c>
      <c r="L665" s="32" t="str">
        <f>IF($A665="","",IF(L664="","",IF(Main!N$87=0,0,IF(Main!T$135="","",IF($C$28="PM",Main!T$135/Main!N$87*Main!N94,ROUND(Main!T$135/Main!N$87*Main!N94*$B38,0))))))</f>
        <v/>
      </c>
      <c r="M665" s="32" t="str">
        <f>IF($A665="","",IF(M664="","",IF(Main!O$87=0,0,IF(Main!U$135="","",IF($C$28="PM",Main!U$135/Main!O$87*Main!O94,ROUND(Main!U$135/Main!O$87*Main!O94*$B38,0))))))</f>
        <v/>
      </c>
      <c r="N665" s="51" t="str">
        <f>IF($A665="","",IF(N664="","",IF(Main!P$87=0,0,IF(Main!V$135="","",IF($C$28="PM",Main!V$135/Main!P$87*Main!P94,ROUND(Main!V$135/Main!P$87*Main!P94*$B38,0))))))</f>
        <v/>
      </c>
      <c r="O665" s="32" t="str">
        <f>IF($A665="","",IF(O664="","",IF(Main!Q$87=0,0,IF(Main!W$135="","",IF($C$28="PM",Main!W$135/Main!Q$87*Main!Q94,ROUND(Main!W$135/Main!Q$87*Main!Q94*$B38,0))))))</f>
        <v/>
      </c>
      <c r="P665" s="32" t="str">
        <f>IF($A665="","",IF(P664="","",IF(Main!R$87=0,0,IF(Main!X$135="","",IF($C$28="PM",Main!X$135/Main!R$87*Main!R94,ROUND(Main!X$135/Main!R$87*Main!R94*$B38,0))))))</f>
        <v/>
      </c>
      <c r="Q665" s="32" t="str">
        <f>IF($A665="","",IF(Q664="","",IF(Main!S$87=0,0,IF(Main!Y$135="","",IF($C$28="PM",Main!Y$135/Main!S$87*Main!S94,ROUND(Main!Y$135/Main!S$87*Main!S94*$B38,0))))))</f>
        <v/>
      </c>
      <c r="R665" s="32" t="str">
        <f>IF($A665="","",IF(R664="","",IF(Main!T$87=0,0,IF(Main!Z$135="","",IF($C$28="PM",Main!Z$135/Main!T$87*Main!T94,ROUND(Main!Z$135/Main!T$87*Main!T94*$B38,0))))))</f>
        <v/>
      </c>
      <c r="S665" s="32" t="str">
        <f>IF($A665="","",IF(S664="","",IF(Main!U$87=0,0,IF(Main!AA$135="","",IF($C$28="PM",Main!AA$135/Main!U$87*Main!U94,ROUND(Main!AA$135/Main!U$87*Main!U94*$B38,0))))))</f>
        <v/>
      </c>
      <c r="T665" s="32" t="str">
        <f>IF($A665="","",IF(T664="","",IF(Main!V$87=0,0,IF(Main!AB$135="","",IF($C$28="PM",Main!AB$135/Main!V$87*Main!V94,ROUND(Main!AB$135/Main!V$87*Main!V94*$B38,0))))))</f>
        <v/>
      </c>
      <c r="U665" s="32" t="str">
        <f>IF($A665="","",IF(U664="","",IF(Main!W$87=0,0,IF(Main!AC$135="","",IF($C$28="PM",Main!AC$135/Main!W$87*Main!W94,ROUND(Main!AC$135/Main!W$87*Main!W94*$B38,0))))))</f>
        <v/>
      </c>
      <c r="V665" s="32" t="str">
        <f>IF($A665="","",IF(V664="","",IF(Main!X$87=0,0,IF(Main!AD$135="","",IF($C$28="PM",Main!AD$135/Main!X$87*Main!X94,ROUND(Main!AD$135/Main!X$87*Main!X94*$B38,0))))))</f>
        <v/>
      </c>
      <c r="W665" s="32" t="str">
        <f>IF($A665="","",IF(W664="","",IF(Main!Y$87=0,0,IF(Main!AE$135="","",IF($C$28="PM",Main!AE$135/Main!Y$87*Main!Y94,ROUND(Main!AE$135/Main!Y$87*Main!Y94*$B38,0))))))</f>
        <v/>
      </c>
      <c r="X665" s="32" t="str">
        <f>IF($A665="","",IF(X664="","",IF(Main!Z$87=0,0,IF(Main!AF$135="","",IF($C$28="PM",Main!AF$135/Main!Z$87*Main!Z94,ROUND(Main!AF$135/Main!Z$87*Main!Z94*$B38,0))))))</f>
        <v/>
      </c>
      <c r="Y665" s="32" t="str">
        <f>IF($A665="","",IF(Y664="","",IF(Main!AA$87=0,0,IF(Main!AG$135="","",IF($C$28="PM",Main!AG$135/Main!AA$87*Main!AA94,ROUND(Main!AG$135/Main!AA$87*Main!AA94*$B38,0))))))</f>
        <v/>
      </c>
      <c r="Z665" s="32" t="str">
        <f>IF($A665="","",IF(Z664="","",IF(Main!AB$87=0,0,IF(Main!AH$135="","",IF($C$28="PM",Main!AH$135/Main!AB$87*Main!AB94,ROUND(Main!AH$135/Main!AB$87*Main!AB94*$B38,0))))))</f>
        <v/>
      </c>
      <c r="AA665" s="50" t="str">
        <f>IF($A665="","",IF(AA664="","",IF(Main!AC$87=0,0,IF(Main!AI$135="","",IF($C$28="PM",Main!AI$135/Main!AC$87*Main!AC94,ROUND(Main!AI$135/Main!AC$87*Main!AC94*$B38,0))))))</f>
        <v/>
      </c>
      <c r="AB665" s="32" t="str">
        <f>IF($A665="","",IF(AB664="","",IF(Main!AD$87=0,0,IF(Main!AJ$135="","",IF($C$28="PM",Main!AJ$135/Main!AD$87*Main!AD94,ROUND(Main!AJ$135/Main!AD$87*Main!AD94*$B38,0))))))</f>
        <v/>
      </c>
      <c r="AC665" s="32" t="str">
        <f>IF($A665="","",IF(AC664="","",IF(Main!AE$87=0,0,IF(Main!AK$135="","",IF($C$28="PM",Main!AK$135/Main!AE$87*Main!AE94,ROUND(Main!AK$135/Main!AE$87*Main!AE94*$B38,0))))))</f>
        <v/>
      </c>
      <c r="AD665" s="32" t="str">
        <f>IF($A665="","",IF(AD664="","",IF(Main!AF$87=0,0,IF(Main!AL$135="","",IF($C$28="PM",Main!AL$135/Main!AF$87*Main!AF94,ROUND(Main!AL$135/Main!AF$87*Main!AF94*$B38,0))))))</f>
        <v/>
      </c>
      <c r="AE665" s="32" t="str">
        <f>IF($A665="","",IF(AE664="","",IF(Main!AG$87=0,0,IF(Main!AM$135="","",IF($C$28="PM",Main!AM$135/Main!AG$87*Main!AG94,ROUND(Main!AM$135/Main!AG$87*Main!AG94*$B38,0))))))</f>
        <v/>
      </c>
      <c r="AF665" s="32" t="str">
        <f>IF($A665="","",IF(AF664="","",IF(Main!AH$87=0,0,IF(Main!AN$135="","",IF($C$28="PM",Main!AN$135/Main!AH$87*Main!AH94,ROUND(Main!AN$135/Main!AH$87*Main!AH94*$B38,0))))))</f>
        <v/>
      </c>
      <c r="AG665" s="32" t="str">
        <f>IF($A665="","",IF(AG664="","",IF(Main!AI$87=0,0,IF(Main!AO$135="","",IF($C$28="PM",Main!AO$135/Main!AI$87*Main!AI94,ROUND(Main!AO$135/Main!AI$87*Main!AI94*$B38,0))))))</f>
        <v/>
      </c>
      <c r="AH665" s="32" t="str">
        <f>IF($A665="","",IF(AH664="","",IF(Main!AJ$87=0,0,IF(Main!AP$135="","",IF($C$28="PM",Main!AP$135/Main!AJ$87*Main!AJ94,ROUND(Main!AP$135/Main!AJ$87*Main!AJ94*$B38,0))))))</f>
        <v/>
      </c>
      <c r="AI665" s="32" t="str">
        <f>IF($A665="","",IF(AI664="","",IF(Main!AK$87=0,0,IF(Main!AQ$135="","",IF($C$28="PM",Main!AQ$135/Main!AK$87*Main!AK94,ROUND(Main!AQ$135/Main!AK$87*Main!AK94*$B38,0))))))</f>
        <v/>
      </c>
      <c r="AJ665" s="32" t="str">
        <f>IF($A665="","",IF(AJ664="","",IF(Main!AL$87=0,0,IF(Main!AR$135="","",IF($C$28="PM",Main!AR$135/Main!AL$87*Main!AL94,ROUND(Main!AR$135/Main!AL$87*Main!AL94*$B38,0))))))</f>
        <v/>
      </c>
      <c r="AK665" s="32" t="str">
        <f>IF($A665="","",IF(AK664="","",IF(Main!AM$87=0,0,IF(Main!AS$135="","",IF($C$28="PM",Main!AS$135/Main!AM$87*Main!AM94,ROUND(Main!AS$135/Main!AM$87*Main!AM94*$B38,0))))))</f>
        <v/>
      </c>
      <c r="AL665" s="51" t="str">
        <f>IF($A665="","",IF(AL664="","",IF(Main!AN$87=0,0,IF(Main!AT$135="","",IF($C$28="PM",Main!AT$135/Main!AN$87*Main!AN94,ROUND(Main!AT$135/Main!AN$87*Main!AN94*$B38,0))))))</f>
        <v/>
      </c>
      <c r="AM665" s="32" t="str">
        <f>IF($A665="","",IF(AM664="","",IF(Main!AO$87=0,0,IF(Main!AU$135="","",IF($C$28="PM",Main!AU$135/Main!AO$87*Main!AO94,ROUND(Main!AU$135/Main!AO$87*Main!AO94*$B38,0))))))</f>
        <v/>
      </c>
      <c r="AN665" s="32" t="str">
        <f>IF($A665="","",IF(AN664="","",IF(Main!AP$87=0,0,IF(Main!AV$135="","",IF($C$28="PM",Main!AV$135/Main!AP$87*Main!AP94,ROUND(Main!AV$135/Main!AP$87*Main!AP94*$B38,0))))))</f>
        <v/>
      </c>
      <c r="AO665" s="32" t="str">
        <f>IF($A665="","",IF(AO664="","",IF(Main!AQ$87=0,0,IF(Main!AW$135="","",IF($C$28="PM",Main!AW$135/Main!AQ$87*Main!AQ94,ROUND(Main!AW$135/Main!AQ$87*Main!AQ94*$B38,0))))))</f>
        <v/>
      </c>
      <c r="AP665" s="32" t="str">
        <f>IF($A665="","",IF(AP664="","",IF(Main!AR$87=0,0,IF(Main!AX$135="","",IF($C$28="PM",Main!AX$135/Main!AR$87*Main!AR94,ROUND(Main!AX$135/Main!AR$87*Main!AR94*$B38,0))))))</f>
        <v/>
      </c>
      <c r="AQ665" s="32" t="str">
        <f>IF($A665="","",IF(AQ664="","",IF(Main!AS$87=0,0,IF(Main!AY$135="","",IF($C$28="PM",Main!AY$135/Main!AS$87*Main!AS94,ROUND(Main!AY$135/Main!AS$87*Main!AS94*$B38,0))))))</f>
        <v/>
      </c>
      <c r="AR665" s="32" t="str">
        <f>IF($A665="","",IF(AR664="","",IF(Main!AT$87=0,0,IF(Main!AZ$135="","",IF($C$28="PM",Main!AZ$135/Main!AT$87*Main!AT94,ROUND(Main!AZ$135/Main!AT$87*Main!AT94*$B38,0))))))</f>
        <v/>
      </c>
      <c r="AS665" s="32" t="str">
        <f>IF($A665="","",IF(AS664="","",IF(Main!AU$87=0,0,IF(Main!BA$135="","",IF($C$28="PM",Main!BA$135/Main!AU$87*Main!AU94,ROUND(Main!BA$135/Main!AU$87*Main!AU94*$B38,0))))))</f>
        <v/>
      </c>
      <c r="AT665" s="32" t="str">
        <f>IF($A665="","",IF(AT664="","",IF(Main!AV$87=0,0,IF(Main!BB$135="","",IF($C$28="PM",Main!BB$135/Main!AV$87*Main!AV94,ROUND(Main!BB$135/Main!AV$87*Main!AV94*$B38,0))))))</f>
        <v/>
      </c>
      <c r="AU665" s="32" t="str">
        <f>IF($A665="","",IF(AU664="","",IF(Main!AW$87=0,0,IF(Main!BC$135="","",IF($C$28="PM",Main!BC$135/Main!AW$87*Main!AW94,ROUND(Main!BC$135/Main!AW$87*Main!AW94*$B38,0))))))</f>
        <v/>
      </c>
      <c r="AV665" s="32" t="str">
        <f>IF($A665="","",IF(AV664="","",IF(Main!AX$87=0,0,IF(Main!BD$135="","",IF($C$28="PM",Main!BD$135/Main!AX$87*Main!AX94,ROUND(Main!BD$135/Main!AX$87*Main!AX94*$B38,0))))))</f>
        <v/>
      </c>
      <c r="AW665" s="32" t="str">
        <f>IF($A665="","",IF(AW664="","",IF(Main!AY$87=0,0,IF(Main!BE$135="","",IF($C$28="PM",Main!BE$135/Main!AY$87*Main!AY94,ROUND(Main!BE$135/Main!AY$87*Main!AY94*$B38,0))))))</f>
        <v/>
      </c>
      <c r="AX665" s="51" t="str">
        <f>IF($A665="","",IF(AX664="","",IF(Main!AZ$87=0,0,IF(Main!BF$135="","",IF($C$28="PM",Main!BF$135/Main!AZ$87*Main!AZ94,ROUND(Main!BF$135/Main!AZ$87*Main!AZ94*$B38,0))))))</f>
        <v/>
      </c>
    </row>
    <row r="666" spans="1:50" x14ac:dyDescent="0.2">
      <c r="A666" s="72" t="str">
        <f>IF(Main!A$39="","",Main!A$39)</f>
        <v/>
      </c>
      <c r="B666" s="75" t="str">
        <f t="shared" si="122"/>
        <v/>
      </c>
      <c r="C666" s="50" t="str">
        <f>IF($A666="","",IF(C665="","",IF(Main!E$87=0,0,IF(Main!K$135="","",IF($C$28="PM",Main!K$135/Main!E$87*Main!E95,ROUND(Main!K$135/Main!E$87*Main!E95*$B39,0))))))</f>
        <v/>
      </c>
      <c r="D666" s="32" t="str">
        <f>IF($A666="","",IF(D665="","",IF(Main!F$87=0,0,IF(Main!L$135="","",IF($C$28="PM",Main!L$135/Main!F$87*Main!F95,ROUND(Main!L$135/Main!F$87*Main!F95*$B39,0))))))</f>
        <v/>
      </c>
      <c r="E666" s="32" t="str">
        <f>IF($A666="","",IF(E665="","",IF(Main!G$87=0,0,IF(Main!M$135="","",IF($C$28="PM",Main!M$135/Main!G$87*Main!G95,ROUND(Main!M$135/Main!G$87*Main!G95*$B39,0))))))</f>
        <v/>
      </c>
      <c r="F666" s="32" t="str">
        <f>IF($A666="","",IF(F665="","",IF(Main!H$87=0,0,IF(Main!N$135="","",IF($C$28="PM",Main!N$135/Main!H$87*Main!H95,ROUND(Main!N$135/Main!H$87*Main!H95*$B39,0))))))</f>
        <v/>
      </c>
      <c r="G666" s="32" t="str">
        <f>IF($A666="","",IF(G665="","",IF(Main!I$87=0,0,IF(Main!O$135="","",IF($C$28="PM",Main!O$135/Main!I$87*Main!I95,ROUND(Main!O$135/Main!I$87*Main!I95*$B39,0))))))</f>
        <v/>
      </c>
      <c r="H666" s="32" t="str">
        <f>IF($A666="","",IF(H665="","",IF(Main!J$87=0,0,IF(Main!P$135="","",IF($C$28="PM",Main!P$135/Main!J$87*Main!J95,ROUND(Main!P$135/Main!J$87*Main!J95*$B39,0))))))</f>
        <v/>
      </c>
      <c r="I666" s="32" t="str">
        <f>IF($A666="","",IF(I665="","",IF(Main!K$87=0,0,IF(Main!Q$135="","",IF($C$28="PM",Main!Q$135/Main!K$87*Main!K95,ROUND(Main!Q$135/Main!K$87*Main!K95*$B39,0))))))</f>
        <v/>
      </c>
      <c r="J666" s="32" t="str">
        <f>IF($A666="","",IF(J665="","",IF(Main!L$87=0,0,IF(Main!R$135="","",IF($C$28="PM",Main!R$135/Main!L$87*Main!L95,ROUND(Main!R$135/Main!L$87*Main!L95*$B39,0))))))</f>
        <v/>
      </c>
      <c r="K666" s="32" t="str">
        <f>IF($A666="","",IF(K665="","",IF(Main!M$87=0,0,IF(Main!S$135="","",IF($C$28="PM",Main!S$135/Main!M$87*Main!M95,ROUND(Main!S$135/Main!M$87*Main!M95*$B39,0))))))</f>
        <v/>
      </c>
      <c r="L666" s="32" t="str">
        <f>IF($A666="","",IF(L665="","",IF(Main!N$87=0,0,IF(Main!T$135="","",IF($C$28="PM",Main!T$135/Main!N$87*Main!N95,ROUND(Main!T$135/Main!N$87*Main!N95*$B39,0))))))</f>
        <v/>
      </c>
      <c r="M666" s="32" t="str">
        <f>IF($A666="","",IF(M665="","",IF(Main!O$87=0,0,IF(Main!U$135="","",IF($C$28="PM",Main!U$135/Main!O$87*Main!O95,ROUND(Main!U$135/Main!O$87*Main!O95*$B39,0))))))</f>
        <v/>
      </c>
      <c r="N666" s="51" t="str">
        <f>IF($A666="","",IF(N665="","",IF(Main!P$87=0,0,IF(Main!V$135="","",IF($C$28="PM",Main!V$135/Main!P$87*Main!P95,ROUND(Main!V$135/Main!P$87*Main!P95*$B39,0))))))</f>
        <v/>
      </c>
      <c r="O666" s="32" t="str">
        <f>IF($A666="","",IF(O665="","",IF(Main!Q$87=0,0,IF(Main!W$135="","",IF($C$28="PM",Main!W$135/Main!Q$87*Main!Q95,ROUND(Main!W$135/Main!Q$87*Main!Q95*$B39,0))))))</f>
        <v/>
      </c>
      <c r="P666" s="32" t="str">
        <f>IF($A666="","",IF(P665="","",IF(Main!R$87=0,0,IF(Main!X$135="","",IF($C$28="PM",Main!X$135/Main!R$87*Main!R95,ROUND(Main!X$135/Main!R$87*Main!R95*$B39,0))))))</f>
        <v/>
      </c>
      <c r="Q666" s="32" t="str">
        <f>IF($A666="","",IF(Q665="","",IF(Main!S$87=0,0,IF(Main!Y$135="","",IF($C$28="PM",Main!Y$135/Main!S$87*Main!S95,ROUND(Main!Y$135/Main!S$87*Main!S95*$B39,0))))))</f>
        <v/>
      </c>
      <c r="R666" s="32" t="str">
        <f>IF($A666="","",IF(R665="","",IF(Main!T$87=0,0,IF(Main!Z$135="","",IF($C$28="PM",Main!Z$135/Main!T$87*Main!T95,ROUND(Main!Z$135/Main!T$87*Main!T95*$B39,0))))))</f>
        <v/>
      </c>
      <c r="S666" s="32" t="str">
        <f>IF($A666="","",IF(S665="","",IF(Main!U$87=0,0,IF(Main!AA$135="","",IF($C$28="PM",Main!AA$135/Main!U$87*Main!U95,ROUND(Main!AA$135/Main!U$87*Main!U95*$B39,0))))))</f>
        <v/>
      </c>
      <c r="T666" s="32" t="str">
        <f>IF($A666="","",IF(T665="","",IF(Main!V$87=0,0,IF(Main!AB$135="","",IF($C$28="PM",Main!AB$135/Main!V$87*Main!V95,ROUND(Main!AB$135/Main!V$87*Main!V95*$B39,0))))))</f>
        <v/>
      </c>
      <c r="U666" s="32" t="str">
        <f>IF($A666="","",IF(U665="","",IF(Main!W$87=0,0,IF(Main!AC$135="","",IF($C$28="PM",Main!AC$135/Main!W$87*Main!W95,ROUND(Main!AC$135/Main!W$87*Main!W95*$B39,0))))))</f>
        <v/>
      </c>
      <c r="V666" s="32" t="str">
        <f>IF($A666="","",IF(V665="","",IF(Main!X$87=0,0,IF(Main!AD$135="","",IF($C$28="PM",Main!AD$135/Main!X$87*Main!X95,ROUND(Main!AD$135/Main!X$87*Main!X95*$B39,0))))))</f>
        <v/>
      </c>
      <c r="W666" s="32" t="str">
        <f>IF($A666="","",IF(W665="","",IF(Main!Y$87=0,0,IF(Main!AE$135="","",IF($C$28="PM",Main!AE$135/Main!Y$87*Main!Y95,ROUND(Main!AE$135/Main!Y$87*Main!Y95*$B39,0))))))</f>
        <v/>
      </c>
      <c r="X666" s="32" t="str">
        <f>IF($A666="","",IF(X665="","",IF(Main!Z$87=0,0,IF(Main!AF$135="","",IF($C$28="PM",Main!AF$135/Main!Z$87*Main!Z95,ROUND(Main!AF$135/Main!Z$87*Main!Z95*$B39,0))))))</f>
        <v/>
      </c>
      <c r="Y666" s="32" t="str">
        <f>IF($A666="","",IF(Y665="","",IF(Main!AA$87=0,0,IF(Main!AG$135="","",IF($C$28="PM",Main!AG$135/Main!AA$87*Main!AA95,ROUND(Main!AG$135/Main!AA$87*Main!AA95*$B39,0))))))</f>
        <v/>
      </c>
      <c r="Z666" s="32" t="str">
        <f>IF($A666="","",IF(Z665="","",IF(Main!AB$87=0,0,IF(Main!AH$135="","",IF($C$28="PM",Main!AH$135/Main!AB$87*Main!AB95,ROUND(Main!AH$135/Main!AB$87*Main!AB95*$B39,0))))))</f>
        <v/>
      </c>
      <c r="AA666" s="50" t="str">
        <f>IF($A666="","",IF(AA665="","",IF(Main!AC$87=0,0,IF(Main!AI$135="","",IF($C$28="PM",Main!AI$135/Main!AC$87*Main!AC95,ROUND(Main!AI$135/Main!AC$87*Main!AC95*$B39,0))))))</f>
        <v/>
      </c>
      <c r="AB666" s="32" t="str">
        <f>IF($A666="","",IF(AB665="","",IF(Main!AD$87=0,0,IF(Main!AJ$135="","",IF($C$28="PM",Main!AJ$135/Main!AD$87*Main!AD95,ROUND(Main!AJ$135/Main!AD$87*Main!AD95*$B39,0))))))</f>
        <v/>
      </c>
      <c r="AC666" s="32" t="str">
        <f>IF($A666="","",IF(AC665="","",IF(Main!AE$87=0,0,IF(Main!AK$135="","",IF($C$28="PM",Main!AK$135/Main!AE$87*Main!AE95,ROUND(Main!AK$135/Main!AE$87*Main!AE95*$B39,0))))))</f>
        <v/>
      </c>
      <c r="AD666" s="32" t="str">
        <f>IF($A666="","",IF(AD665="","",IF(Main!AF$87=0,0,IF(Main!AL$135="","",IF($C$28="PM",Main!AL$135/Main!AF$87*Main!AF95,ROUND(Main!AL$135/Main!AF$87*Main!AF95*$B39,0))))))</f>
        <v/>
      </c>
      <c r="AE666" s="32" t="str">
        <f>IF($A666="","",IF(AE665="","",IF(Main!AG$87=0,0,IF(Main!AM$135="","",IF($C$28="PM",Main!AM$135/Main!AG$87*Main!AG95,ROUND(Main!AM$135/Main!AG$87*Main!AG95*$B39,0))))))</f>
        <v/>
      </c>
      <c r="AF666" s="32" t="str">
        <f>IF($A666="","",IF(AF665="","",IF(Main!AH$87=0,0,IF(Main!AN$135="","",IF($C$28="PM",Main!AN$135/Main!AH$87*Main!AH95,ROUND(Main!AN$135/Main!AH$87*Main!AH95*$B39,0))))))</f>
        <v/>
      </c>
      <c r="AG666" s="32" t="str">
        <f>IF($A666="","",IF(AG665="","",IF(Main!AI$87=0,0,IF(Main!AO$135="","",IF($C$28="PM",Main!AO$135/Main!AI$87*Main!AI95,ROUND(Main!AO$135/Main!AI$87*Main!AI95*$B39,0))))))</f>
        <v/>
      </c>
      <c r="AH666" s="32" t="str">
        <f>IF($A666="","",IF(AH665="","",IF(Main!AJ$87=0,0,IF(Main!AP$135="","",IF($C$28="PM",Main!AP$135/Main!AJ$87*Main!AJ95,ROUND(Main!AP$135/Main!AJ$87*Main!AJ95*$B39,0))))))</f>
        <v/>
      </c>
      <c r="AI666" s="32" t="str">
        <f>IF($A666="","",IF(AI665="","",IF(Main!AK$87=0,0,IF(Main!AQ$135="","",IF($C$28="PM",Main!AQ$135/Main!AK$87*Main!AK95,ROUND(Main!AQ$135/Main!AK$87*Main!AK95*$B39,0))))))</f>
        <v/>
      </c>
      <c r="AJ666" s="32" t="str">
        <f>IF($A666="","",IF(AJ665="","",IF(Main!AL$87=0,0,IF(Main!AR$135="","",IF($C$28="PM",Main!AR$135/Main!AL$87*Main!AL95,ROUND(Main!AR$135/Main!AL$87*Main!AL95*$B39,0))))))</f>
        <v/>
      </c>
      <c r="AK666" s="32" t="str">
        <f>IF($A666="","",IF(AK665="","",IF(Main!AM$87=0,0,IF(Main!AS$135="","",IF($C$28="PM",Main!AS$135/Main!AM$87*Main!AM95,ROUND(Main!AS$135/Main!AM$87*Main!AM95*$B39,0))))))</f>
        <v/>
      </c>
      <c r="AL666" s="51" t="str">
        <f>IF($A666="","",IF(AL665="","",IF(Main!AN$87=0,0,IF(Main!AT$135="","",IF($C$28="PM",Main!AT$135/Main!AN$87*Main!AN95,ROUND(Main!AT$135/Main!AN$87*Main!AN95*$B39,0))))))</f>
        <v/>
      </c>
      <c r="AM666" s="32" t="str">
        <f>IF($A666="","",IF(AM665="","",IF(Main!AO$87=0,0,IF(Main!AU$135="","",IF($C$28="PM",Main!AU$135/Main!AO$87*Main!AO95,ROUND(Main!AU$135/Main!AO$87*Main!AO95*$B39,0))))))</f>
        <v/>
      </c>
      <c r="AN666" s="32" t="str">
        <f>IF($A666="","",IF(AN665="","",IF(Main!AP$87=0,0,IF(Main!AV$135="","",IF($C$28="PM",Main!AV$135/Main!AP$87*Main!AP95,ROUND(Main!AV$135/Main!AP$87*Main!AP95*$B39,0))))))</f>
        <v/>
      </c>
      <c r="AO666" s="32" t="str">
        <f>IF($A666="","",IF(AO665="","",IF(Main!AQ$87=0,0,IF(Main!AW$135="","",IF($C$28="PM",Main!AW$135/Main!AQ$87*Main!AQ95,ROUND(Main!AW$135/Main!AQ$87*Main!AQ95*$B39,0))))))</f>
        <v/>
      </c>
      <c r="AP666" s="32" t="str">
        <f>IF($A666="","",IF(AP665="","",IF(Main!AR$87=0,0,IF(Main!AX$135="","",IF($C$28="PM",Main!AX$135/Main!AR$87*Main!AR95,ROUND(Main!AX$135/Main!AR$87*Main!AR95*$B39,0))))))</f>
        <v/>
      </c>
      <c r="AQ666" s="32" t="str">
        <f>IF($A666="","",IF(AQ665="","",IF(Main!AS$87=0,0,IF(Main!AY$135="","",IF($C$28="PM",Main!AY$135/Main!AS$87*Main!AS95,ROUND(Main!AY$135/Main!AS$87*Main!AS95*$B39,0))))))</f>
        <v/>
      </c>
      <c r="AR666" s="32" t="str">
        <f>IF($A666="","",IF(AR665="","",IF(Main!AT$87=0,0,IF(Main!AZ$135="","",IF($C$28="PM",Main!AZ$135/Main!AT$87*Main!AT95,ROUND(Main!AZ$135/Main!AT$87*Main!AT95*$B39,0))))))</f>
        <v/>
      </c>
      <c r="AS666" s="32" t="str">
        <f>IF($A666="","",IF(AS665="","",IF(Main!AU$87=0,0,IF(Main!BA$135="","",IF($C$28="PM",Main!BA$135/Main!AU$87*Main!AU95,ROUND(Main!BA$135/Main!AU$87*Main!AU95*$B39,0))))))</f>
        <v/>
      </c>
      <c r="AT666" s="32" t="str">
        <f>IF($A666="","",IF(AT665="","",IF(Main!AV$87=0,0,IF(Main!BB$135="","",IF($C$28="PM",Main!BB$135/Main!AV$87*Main!AV95,ROUND(Main!BB$135/Main!AV$87*Main!AV95*$B39,0))))))</f>
        <v/>
      </c>
      <c r="AU666" s="32" t="str">
        <f>IF($A666="","",IF(AU665="","",IF(Main!AW$87=0,0,IF(Main!BC$135="","",IF($C$28="PM",Main!BC$135/Main!AW$87*Main!AW95,ROUND(Main!BC$135/Main!AW$87*Main!AW95*$B39,0))))))</f>
        <v/>
      </c>
      <c r="AV666" s="32" t="str">
        <f>IF($A666="","",IF(AV665="","",IF(Main!AX$87=0,0,IF(Main!BD$135="","",IF($C$28="PM",Main!BD$135/Main!AX$87*Main!AX95,ROUND(Main!BD$135/Main!AX$87*Main!AX95*$B39,0))))))</f>
        <v/>
      </c>
      <c r="AW666" s="32" t="str">
        <f>IF($A666="","",IF(AW665="","",IF(Main!AY$87=0,0,IF(Main!BE$135="","",IF($C$28="PM",Main!BE$135/Main!AY$87*Main!AY95,ROUND(Main!BE$135/Main!AY$87*Main!AY95*$B39,0))))))</f>
        <v/>
      </c>
      <c r="AX666" s="51" t="str">
        <f>IF($A666="","",IF(AX665="","",IF(Main!AZ$87=0,0,IF(Main!BF$135="","",IF($C$28="PM",Main!BF$135/Main!AZ$87*Main!AZ95,ROUND(Main!BF$135/Main!AZ$87*Main!AZ95*$B39,0))))))</f>
        <v/>
      </c>
    </row>
    <row r="667" spans="1:50" x14ac:dyDescent="0.2">
      <c r="A667" s="72" t="str">
        <f>IF(Main!A$40="","",Main!A$40)</f>
        <v/>
      </c>
      <c r="B667" s="75" t="str">
        <f t="shared" si="122"/>
        <v/>
      </c>
      <c r="C667" s="50" t="str">
        <f>IF($A667="","",IF(C666="","",IF(Main!E$87=0,0,IF(Main!K$135="","",IF($C$28="PM",Main!K$135/Main!E$87*Main!E96,ROUND(Main!K$135/Main!E$87*Main!E96*$B40,0))))))</f>
        <v/>
      </c>
      <c r="D667" s="32" t="str">
        <f>IF($A667="","",IF(D666="","",IF(Main!F$87=0,0,IF(Main!L$135="","",IF($C$28="PM",Main!L$135/Main!F$87*Main!F96,ROUND(Main!L$135/Main!F$87*Main!F96*$B40,0))))))</f>
        <v/>
      </c>
      <c r="E667" s="32" t="str">
        <f>IF($A667="","",IF(E666="","",IF(Main!G$87=0,0,IF(Main!M$135="","",IF($C$28="PM",Main!M$135/Main!G$87*Main!G96,ROUND(Main!M$135/Main!G$87*Main!G96*$B40,0))))))</f>
        <v/>
      </c>
      <c r="F667" s="32" t="str">
        <f>IF($A667="","",IF(F666="","",IF(Main!H$87=0,0,IF(Main!N$135="","",IF($C$28="PM",Main!N$135/Main!H$87*Main!H96,ROUND(Main!N$135/Main!H$87*Main!H96*$B40,0))))))</f>
        <v/>
      </c>
      <c r="G667" s="32" t="str">
        <f>IF($A667="","",IF(G666="","",IF(Main!I$87=0,0,IF(Main!O$135="","",IF($C$28="PM",Main!O$135/Main!I$87*Main!I96,ROUND(Main!O$135/Main!I$87*Main!I96*$B40,0))))))</f>
        <v/>
      </c>
      <c r="H667" s="32" t="str">
        <f>IF($A667="","",IF(H666="","",IF(Main!J$87=0,0,IF(Main!P$135="","",IF($C$28="PM",Main!P$135/Main!J$87*Main!J96,ROUND(Main!P$135/Main!J$87*Main!J96*$B40,0))))))</f>
        <v/>
      </c>
      <c r="I667" s="32" t="str">
        <f>IF($A667="","",IF(I666="","",IF(Main!K$87=0,0,IF(Main!Q$135="","",IF($C$28="PM",Main!Q$135/Main!K$87*Main!K96,ROUND(Main!Q$135/Main!K$87*Main!K96*$B40,0))))))</f>
        <v/>
      </c>
      <c r="J667" s="32" t="str">
        <f>IF($A667="","",IF(J666="","",IF(Main!L$87=0,0,IF(Main!R$135="","",IF($C$28="PM",Main!R$135/Main!L$87*Main!L96,ROUND(Main!R$135/Main!L$87*Main!L96*$B40,0))))))</f>
        <v/>
      </c>
      <c r="K667" s="32" t="str">
        <f>IF($A667="","",IF(K666="","",IF(Main!M$87=0,0,IF(Main!S$135="","",IF($C$28="PM",Main!S$135/Main!M$87*Main!M96,ROUND(Main!S$135/Main!M$87*Main!M96*$B40,0))))))</f>
        <v/>
      </c>
      <c r="L667" s="32" t="str">
        <f>IF($A667="","",IF(L666="","",IF(Main!N$87=0,0,IF(Main!T$135="","",IF($C$28="PM",Main!T$135/Main!N$87*Main!N96,ROUND(Main!T$135/Main!N$87*Main!N96*$B40,0))))))</f>
        <v/>
      </c>
      <c r="M667" s="32" t="str">
        <f>IF($A667="","",IF(M666="","",IF(Main!O$87=0,0,IF(Main!U$135="","",IF($C$28="PM",Main!U$135/Main!O$87*Main!O96,ROUND(Main!U$135/Main!O$87*Main!O96*$B40,0))))))</f>
        <v/>
      </c>
      <c r="N667" s="51" t="str">
        <f>IF($A667="","",IF(N666="","",IF(Main!P$87=0,0,IF(Main!V$135="","",IF($C$28="PM",Main!V$135/Main!P$87*Main!P96,ROUND(Main!V$135/Main!P$87*Main!P96*$B40,0))))))</f>
        <v/>
      </c>
      <c r="O667" s="32" t="str">
        <f>IF($A667="","",IF(O666="","",IF(Main!Q$87=0,0,IF(Main!W$135="","",IF($C$28="PM",Main!W$135/Main!Q$87*Main!Q96,ROUND(Main!W$135/Main!Q$87*Main!Q96*$B40,0))))))</f>
        <v/>
      </c>
      <c r="P667" s="32" t="str">
        <f>IF($A667="","",IF(P666="","",IF(Main!R$87=0,0,IF(Main!X$135="","",IF($C$28="PM",Main!X$135/Main!R$87*Main!R96,ROUND(Main!X$135/Main!R$87*Main!R96*$B40,0))))))</f>
        <v/>
      </c>
      <c r="Q667" s="32" t="str">
        <f>IF($A667="","",IF(Q666="","",IF(Main!S$87=0,0,IF(Main!Y$135="","",IF($C$28="PM",Main!Y$135/Main!S$87*Main!S96,ROUND(Main!Y$135/Main!S$87*Main!S96*$B40,0))))))</f>
        <v/>
      </c>
      <c r="R667" s="32" t="str">
        <f>IF($A667="","",IF(R666="","",IF(Main!T$87=0,0,IF(Main!Z$135="","",IF($C$28="PM",Main!Z$135/Main!T$87*Main!T96,ROUND(Main!Z$135/Main!T$87*Main!T96*$B40,0))))))</f>
        <v/>
      </c>
      <c r="S667" s="32" t="str">
        <f>IF($A667="","",IF(S666="","",IF(Main!U$87=0,0,IF(Main!AA$135="","",IF($C$28="PM",Main!AA$135/Main!U$87*Main!U96,ROUND(Main!AA$135/Main!U$87*Main!U96*$B40,0))))))</f>
        <v/>
      </c>
      <c r="T667" s="32" t="str">
        <f>IF($A667="","",IF(T666="","",IF(Main!V$87=0,0,IF(Main!AB$135="","",IF($C$28="PM",Main!AB$135/Main!V$87*Main!V96,ROUND(Main!AB$135/Main!V$87*Main!V96*$B40,0))))))</f>
        <v/>
      </c>
      <c r="U667" s="32" t="str">
        <f>IF($A667="","",IF(U666="","",IF(Main!W$87=0,0,IF(Main!AC$135="","",IF($C$28="PM",Main!AC$135/Main!W$87*Main!W96,ROUND(Main!AC$135/Main!W$87*Main!W96*$B40,0))))))</f>
        <v/>
      </c>
      <c r="V667" s="32" t="str">
        <f>IF($A667="","",IF(V666="","",IF(Main!X$87=0,0,IF(Main!AD$135="","",IF($C$28="PM",Main!AD$135/Main!X$87*Main!X96,ROUND(Main!AD$135/Main!X$87*Main!X96*$B40,0))))))</f>
        <v/>
      </c>
      <c r="W667" s="32" t="str">
        <f>IF($A667="","",IF(W666="","",IF(Main!Y$87=0,0,IF(Main!AE$135="","",IF($C$28="PM",Main!AE$135/Main!Y$87*Main!Y96,ROUND(Main!AE$135/Main!Y$87*Main!Y96*$B40,0))))))</f>
        <v/>
      </c>
      <c r="X667" s="32" t="str">
        <f>IF($A667="","",IF(X666="","",IF(Main!Z$87=0,0,IF(Main!AF$135="","",IF($C$28="PM",Main!AF$135/Main!Z$87*Main!Z96,ROUND(Main!AF$135/Main!Z$87*Main!Z96*$B40,0))))))</f>
        <v/>
      </c>
      <c r="Y667" s="32" t="str">
        <f>IF($A667="","",IF(Y666="","",IF(Main!AA$87=0,0,IF(Main!AG$135="","",IF($C$28="PM",Main!AG$135/Main!AA$87*Main!AA96,ROUND(Main!AG$135/Main!AA$87*Main!AA96*$B40,0))))))</f>
        <v/>
      </c>
      <c r="Z667" s="32" t="str">
        <f>IF($A667="","",IF(Z666="","",IF(Main!AB$87=0,0,IF(Main!AH$135="","",IF($C$28="PM",Main!AH$135/Main!AB$87*Main!AB96,ROUND(Main!AH$135/Main!AB$87*Main!AB96*$B40,0))))))</f>
        <v/>
      </c>
      <c r="AA667" s="50" t="str">
        <f>IF($A667="","",IF(AA666="","",IF(Main!AC$87=0,0,IF(Main!AI$135="","",IF($C$28="PM",Main!AI$135/Main!AC$87*Main!AC96,ROUND(Main!AI$135/Main!AC$87*Main!AC96*$B40,0))))))</f>
        <v/>
      </c>
      <c r="AB667" s="32" t="str">
        <f>IF($A667="","",IF(AB666="","",IF(Main!AD$87=0,0,IF(Main!AJ$135="","",IF($C$28="PM",Main!AJ$135/Main!AD$87*Main!AD96,ROUND(Main!AJ$135/Main!AD$87*Main!AD96*$B40,0))))))</f>
        <v/>
      </c>
      <c r="AC667" s="32" t="str">
        <f>IF($A667="","",IF(AC666="","",IF(Main!AE$87=0,0,IF(Main!AK$135="","",IF($C$28="PM",Main!AK$135/Main!AE$87*Main!AE96,ROUND(Main!AK$135/Main!AE$87*Main!AE96*$B40,0))))))</f>
        <v/>
      </c>
      <c r="AD667" s="32" t="str">
        <f>IF($A667="","",IF(AD666="","",IF(Main!AF$87=0,0,IF(Main!AL$135="","",IF($C$28="PM",Main!AL$135/Main!AF$87*Main!AF96,ROUND(Main!AL$135/Main!AF$87*Main!AF96*$B40,0))))))</f>
        <v/>
      </c>
      <c r="AE667" s="32" t="str">
        <f>IF($A667="","",IF(AE666="","",IF(Main!AG$87=0,0,IF(Main!AM$135="","",IF($C$28="PM",Main!AM$135/Main!AG$87*Main!AG96,ROUND(Main!AM$135/Main!AG$87*Main!AG96*$B40,0))))))</f>
        <v/>
      </c>
      <c r="AF667" s="32" t="str">
        <f>IF($A667="","",IF(AF666="","",IF(Main!AH$87=0,0,IF(Main!AN$135="","",IF($C$28="PM",Main!AN$135/Main!AH$87*Main!AH96,ROUND(Main!AN$135/Main!AH$87*Main!AH96*$B40,0))))))</f>
        <v/>
      </c>
      <c r="AG667" s="32" t="str">
        <f>IF($A667="","",IF(AG666="","",IF(Main!AI$87=0,0,IF(Main!AO$135="","",IF($C$28="PM",Main!AO$135/Main!AI$87*Main!AI96,ROUND(Main!AO$135/Main!AI$87*Main!AI96*$B40,0))))))</f>
        <v/>
      </c>
      <c r="AH667" s="32" t="str">
        <f>IF($A667="","",IF(AH666="","",IF(Main!AJ$87=0,0,IF(Main!AP$135="","",IF($C$28="PM",Main!AP$135/Main!AJ$87*Main!AJ96,ROUND(Main!AP$135/Main!AJ$87*Main!AJ96*$B40,0))))))</f>
        <v/>
      </c>
      <c r="AI667" s="32" t="str">
        <f>IF($A667="","",IF(AI666="","",IF(Main!AK$87=0,0,IF(Main!AQ$135="","",IF($C$28="PM",Main!AQ$135/Main!AK$87*Main!AK96,ROUND(Main!AQ$135/Main!AK$87*Main!AK96*$B40,0))))))</f>
        <v/>
      </c>
      <c r="AJ667" s="32" t="str">
        <f>IF($A667="","",IF(AJ666="","",IF(Main!AL$87=0,0,IF(Main!AR$135="","",IF($C$28="PM",Main!AR$135/Main!AL$87*Main!AL96,ROUND(Main!AR$135/Main!AL$87*Main!AL96*$B40,0))))))</f>
        <v/>
      </c>
      <c r="AK667" s="32" t="str">
        <f>IF($A667="","",IF(AK666="","",IF(Main!AM$87=0,0,IF(Main!AS$135="","",IF($C$28="PM",Main!AS$135/Main!AM$87*Main!AM96,ROUND(Main!AS$135/Main!AM$87*Main!AM96*$B40,0))))))</f>
        <v/>
      </c>
      <c r="AL667" s="51" t="str">
        <f>IF($A667="","",IF(AL666="","",IF(Main!AN$87=0,0,IF(Main!AT$135="","",IF($C$28="PM",Main!AT$135/Main!AN$87*Main!AN96,ROUND(Main!AT$135/Main!AN$87*Main!AN96*$B40,0))))))</f>
        <v/>
      </c>
      <c r="AM667" s="32" t="str">
        <f>IF($A667="","",IF(AM666="","",IF(Main!AO$87=0,0,IF(Main!AU$135="","",IF($C$28="PM",Main!AU$135/Main!AO$87*Main!AO96,ROUND(Main!AU$135/Main!AO$87*Main!AO96*$B40,0))))))</f>
        <v/>
      </c>
      <c r="AN667" s="32" t="str">
        <f>IF($A667="","",IF(AN666="","",IF(Main!AP$87=0,0,IF(Main!AV$135="","",IF($C$28="PM",Main!AV$135/Main!AP$87*Main!AP96,ROUND(Main!AV$135/Main!AP$87*Main!AP96*$B40,0))))))</f>
        <v/>
      </c>
      <c r="AO667" s="32" t="str">
        <f>IF($A667="","",IF(AO666="","",IF(Main!AQ$87=0,0,IF(Main!AW$135="","",IF($C$28="PM",Main!AW$135/Main!AQ$87*Main!AQ96,ROUND(Main!AW$135/Main!AQ$87*Main!AQ96*$B40,0))))))</f>
        <v/>
      </c>
      <c r="AP667" s="32" t="str">
        <f>IF($A667="","",IF(AP666="","",IF(Main!AR$87=0,0,IF(Main!AX$135="","",IF($C$28="PM",Main!AX$135/Main!AR$87*Main!AR96,ROUND(Main!AX$135/Main!AR$87*Main!AR96*$B40,0))))))</f>
        <v/>
      </c>
      <c r="AQ667" s="32" t="str">
        <f>IF($A667="","",IF(AQ666="","",IF(Main!AS$87=0,0,IF(Main!AY$135="","",IF($C$28="PM",Main!AY$135/Main!AS$87*Main!AS96,ROUND(Main!AY$135/Main!AS$87*Main!AS96*$B40,0))))))</f>
        <v/>
      </c>
      <c r="AR667" s="32" t="str">
        <f>IF($A667="","",IF(AR666="","",IF(Main!AT$87=0,0,IF(Main!AZ$135="","",IF($C$28="PM",Main!AZ$135/Main!AT$87*Main!AT96,ROUND(Main!AZ$135/Main!AT$87*Main!AT96*$B40,0))))))</f>
        <v/>
      </c>
      <c r="AS667" s="32" t="str">
        <f>IF($A667="","",IF(AS666="","",IF(Main!AU$87=0,0,IF(Main!BA$135="","",IF($C$28="PM",Main!BA$135/Main!AU$87*Main!AU96,ROUND(Main!BA$135/Main!AU$87*Main!AU96*$B40,0))))))</f>
        <v/>
      </c>
      <c r="AT667" s="32" t="str">
        <f>IF($A667="","",IF(AT666="","",IF(Main!AV$87=0,0,IF(Main!BB$135="","",IF($C$28="PM",Main!BB$135/Main!AV$87*Main!AV96,ROUND(Main!BB$135/Main!AV$87*Main!AV96*$B40,0))))))</f>
        <v/>
      </c>
      <c r="AU667" s="32" t="str">
        <f>IF($A667="","",IF(AU666="","",IF(Main!AW$87=0,0,IF(Main!BC$135="","",IF($C$28="PM",Main!BC$135/Main!AW$87*Main!AW96,ROUND(Main!BC$135/Main!AW$87*Main!AW96*$B40,0))))))</f>
        <v/>
      </c>
      <c r="AV667" s="32" t="str">
        <f>IF($A667="","",IF(AV666="","",IF(Main!AX$87=0,0,IF(Main!BD$135="","",IF($C$28="PM",Main!BD$135/Main!AX$87*Main!AX96,ROUND(Main!BD$135/Main!AX$87*Main!AX96*$B40,0))))))</f>
        <v/>
      </c>
      <c r="AW667" s="32" t="str">
        <f>IF($A667="","",IF(AW666="","",IF(Main!AY$87=0,0,IF(Main!BE$135="","",IF($C$28="PM",Main!BE$135/Main!AY$87*Main!AY96,ROUND(Main!BE$135/Main!AY$87*Main!AY96*$B40,0))))))</f>
        <v/>
      </c>
      <c r="AX667" s="51" t="str">
        <f>IF($A667="","",IF(AX666="","",IF(Main!AZ$87=0,0,IF(Main!BF$135="","",IF($C$28="PM",Main!BF$135/Main!AZ$87*Main!AZ96,ROUND(Main!BF$135/Main!AZ$87*Main!AZ96*$B40,0))))))</f>
        <v/>
      </c>
    </row>
    <row r="668" spans="1:50" x14ac:dyDescent="0.2">
      <c r="A668" s="72" t="str">
        <f>IF(Main!A$41="","",Main!A$41)</f>
        <v/>
      </c>
      <c r="B668" s="75" t="str">
        <f t="shared" si="122"/>
        <v/>
      </c>
      <c r="C668" s="50" t="str">
        <f>IF($A668="","",IF(C667="","",IF(Main!E$87=0,0,IF(Main!K$135="","",IF($C$28="PM",Main!K$135/Main!E$87*Main!E97,ROUND(Main!K$135/Main!E$87*Main!E97*$B41,0))))))</f>
        <v/>
      </c>
      <c r="D668" s="32" t="str">
        <f>IF($A668="","",IF(D667="","",IF(Main!F$87=0,0,IF(Main!L$135="","",IF($C$28="PM",Main!L$135/Main!F$87*Main!F97,ROUND(Main!L$135/Main!F$87*Main!F97*$B41,0))))))</f>
        <v/>
      </c>
      <c r="E668" s="32" t="str">
        <f>IF($A668="","",IF(E667="","",IF(Main!G$87=0,0,IF(Main!M$135="","",IF($C$28="PM",Main!M$135/Main!G$87*Main!G97,ROUND(Main!M$135/Main!G$87*Main!G97*$B41,0))))))</f>
        <v/>
      </c>
      <c r="F668" s="32" t="str">
        <f>IF($A668="","",IF(F667="","",IF(Main!H$87=0,0,IF(Main!N$135="","",IF($C$28="PM",Main!N$135/Main!H$87*Main!H97,ROUND(Main!N$135/Main!H$87*Main!H97*$B41,0))))))</f>
        <v/>
      </c>
      <c r="G668" s="32" t="str">
        <f>IF($A668="","",IF(G667="","",IF(Main!I$87=0,0,IF(Main!O$135="","",IF($C$28="PM",Main!O$135/Main!I$87*Main!I97,ROUND(Main!O$135/Main!I$87*Main!I97*$B41,0))))))</f>
        <v/>
      </c>
      <c r="H668" s="32" t="str">
        <f>IF($A668="","",IF(H667="","",IF(Main!J$87=0,0,IF(Main!P$135="","",IF($C$28="PM",Main!P$135/Main!J$87*Main!J97,ROUND(Main!P$135/Main!J$87*Main!J97*$B41,0))))))</f>
        <v/>
      </c>
      <c r="I668" s="32" t="str">
        <f>IF($A668="","",IF(I667="","",IF(Main!K$87=0,0,IF(Main!Q$135="","",IF($C$28="PM",Main!Q$135/Main!K$87*Main!K97,ROUND(Main!Q$135/Main!K$87*Main!K97*$B41,0))))))</f>
        <v/>
      </c>
      <c r="J668" s="32" t="str">
        <f>IF($A668="","",IF(J667="","",IF(Main!L$87=0,0,IF(Main!R$135="","",IF($C$28="PM",Main!R$135/Main!L$87*Main!L97,ROUND(Main!R$135/Main!L$87*Main!L97*$B41,0))))))</f>
        <v/>
      </c>
      <c r="K668" s="32" t="str">
        <f>IF($A668="","",IF(K667="","",IF(Main!M$87=0,0,IF(Main!S$135="","",IF($C$28="PM",Main!S$135/Main!M$87*Main!M97,ROUND(Main!S$135/Main!M$87*Main!M97*$B41,0))))))</f>
        <v/>
      </c>
      <c r="L668" s="32" t="str">
        <f>IF($A668="","",IF(L667="","",IF(Main!N$87=0,0,IF(Main!T$135="","",IF($C$28="PM",Main!T$135/Main!N$87*Main!N97,ROUND(Main!T$135/Main!N$87*Main!N97*$B41,0))))))</f>
        <v/>
      </c>
      <c r="M668" s="32" t="str">
        <f>IF($A668="","",IF(M667="","",IF(Main!O$87=0,0,IF(Main!U$135="","",IF($C$28="PM",Main!U$135/Main!O$87*Main!O97,ROUND(Main!U$135/Main!O$87*Main!O97*$B41,0))))))</f>
        <v/>
      </c>
      <c r="N668" s="51" t="str">
        <f>IF($A668="","",IF(N667="","",IF(Main!P$87=0,0,IF(Main!V$135="","",IF($C$28="PM",Main!V$135/Main!P$87*Main!P97,ROUND(Main!V$135/Main!P$87*Main!P97*$B41,0))))))</f>
        <v/>
      </c>
      <c r="O668" s="32" t="str">
        <f>IF($A668="","",IF(O667="","",IF(Main!Q$87=0,0,IF(Main!W$135="","",IF($C$28="PM",Main!W$135/Main!Q$87*Main!Q97,ROUND(Main!W$135/Main!Q$87*Main!Q97*$B41,0))))))</f>
        <v/>
      </c>
      <c r="P668" s="32" t="str">
        <f>IF($A668="","",IF(P667="","",IF(Main!R$87=0,0,IF(Main!X$135="","",IF($C$28="PM",Main!X$135/Main!R$87*Main!R97,ROUND(Main!X$135/Main!R$87*Main!R97*$B41,0))))))</f>
        <v/>
      </c>
      <c r="Q668" s="32" t="str">
        <f>IF($A668="","",IF(Q667="","",IF(Main!S$87=0,0,IF(Main!Y$135="","",IF($C$28="PM",Main!Y$135/Main!S$87*Main!S97,ROUND(Main!Y$135/Main!S$87*Main!S97*$B41,0))))))</f>
        <v/>
      </c>
      <c r="R668" s="32" t="str">
        <f>IF($A668="","",IF(R667="","",IF(Main!T$87=0,0,IF(Main!Z$135="","",IF($C$28="PM",Main!Z$135/Main!T$87*Main!T97,ROUND(Main!Z$135/Main!T$87*Main!T97*$B41,0))))))</f>
        <v/>
      </c>
      <c r="S668" s="32" t="str">
        <f>IF($A668="","",IF(S667="","",IF(Main!U$87=0,0,IF(Main!AA$135="","",IF($C$28="PM",Main!AA$135/Main!U$87*Main!U97,ROUND(Main!AA$135/Main!U$87*Main!U97*$B41,0))))))</f>
        <v/>
      </c>
      <c r="T668" s="32" t="str">
        <f>IF($A668="","",IF(T667="","",IF(Main!V$87=0,0,IF(Main!AB$135="","",IF($C$28="PM",Main!AB$135/Main!V$87*Main!V97,ROUND(Main!AB$135/Main!V$87*Main!V97*$B41,0))))))</f>
        <v/>
      </c>
      <c r="U668" s="32" t="str">
        <f>IF($A668="","",IF(U667="","",IF(Main!W$87=0,0,IF(Main!AC$135="","",IF($C$28="PM",Main!AC$135/Main!W$87*Main!W97,ROUND(Main!AC$135/Main!W$87*Main!W97*$B41,0))))))</f>
        <v/>
      </c>
      <c r="V668" s="32" t="str">
        <f>IF($A668="","",IF(V667="","",IF(Main!X$87=0,0,IF(Main!AD$135="","",IF($C$28="PM",Main!AD$135/Main!X$87*Main!X97,ROUND(Main!AD$135/Main!X$87*Main!X97*$B41,0))))))</f>
        <v/>
      </c>
      <c r="W668" s="32" t="str">
        <f>IF($A668="","",IF(W667="","",IF(Main!Y$87=0,0,IF(Main!AE$135="","",IF($C$28="PM",Main!AE$135/Main!Y$87*Main!Y97,ROUND(Main!AE$135/Main!Y$87*Main!Y97*$B41,0))))))</f>
        <v/>
      </c>
      <c r="X668" s="32" t="str">
        <f>IF($A668="","",IF(X667="","",IF(Main!Z$87=0,0,IF(Main!AF$135="","",IF($C$28="PM",Main!AF$135/Main!Z$87*Main!Z97,ROUND(Main!AF$135/Main!Z$87*Main!Z97*$B41,0))))))</f>
        <v/>
      </c>
      <c r="Y668" s="32" t="str">
        <f>IF($A668="","",IF(Y667="","",IF(Main!AA$87=0,0,IF(Main!AG$135="","",IF($C$28="PM",Main!AG$135/Main!AA$87*Main!AA97,ROUND(Main!AG$135/Main!AA$87*Main!AA97*$B41,0))))))</f>
        <v/>
      </c>
      <c r="Z668" s="32" t="str">
        <f>IF($A668="","",IF(Z667="","",IF(Main!AB$87=0,0,IF(Main!AH$135="","",IF($C$28="PM",Main!AH$135/Main!AB$87*Main!AB97,ROUND(Main!AH$135/Main!AB$87*Main!AB97*$B41,0))))))</f>
        <v/>
      </c>
      <c r="AA668" s="50" t="str">
        <f>IF($A668="","",IF(AA667="","",IF(Main!AC$87=0,0,IF(Main!AI$135="","",IF($C$28="PM",Main!AI$135/Main!AC$87*Main!AC97,ROUND(Main!AI$135/Main!AC$87*Main!AC97*$B41,0))))))</f>
        <v/>
      </c>
      <c r="AB668" s="32" t="str">
        <f>IF($A668="","",IF(AB667="","",IF(Main!AD$87=0,0,IF(Main!AJ$135="","",IF($C$28="PM",Main!AJ$135/Main!AD$87*Main!AD97,ROUND(Main!AJ$135/Main!AD$87*Main!AD97*$B41,0))))))</f>
        <v/>
      </c>
      <c r="AC668" s="32" t="str">
        <f>IF($A668="","",IF(AC667="","",IF(Main!AE$87=0,0,IF(Main!AK$135="","",IF($C$28="PM",Main!AK$135/Main!AE$87*Main!AE97,ROUND(Main!AK$135/Main!AE$87*Main!AE97*$B41,0))))))</f>
        <v/>
      </c>
      <c r="AD668" s="32" t="str">
        <f>IF($A668="","",IF(AD667="","",IF(Main!AF$87=0,0,IF(Main!AL$135="","",IF($C$28="PM",Main!AL$135/Main!AF$87*Main!AF97,ROUND(Main!AL$135/Main!AF$87*Main!AF97*$B41,0))))))</f>
        <v/>
      </c>
      <c r="AE668" s="32" t="str">
        <f>IF($A668="","",IF(AE667="","",IF(Main!AG$87=0,0,IF(Main!AM$135="","",IF($C$28="PM",Main!AM$135/Main!AG$87*Main!AG97,ROUND(Main!AM$135/Main!AG$87*Main!AG97*$B41,0))))))</f>
        <v/>
      </c>
      <c r="AF668" s="32" t="str">
        <f>IF($A668="","",IF(AF667="","",IF(Main!AH$87=0,0,IF(Main!AN$135="","",IF($C$28="PM",Main!AN$135/Main!AH$87*Main!AH97,ROUND(Main!AN$135/Main!AH$87*Main!AH97*$B41,0))))))</f>
        <v/>
      </c>
      <c r="AG668" s="32" t="str">
        <f>IF($A668="","",IF(AG667="","",IF(Main!AI$87=0,0,IF(Main!AO$135="","",IF($C$28="PM",Main!AO$135/Main!AI$87*Main!AI97,ROUND(Main!AO$135/Main!AI$87*Main!AI97*$B41,0))))))</f>
        <v/>
      </c>
      <c r="AH668" s="32" t="str">
        <f>IF($A668="","",IF(AH667="","",IF(Main!AJ$87=0,0,IF(Main!AP$135="","",IF($C$28="PM",Main!AP$135/Main!AJ$87*Main!AJ97,ROUND(Main!AP$135/Main!AJ$87*Main!AJ97*$B41,0))))))</f>
        <v/>
      </c>
      <c r="AI668" s="32" t="str">
        <f>IF($A668="","",IF(AI667="","",IF(Main!AK$87=0,0,IF(Main!AQ$135="","",IF($C$28="PM",Main!AQ$135/Main!AK$87*Main!AK97,ROUND(Main!AQ$135/Main!AK$87*Main!AK97*$B41,0))))))</f>
        <v/>
      </c>
      <c r="AJ668" s="32" t="str">
        <f>IF($A668="","",IF(AJ667="","",IF(Main!AL$87=0,0,IF(Main!AR$135="","",IF($C$28="PM",Main!AR$135/Main!AL$87*Main!AL97,ROUND(Main!AR$135/Main!AL$87*Main!AL97*$B41,0))))))</f>
        <v/>
      </c>
      <c r="AK668" s="32" t="str">
        <f>IF($A668="","",IF(AK667="","",IF(Main!AM$87=0,0,IF(Main!AS$135="","",IF($C$28="PM",Main!AS$135/Main!AM$87*Main!AM97,ROUND(Main!AS$135/Main!AM$87*Main!AM97*$B41,0))))))</f>
        <v/>
      </c>
      <c r="AL668" s="51" t="str">
        <f>IF($A668="","",IF(AL667="","",IF(Main!AN$87=0,0,IF(Main!AT$135="","",IF($C$28="PM",Main!AT$135/Main!AN$87*Main!AN97,ROUND(Main!AT$135/Main!AN$87*Main!AN97*$B41,0))))))</f>
        <v/>
      </c>
      <c r="AM668" s="32" t="str">
        <f>IF($A668="","",IF(AM667="","",IF(Main!AO$87=0,0,IF(Main!AU$135="","",IF($C$28="PM",Main!AU$135/Main!AO$87*Main!AO97,ROUND(Main!AU$135/Main!AO$87*Main!AO97*$B41,0))))))</f>
        <v/>
      </c>
      <c r="AN668" s="32" t="str">
        <f>IF($A668="","",IF(AN667="","",IF(Main!AP$87=0,0,IF(Main!AV$135="","",IF($C$28="PM",Main!AV$135/Main!AP$87*Main!AP97,ROUND(Main!AV$135/Main!AP$87*Main!AP97*$B41,0))))))</f>
        <v/>
      </c>
      <c r="AO668" s="32" t="str">
        <f>IF($A668="","",IF(AO667="","",IF(Main!AQ$87=0,0,IF(Main!AW$135="","",IF($C$28="PM",Main!AW$135/Main!AQ$87*Main!AQ97,ROUND(Main!AW$135/Main!AQ$87*Main!AQ97*$B41,0))))))</f>
        <v/>
      </c>
      <c r="AP668" s="32" t="str">
        <f>IF($A668="","",IF(AP667="","",IF(Main!AR$87=0,0,IF(Main!AX$135="","",IF($C$28="PM",Main!AX$135/Main!AR$87*Main!AR97,ROUND(Main!AX$135/Main!AR$87*Main!AR97*$B41,0))))))</f>
        <v/>
      </c>
      <c r="AQ668" s="32" t="str">
        <f>IF($A668="","",IF(AQ667="","",IF(Main!AS$87=0,0,IF(Main!AY$135="","",IF($C$28="PM",Main!AY$135/Main!AS$87*Main!AS97,ROUND(Main!AY$135/Main!AS$87*Main!AS97*$B41,0))))))</f>
        <v/>
      </c>
      <c r="AR668" s="32" t="str">
        <f>IF($A668="","",IF(AR667="","",IF(Main!AT$87=0,0,IF(Main!AZ$135="","",IF($C$28="PM",Main!AZ$135/Main!AT$87*Main!AT97,ROUND(Main!AZ$135/Main!AT$87*Main!AT97*$B41,0))))))</f>
        <v/>
      </c>
      <c r="AS668" s="32" t="str">
        <f>IF($A668="","",IF(AS667="","",IF(Main!AU$87=0,0,IF(Main!BA$135="","",IF($C$28="PM",Main!BA$135/Main!AU$87*Main!AU97,ROUND(Main!BA$135/Main!AU$87*Main!AU97*$B41,0))))))</f>
        <v/>
      </c>
      <c r="AT668" s="32" t="str">
        <f>IF($A668="","",IF(AT667="","",IF(Main!AV$87=0,0,IF(Main!BB$135="","",IF($C$28="PM",Main!BB$135/Main!AV$87*Main!AV97,ROUND(Main!BB$135/Main!AV$87*Main!AV97*$B41,0))))))</f>
        <v/>
      </c>
      <c r="AU668" s="32" t="str">
        <f>IF($A668="","",IF(AU667="","",IF(Main!AW$87=0,0,IF(Main!BC$135="","",IF($C$28="PM",Main!BC$135/Main!AW$87*Main!AW97,ROUND(Main!BC$135/Main!AW$87*Main!AW97*$B41,0))))))</f>
        <v/>
      </c>
      <c r="AV668" s="32" t="str">
        <f>IF($A668="","",IF(AV667="","",IF(Main!AX$87=0,0,IF(Main!BD$135="","",IF($C$28="PM",Main!BD$135/Main!AX$87*Main!AX97,ROUND(Main!BD$135/Main!AX$87*Main!AX97*$B41,0))))))</f>
        <v/>
      </c>
      <c r="AW668" s="32" t="str">
        <f>IF($A668="","",IF(AW667="","",IF(Main!AY$87=0,0,IF(Main!BE$135="","",IF($C$28="PM",Main!BE$135/Main!AY$87*Main!AY97,ROUND(Main!BE$135/Main!AY$87*Main!AY97*$B41,0))))))</f>
        <v/>
      </c>
      <c r="AX668" s="51" t="str">
        <f>IF($A668="","",IF(AX667="","",IF(Main!AZ$87=0,0,IF(Main!BF$135="","",IF($C$28="PM",Main!BF$135/Main!AZ$87*Main!AZ97,ROUND(Main!BF$135/Main!AZ$87*Main!AZ97*$B41,0))))))</f>
        <v/>
      </c>
    </row>
    <row r="669" spans="1:50" x14ac:dyDescent="0.2">
      <c r="A669" s="72" t="str">
        <f>IF(Main!A$42="","",Main!A$42)</f>
        <v/>
      </c>
      <c r="B669" s="75" t="str">
        <f t="shared" si="122"/>
        <v/>
      </c>
      <c r="C669" s="50" t="str">
        <f>IF($A669="","",IF(C668="","",IF(Main!E$87=0,0,IF(Main!K$135="","",IF($C$28="PM",Main!K$135/Main!E$87*Main!E98,ROUND(Main!K$135/Main!E$87*Main!E98*$B42,0))))))</f>
        <v/>
      </c>
      <c r="D669" s="32" t="str">
        <f>IF($A669="","",IF(D668="","",IF(Main!F$87=0,0,IF(Main!L$135="","",IF($C$28="PM",Main!L$135/Main!F$87*Main!F98,ROUND(Main!L$135/Main!F$87*Main!F98*$B42,0))))))</f>
        <v/>
      </c>
      <c r="E669" s="32" t="str">
        <f>IF($A669="","",IF(E668="","",IF(Main!G$87=0,0,IF(Main!M$135="","",IF($C$28="PM",Main!M$135/Main!G$87*Main!G98,ROUND(Main!M$135/Main!G$87*Main!G98*$B42,0))))))</f>
        <v/>
      </c>
      <c r="F669" s="32" t="str">
        <f>IF($A669="","",IF(F668="","",IF(Main!H$87=0,0,IF(Main!N$135="","",IF($C$28="PM",Main!N$135/Main!H$87*Main!H98,ROUND(Main!N$135/Main!H$87*Main!H98*$B42,0))))))</f>
        <v/>
      </c>
      <c r="G669" s="32" t="str">
        <f>IF($A669="","",IF(G668="","",IF(Main!I$87=0,0,IF(Main!O$135="","",IF($C$28="PM",Main!O$135/Main!I$87*Main!I98,ROUND(Main!O$135/Main!I$87*Main!I98*$B42,0))))))</f>
        <v/>
      </c>
      <c r="H669" s="32" t="str">
        <f>IF($A669="","",IF(H668="","",IF(Main!J$87=0,0,IF(Main!P$135="","",IF($C$28="PM",Main!P$135/Main!J$87*Main!J98,ROUND(Main!P$135/Main!J$87*Main!J98*$B42,0))))))</f>
        <v/>
      </c>
      <c r="I669" s="32" t="str">
        <f>IF($A669="","",IF(I668="","",IF(Main!K$87=0,0,IF(Main!Q$135="","",IF($C$28="PM",Main!Q$135/Main!K$87*Main!K98,ROUND(Main!Q$135/Main!K$87*Main!K98*$B42,0))))))</f>
        <v/>
      </c>
      <c r="J669" s="32" t="str">
        <f>IF($A669="","",IF(J668="","",IF(Main!L$87=0,0,IF(Main!R$135="","",IF($C$28="PM",Main!R$135/Main!L$87*Main!L98,ROUND(Main!R$135/Main!L$87*Main!L98*$B42,0))))))</f>
        <v/>
      </c>
      <c r="K669" s="32" t="str">
        <f>IF($A669="","",IF(K668="","",IF(Main!M$87=0,0,IF(Main!S$135="","",IF($C$28="PM",Main!S$135/Main!M$87*Main!M98,ROUND(Main!S$135/Main!M$87*Main!M98*$B42,0))))))</f>
        <v/>
      </c>
      <c r="L669" s="32" t="str">
        <f>IF($A669="","",IF(L668="","",IF(Main!N$87=0,0,IF(Main!T$135="","",IF($C$28="PM",Main!T$135/Main!N$87*Main!N98,ROUND(Main!T$135/Main!N$87*Main!N98*$B42,0))))))</f>
        <v/>
      </c>
      <c r="M669" s="32" t="str">
        <f>IF($A669="","",IF(M668="","",IF(Main!O$87=0,0,IF(Main!U$135="","",IF($C$28="PM",Main!U$135/Main!O$87*Main!O98,ROUND(Main!U$135/Main!O$87*Main!O98*$B42,0))))))</f>
        <v/>
      </c>
      <c r="N669" s="51" t="str">
        <f>IF($A669="","",IF(N668="","",IF(Main!P$87=0,0,IF(Main!V$135="","",IF($C$28="PM",Main!V$135/Main!P$87*Main!P98,ROUND(Main!V$135/Main!P$87*Main!P98*$B42,0))))))</f>
        <v/>
      </c>
      <c r="O669" s="32" t="str">
        <f>IF($A669="","",IF(O668="","",IF(Main!Q$87=0,0,IF(Main!W$135="","",IF($C$28="PM",Main!W$135/Main!Q$87*Main!Q98,ROUND(Main!W$135/Main!Q$87*Main!Q98*$B42,0))))))</f>
        <v/>
      </c>
      <c r="P669" s="32" t="str">
        <f>IF($A669="","",IF(P668="","",IF(Main!R$87=0,0,IF(Main!X$135="","",IF($C$28="PM",Main!X$135/Main!R$87*Main!R98,ROUND(Main!X$135/Main!R$87*Main!R98*$B42,0))))))</f>
        <v/>
      </c>
      <c r="Q669" s="32" t="str">
        <f>IF($A669="","",IF(Q668="","",IF(Main!S$87=0,0,IF(Main!Y$135="","",IF($C$28="PM",Main!Y$135/Main!S$87*Main!S98,ROUND(Main!Y$135/Main!S$87*Main!S98*$B42,0))))))</f>
        <v/>
      </c>
      <c r="R669" s="32" t="str">
        <f>IF($A669="","",IF(R668="","",IF(Main!T$87=0,0,IF(Main!Z$135="","",IF($C$28="PM",Main!Z$135/Main!T$87*Main!T98,ROUND(Main!Z$135/Main!T$87*Main!T98*$B42,0))))))</f>
        <v/>
      </c>
      <c r="S669" s="32" t="str">
        <f>IF($A669="","",IF(S668="","",IF(Main!U$87=0,0,IF(Main!AA$135="","",IF($C$28="PM",Main!AA$135/Main!U$87*Main!U98,ROUND(Main!AA$135/Main!U$87*Main!U98*$B42,0))))))</f>
        <v/>
      </c>
      <c r="T669" s="32" t="str">
        <f>IF($A669="","",IF(T668="","",IF(Main!V$87=0,0,IF(Main!AB$135="","",IF($C$28="PM",Main!AB$135/Main!V$87*Main!V98,ROUND(Main!AB$135/Main!V$87*Main!V98*$B42,0))))))</f>
        <v/>
      </c>
      <c r="U669" s="32" t="str">
        <f>IF($A669="","",IF(U668="","",IF(Main!W$87=0,0,IF(Main!AC$135="","",IF($C$28="PM",Main!AC$135/Main!W$87*Main!W98,ROUND(Main!AC$135/Main!W$87*Main!W98*$B42,0))))))</f>
        <v/>
      </c>
      <c r="V669" s="32" t="str">
        <f>IF($A669="","",IF(V668="","",IF(Main!X$87=0,0,IF(Main!AD$135="","",IF($C$28="PM",Main!AD$135/Main!X$87*Main!X98,ROUND(Main!AD$135/Main!X$87*Main!X98*$B42,0))))))</f>
        <v/>
      </c>
      <c r="W669" s="32" t="str">
        <f>IF($A669="","",IF(W668="","",IF(Main!Y$87=0,0,IF(Main!AE$135="","",IF($C$28="PM",Main!AE$135/Main!Y$87*Main!Y98,ROUND(Main!AE$135/Main!Y$87*Main!Y98*$B42,0))))))</f>
        <v/>
      </c>
      <c r="X669" s="32" t="str">
        <f>IF($A669="","",IF(X668="","",IF(Main!Z$87=0,0,IF(Main!AF$135="","",IF($C$28="PM",Main!AF$135/Main!Z$87*Main!Z98,ROUND(Main!AF$135/Main!Z$87*Main!Z98*$B42,0))))))</f>
        <v/>
      </c>
      <c r="Y669" s="32" t="str">
        <f>IF($A669="","",IF(Y668="","",IF(Main!AA$87=0,0,IF(Main!AG$135="","",IF($C$28="PM",Main!AG$135/Main!AA$87*Main!AA98,ROUND(Main!AG$135/Main!AA$87*Main!AA98*$B42,0))))))</f>
        <v/>
      </c>
      <c r="Z669" s="32" t="str">
        <f>IF($A669="","",IF(Z668="","",IF(Main!AB$87=0,0,IF(Main!AH$135="","",IF($C$28="PM",Main!AH$135/Main!AB$87*Main!AB98,ROUND(Main!AH$135/Main!AB$87*Main!AB98*$B42,0))))))</f>
        <v/>
      </c>
      <c r="AA669" s="50" t="str">
        <f>IF($A669="","",IF(AA668="","",IF(Main!AC$87=0,0,IF(Main!AI$135="","",IF($C$28="PM",Main!AI$135/Main!AC$87*Main!AC98,ROUND(Main!AI$135/Main!AC$87*Main!AC98*$B42,0))))))</f>
        <v/>
      </c>
      <c r="AB669" s="32" t="str">
        <f>IF($A669="","",IF(AB668="","",IF(Main!AD$87=0,0,IF(Main!AJ$135="","",IF($C$28="PM",Main!AJ$135/Main!AD$87*Main!AD98,ROUND(Main!AJ$135/Main!AD$87*Main!AD98*$B42,0))))))</f>
        <v/>
      </c>
      <c r="AC669" s="32" t="str">
        <f>IF($A669="","",IF(AC668="","",IF(Main!AE$87=0,0,IF(Main!AK$135="","",IF($C$28="PM",Main!AK$135/Main!AE$87*Main!AE98,ROUND(Main!AK$135/Main!AE$87*Main!AE98*$B42,0))))))</f>
        <v/>
      </c>
      <c r="AD669" s="32" t="str">
        <f>IF($A669="","",IF(AD668="","",IF(Main!AF$87=0,0,IF(Main!AL$135="","",IF($C$28="PM",Main!AL$135/Main!AF$87*Main!AF98,ROUND(Main!AL$135/Main!AF$87*Main!AF98*$B42,0))))))</f>
        <v/>
      </c>
      <c r="AE669" s="32" t="str">
        <f>IF($A669="","",IF(AE668="","",IF(Main!AG$87=0,0,IF(Main!AM$135="","",IF($C$28="PM",Main!AM$135/Main!AG$87*Main!AG98,ROUND(Main!AM$135/Main!AG$87*Main!AG98*$B42,0))))))</f>
        <v/>
      </c>
      <c r="AF669" s="32" t="str">
        <f>IF($A669="","",IF(AF668="","",IF(Main!AH$87=0,0,IF(Main!AN$135="","",IF($C$28="PM",Main!AN$135/Main!AH$87*Main!AH98,ROUND(Main!AN$135/Main!AH$87*Main!AH98*$B42,0))))))</f>
        <v/>
      </c>
      <c r="AG669" s="32" t="str">
        <f>IF($A669="","",IF(AG668="","",IF(Main!AI$87=0,0,IF(Main!AO$135="","",IF($C$28="PM",Main!AO$135/Main!AI$87*Main!AI98,ROUND(Main!AO$135/Main!AI$87*Main!AI98*$B42,0))))))</f>
        <v/>
      </c>
      <c r="AH669" s="32" t="str">
        <f>IF($A669="","",IF(AH668="","",IF(Main!AJ$87=0,0,IF(Main!AP$135="","",IF($C$28="PM",Main!AP$135/Main!AJ$87*Main!AJ98,ROUND(Main!AP$135/Main!AJ$87*Main!AJ98*$B42,0))))))</f>
        <v/>
      </c>
      <c r="AI669" s="32" t="str">
        <f>IF($A669="","",IF(AI668="","",IF(Main!AK$87=0,0,IF(Main!AQ$135="","",IF($C$28="PM",Main!AQ$135/Main!AK$87*Main!AK98,ROUND(Main!AQ$135/Main!AK$87*Main!AK98*$B42,0))))))</f>
        <v/>
      </c>
      <c r="AJ669" s="32" t="str">
        <f>IF($A669="","",IF(AJ668="","",IF(Main!AL$87=0,0,IF(Main!AR$135="","",IF($C$28="PM",Main!AR$135/Main!AL$87*Main!AL98,ROUND(Main!AR$135/Main!AL$87*Main!AL98*$B42,0))))))</f>
        <v/>
      </c>
      <c r="AK669" s="32" t="str">
        <f>IF($A669="","",IF(AK668="","",IF(Main!AM$87=0,0,IF(Main!AS$135="","",IF($C$28="PM",Main!AS$135/Main!AM$87*Main!AM98,ROUND(Main!AS$135/Main!AM$87*Main!AM98*$B42,0))))))</f>
        <v/>
      </c>
      <c r="AL669" s="51" t="str">
        <f>IF($A669="","",IF(AL668="","",IF(Main!AN$87=0,0,IF(Main!AT$135="","",IF($C$28="PM",Main!AT$135/Main!AN$87*Main!AN98,ROUND(Main!AT$135/Main!AN$87*Main!AN98*$B42,0))))))</f>
        <v/>
      </c>
      <c r="AM669" s="32" t="str">
        <f>IF($A669="","",IF(AM668="","",IF(Main!AO$87=0,0,IF(Main!AU$135="","",IF($C$28="PM",Main!AU$135/Main!AO$87*Main!AO98,ROUND(Main!AU$135/Main!AO$87*Main!AO98*$B42,0))))))</f>
        <v/>
      </c>
      <c r="AN669" s="32" t="str">
        <f>IF($A669="","",IF(AN668="","",IF(Main!AP$87=0,0,IF(Main!AV$135="","",IF($C$28="PM",Main!AV$135/Main!AP$87*Main!AP98,ROUND(Main!AV$135/Main!AP$87*Main!AP98*$B42,0))))))</f>
        <v/>
      </c>
      <c r="AO669" s="32" t="str">
        <f>IF($A669="","",IF(AO668="","",IF(Main!AQ$87=0,0,IF(Main!AW$135="","",IF($C$28="PM",Main!AW$135/Main!AQ$87*Main!AQ98,ROUND(Main!AW$135/Main!AQ$87*Main!AQ98*$B42,0))))))</f>
        <v/>
      </c>
      <c r="AP669" s="32" t="str">
        <f>IF($A669="","",IF(AP668="","",IF(Main!AR$87=0,0,IF(Main!AX$135="","",IF($C$28="PM",Main!AX$135/Main!AR$87*Main!AR98,ROUND(Main!AX$135/Main!AR$87*Main!AR98*$B42,0))))))</f>
        <v/>
      </c>
      <c r="AQ669" s="32" t="str">
        <f>IF($A669="","",IF(AQ668="","",IF(Main!AS$87=0,0,IF(Main!AY$135="","",IF($C$28="PM",Main!AY$135/Main!AS$87*Main!AS98,ROUND(Main!AY$135/Main!AS$87*Main!AS98*$B42,0))))))</f>
        <v/>
      </c>
      <c r="AR669" s="32" t="str">
        <f>IF($A669="","",IF(AR668="","",IF(Main!AT$87=0,0,IF(Main!AZ$135="","",IF($C$28="PM",Main!AZ$135/Main!AT$87*Main!AT98,ROUND(Main!AZ$135/Main!AT$87*Main!AT98*$B42,0))))))</f>
        <v/>
      </c>
      <c r="AS669" s="32" t="str">
        <f>IF($A669="","",IF(AS668="","",IF(Main!AU$87=0,0,IF(Main!BA$135="","",IF($C$28="PM",Main!BA$135/Main!AU$87*Main!AU98,ROUND(Main!BA$135/Main!AU$87*Main!AU98*$B42,0))))))</f>
        <v/>
      </c>
      <c r="AT669" s="32" t="str">
        <f>IF($A669="","",IF(AT668="","",IF(Main!AV$87=0,0,IF(Main!BB$135="","",IF($C$28="PM",Main!BB$135/Main!AV$87*Main!AV98,ROUND(Main!BB$135/Main!AV$87*Main!AV98*$B42,0))))))</f>
        <v/>
      </c>
      <c r="AU669" s="32" t="str">
        <f>IF($A669="","",IF(AU668="","",IF(Main!AW$87=0,0,IF(Main!BC$135="","",IF($C$28="PM",Main!BC$135/Main!AW$87*Main!AW98,ROUND(Main!BC$135/Main!AW$87*Main!AW98*$B42,0))))))</f>
        <v/>
      </c>
      <c r="AV669" s="32" t="str">
        <f>IF($A669="","",IF(AV668="","",IF(Main!AX$87=0,0,IF(Main!BD$135="","",IF($C$28="PM",Main!BD$135/Main!AX$87*Main!AX98,ROUND(Main!BD$135/Main!AX$87*Main!AX98*$B42,0))))))</f>
        <v/>
      </c>
      <c r="AW669" s="32" t="str">
        <f>IF($A669="","",IF(AW668="","",IF(Main!AY$87=0,0,IF(Main!BE$135="","",IF($C$28="PM",Main!BE$135/Main!AY$87*Main!AY98,ROUND(Main!BE$135/Main!AY$87*Main!AY98*$B42,0))))))</f>
        <v/>
      </c>
      <c r="AX669" s="51" t="str">
        <f>IF($A669="","",IF(AX668="","",IF(Main!AZ$87=0,0,IF(Main!BF$135="","",IF($C$28="PM",Main!BF$135/Main!AZ$87*Main!AZ98,ROUND(Main!BF$135/Main!AZ$87*Main!AZ98*$B42,0))))))</f>
        <v/>
      </c>
    </row>
    <row r="670" spans="1:50" x14ac:dyDescent="0.2">
      <c r="A670" s="72" t="str">
        <f>IF(Main!A$43="","",Main!A$43)</f>
        <v/>
      </c>
      <c r="B670" s="75" t="str">
        <f t="shared" si="122"/>
        <v/>
      </c>
      <c r="C670" s="50" t="str">
        <f>IF($A670="","",IF(C669="","",IF(Main!E$87=0,0,IF(Main!K$135="","",IF($C$28="PM",Main!K$135/Main!E$87*Main!E99,ROUND(Main!K$135/Main!E$87*Main!E99*$B43,0))))))</f>
        <v/>
      </c>
      <c r="D670" s="32" t="str">
        <f>IF($A670="","",IF(D669="","",IF(Main!F$87=0,0,IF(Main!L$135="","",IF($C$28="PM",Main!L$135/Main!F$87*Main!F99,ROUND(Main!L$135/Main!F$87*Main!F99*$B43,0))))))</f>
        <v/>
      </c>
      <c r="E670" s="32" t="str">
        <f>IF($A670="","",IF(E669="","",IF(Main!G$87=0,0,IF(Main!M$135="","",IF($C$28="PM",Main!M$135/Main!G$87*Main!G99,ROUND(Main!M$135/Main!G$87*Main!G99*$B43,0))))))</f>
        <v/>
      </c>
      <c r="F670" s="32" t="str">
        <f>IF($A670="","",IF(F669="","",IF(Main!H$87=0,0,IF(Main!N$135="","",IF($C$28="PM",Main!N$135/Main!H$87*Main!H99,ROUND(Main!N$135/Main!H$87*Main!H99*$B43,0))))))</f>
        <v/>
      </c>
      <c r="G670" s="32" t="str">
        <f>IF($A670="","",IF(G669="","",IF(Main!I$87=0,0,IF(Main!O$135="","",IF($C$28="PM",Main!O$135/Main!I$87*Main!I99,ROUND(Main!O$135/Main!I$87*Main!I99*$B43,0))))))</f>
        <v/>
      </c>
      <c r="H670" s="32" t="str">
        <f>IF($A670="","",IF(H669="","",IF(Main!J$87=0,0,IF(Main!P$135="","",IF($C$28="PM",Main!P$135/Main!J$87*Main!J99,ROUND(Main!P$135/Main!J$87*Main!J99*$B43,0))))))</f>
        <v/>
      </c>
      <c r="I670" s="32" t="str">
        <f>IF($A670="","",IF(I669="","",IF(Main!K$87=0,0,IF(Main!Q$135="","",IF($C$28="PM",Main!Q$135/Main!K$87*Main!K99,ROUND(Main!Q$135/Main!K$87*Main!K99*$B43,0))))))</f>
        <v/>
      </c>
      <c r="J670" s="32" t="str">
        <f>IF($A670="","",IF(J669="","",IF(Main!L$87=0,0,IF(Main!R$135="","",IF($C$28="PM",Main!R$135/Main!L$87*Main!L99,ROUND(Main!R$135/Main!L$87*Main!L99*$B43,0))))))</f>
        <v/>
      </c>
      <c r="K670" s="32" t="str">
        <f>IF($A670="","",IF(K669="","",IF(Main!M$87=0,0,IF(Main!S$135="","",IF($C$28="PM",Main!S$135/Main!M$87*Main!M99,ROUND(Main!S$135/Main!M$87*Main!M99*$B43,0))))))</f>
        <v/>
      </c>
      <c r="L670" s="32" t="str">
        <f>IF($A670="","",IF(L669="","",IF(Main!N$87=0,0,IF(Main!T$135="","",IF($C$28="PM",Main!T$135/Main!N$87*Main!N99,ROUND(Main!T$135/Main!N$87*Main!N99*$B43,0))))))</f>
        <v/>
      </c>
      <c r="M670" s="32" t="str">
        <f>IF($A670="","",IF(M669="","",IF(Main!O$87=0,0,IF(Main!U$135="","",IF($C$28="PM",Main!U$135/Main!O$87*Main!O99,ROUND(Main!U$135/Main!O$87*Main!O99*$B43,0))))))</f>
        <v/>
      </c>
      <c r="N670" s="51" t="str">
        <f>IF($A670="","",IF(N669="","",IF(Main!P$87=0,0,IF(Main!V$135="","",IF($C$28="PM",Main!V$135/Main!P$87*Main!P99,ROUND(Main!V$135/Main!P$87*Main!P99*$B43,0))))))</f>
        <v/>
      </c>
      <c r="O670" s="32" t="str">
        <f>IF($A670="","",IF(O669="","",IF(Main!Q$87=0,0,IF(Main!W$135="","",IF($C$28="PM",Main!W$135/Main!Q$87*Main!Q99,ROUND(Main!W$135/Main!Q$87*Main!Q99*$B43,0))))))</f>
        <v/>
      </c>
      <c r="P670" s="32" t="str">
        <f>IF($A670="","",IF(P669="","",IF(Main!R$87=0,0,IF(Main!X$135="","",IF($C$28="PM",Main!X$135/Main!R$87*Main!R99,ROUND(Main!X$135/Main!R$87*Main!R99*$B43,0))))))</f>
        <v/>
      </c>
      <c r="Q670" s="32" t="str">
        <f>IF($A670="","",IF(Q669="","",IF(Main!S$87=0,0,IF(Main!Y$135="","",IF($C$28="PM",Main!Y$135/Main!S$87*Main!S99,ROUND(Main!Y$135/Main!S$87*Main!S99*$B43,0))))))</f>
        <v/>
      </c>
      <c r="R670" s="32" t="str">
        <f>IF($A670="","",IF(R669="","",IF(Main!T$87=0,0,IF(Main!Z$135="","",IF($C$28="PM",Main!Z$135/Main!T$87*Main!T99,ROUND(Main!Z$135/Main!T$87*Main!T99*$B43,0))))))</f>
        <v/>
      </c>
      <c r="S670" s="32" t="str">
        <f>IF($A670="","",IF(S669="","",IF(Main!U$87=0,0,IF(Main!AA$135="","",IF($C$28="PM",Main!AA$135/Main!U$87*Main!U99,ROUND(Main!AA$135/Main!U$87*Main!U99*$B43,0))))))</f>
        <v/>
      </c>
      <c r="T670" s="32" t="str">
        <f>IF($A670="","",IF(T669="","",IF(Main!V$87=0,0,IF(Main!AB$135="","",IF($C$28="PM",Main!AB$135/Main!V$87*Main!V99,ROUND(Main!AB$135/Main!V$87*Main!V99*$B43,0))))))</f>
        <v/>
      </c>
      <c r="U670" s="32" t="str">
        <f>IF($A670="","",IF(U669="","",IF(Main!W$87=0,0,IF(Main!AC$135="","",IF($C$28="PM",Main!AC$135/Main!W$87*Main!W99,ROUND(Main!AC$135/Main!W$87*Main!W99*$B43,0))))))</f>
        <v/>
      </c>
      <c r="V670" s="32" t="str">
        <f>IF($A670="","",IF(V669="","",IF(Main!X$87=0,0,IF(Main!AD$135="","",IF($C$28="PM",Main!AD$135/Main!X$87*Main!X99,ROUND(Main!AD$135/Main!X$87*Main!X99*$B43,0))))))</f>
        <v/>
      </c>
      <c r="W670" s="32" t="str">
        <f>IF($A670="","",IF(W669="","",IF(Main!Y$87=0,0,IF(Main!AE$135="","",IF($C$28="PM",Main!AE$135/Main!Y$87*Main!Y99,ROUND(Main!AE$135/Main!Y$87*Main!Y99*$B43,0))))))</f>
        <v/>
      </c>
      <c r="X670" s="32" t="str">
        <f>IF($A670="","",IF(X669="","",IF(Main!Z$87=0,0,IF(Main!AF$135="","",IF($C$28="PM",Main!AF$135/Main!Z$87*Main!Z99,ROUND(Main!AF$135/Main!Z$87*Main!Z99*$B43,0))))))</f>
        <v/>
      </c>
      <c r="Y670" s="32" t="str">
        <f>IF($A670="","",IF(Y669="","",IF(Main!AA$87=0,0,IF(Main!AG$135="","",IF($C$28="PM",Main!AG$135/Main!AA$87*Main!AA99,ROUND(Main!AG$135/Main!AA$87*Main!AA99*$B43,0))))))</f>
        <v/>
      </c>
      <c r="Z670" s="32" t="str">
        <f>IF($A670="","",IF(Z669="","",IF(Main!AB$87=0,0,IF(Main!AH$135="","",IF($C$28="PM",Main!AH$135/Main!AB$87*Main!AB99,ROUND(Main!AH$135/Main!AB$87*Main!AB99*$B43,0))))))</f>
        <v/>
      </c>
      <c r="AA670" s="50" t="str">
        <f>IF($A670="","",IF(AA669="","",IF(Main!AC$87=0,0,IF(Main!AI$135="","",IF($C$28="PM",Main!AI$135/Main!AC$87*Main!AC99,ROUND(Main!AI$135/Main!AC$87*Main!AC99*$B43,0))))))</f>
        <v/>
      </c>
      <c r="AB670" s="32" t="str">
        <f>IF($A670="","",IF(AB669="","",IF(Main!AD$87=0,0,IF(Main!AJ$135="","",IF($C$28="PM",Main!AJ$135/Main!AD$87*Main!AD99,ROUND(Main!AJ$135/Main!AD$87*Main!AD99*$B43,0))))))</f>
        <v/>
      </c>
      <c r="AC670" s="32" t="str">
        <f>IF($A670="","",IF(AC669="","",IF(Main!AE$87=0,0,IF(Main!AK$135="","",IF($C$28="PM",Main!AK$135/Main!AE$87*Main!AE99,ROUND(Main!AK$135/Main!AE$87*Main!AE99*$B43,0))))))</f>
        <v/>
      </c>
      <c r="AD670" s="32" t="str">
        <f>IF($A670="","",IF(AD669="","",IF(Main!AF$87=0,0,IF(Main!AL$135="","",IF($C$28="PM",Main!AL$135/Main!AF$87*Main!AF99,ROUND(Main!AL$135/Main!AF$87*Main!AF99*$B43,0))))))</f>
        <v/>
      </c>
      <c r="AE670" s="32" t="str">
        <f>IF($A670="","",IF(AE669="","",IF(Main!AG$87=0,0,IF(Main!AM$135="","",IF($C$28="PM",Main!AM$135/Main!AG$87*Main!AG99,ROUND(Main!AM$135/Main!AG$87*Main!AG99*$B43,0))))))</f>
        <v/>
      </c>
      <c r="AF670" s="32" t="str">
        <f>IF($A670="","",IF(AF669="","",IF(Main!AH$87=0,0,IF(Main!AN$135="","",IF($C$28="PM",Main!AN$135/Main!AH$87*Main!AH99,ROUND(Main!AN$135/Main!AH$87*Main!AH99*$B43,0))))))</f>
        <v/>
      </c>
      <c r="AG670" s="32" t="str">
        <f>IF($A670="","",IF(AG669="","",IF(Main!AI$87=0,0,IF(Main!AO$135="","",IF($C$28="PM",Main!AO$135/Main!AI$87*Main!AI99,ROUND(Main!AO$135/Main!AI$87*Main!AI99*$B43,0))))))</f>
        <v/>
      </c>
      <c r="AH670" s="32" t="str">
        <f>IF($A670="","",IF(AH669="","",IF(Main!AJ$87=0,0,IF(Main!AP$135="","",IF($C$28="PM",Main!AP$135/Main!AJ$87*Main!AJ99,ROUND(Main!AP$135/Main!AJ$87*Main!AJ99*$B43,0))))))</f>
        <v/>
      </c>
      <c r="AI670" s="32" t="str">
        <f>IF($A670="","",IF(AI669="","",IF(Main!AK$87=0,0,IF(Main!AQ$135="","",IF($C$28="PM",Main!AQ$135/Main!AK$87*Main!AK99,ROUND(Main!AQ$135/Main!AK$87*Main!AK99*$B43,0))))))</f>
        <v/>
      </c>
      <c r="AJ670" s="32" t="str">
        <f>IF($A670="","",IF(AJ669="","",IF(Main!AL$87=0,0,IF(Main!AR$135="","",IF($C$28="PM",Main!AR$135/Main!AL$87*Main!AL99,ROUND(Main!AR$135/Main!AL$87*Main!AL99*$B43,0))))))</f>
        <v/>
      </c>
      <c r="AK670" s="32" t="str">
        <f>IF($A670="","",IF(AK669="","",IF(Main!AM$87=0,0,IF(Main!AS$135="","",IF($C$28="PM",Main!AS$135/Main!AM$87*Main!AM99,ROUND(Main!AS$135/Main!AM$87*Main!AM99*$B43,0))))))</f>
        <v/>
      </c>
      <c r="AL670" s="51" t="str">
        <f>IF($A670="","",IF(AL669="","",IF(Main!AN$87=0,0,IF(Main!AT$135="","",IF($C$28="PM",Main!AT$135/Main!AN$87*Main!AN99,ROUND(Main!AT$135/Main!AN$87*Main!AN99*$B43,0))))))</f>
        <v/>
      </c>
      <c r="AM670" s="32" t="str">
        <f>IF($A670="","",IF(AM669="","",IF(Main!AO$87=0,0,IF(Main!AU$135="","",IF($C$28="PM",Main!AU$135/Main!AO$87*Main!AO99,ROUND(Main!AU$135/Main!AO$87*Main!AO99*$B43,0))))))</f>
        <v/>
      </c>
      <c r="AN670" s="32" t="str">
        <f>IF($A670="","",IF(AN669="","",IF(Main!AP$87=0,0,IF(Main!AV$135="","",IF($C$28="PM",Main!AV$135/Main!AP$87*Main!AP99,ROUND(Main!AV$135/Main!AP$87*Main!AP99*$B43,0))))))</f>
        <v/>
      </c>
      <c r="AO670" s="32" t="str">
        <f>IF($A670="","",IF(AO669="","",IF(Main!AQ$87=0,0,IF(Main!AW$135="","",IF($C$28="PM",Main!AW$135/Main!AQ$87*Main!AQ99,ROUND(Main!AW$135/Main!AQ$87*Main!AQ99*$B43,0))))))</f>
        <v/>
      </c>
      <c r="AP670" s="32" t="str">
        <f>IF($A670="","",IF(AP669="","",IF(Main!AR$87=0,0,IF(Main!AX$135="","",IF($C$28="PM",Main!AX$135/Main!AR$87*Main!AR99,ROUND(Main!AX$135/Main!AR$87*Main!AR99*$B43,0))))))</f>
        <v/>
      </c>
      <c r="AQ670" s="32" t="str">
        <f>IF($A670="","",IF(AQ669="","",IF(Main!AS$87=0,0,IF(Main!AY$135="","",IF($C$28="PM",Main!AY$135/Main!AS$87*Main!AS99,ROUND(Main!AY$135/Main!AS$87*Main!AS99*$B43,0))))))</f>
        <v/>
      </c>
      <c r="AR670" s="32" t="str">
        <f>IF($A670="","",IF(AR669="","",IF(Main!AT$87=0,0,IF(Main!AZ$135="","",IF($C$28="PM",Main!AZ$135/Main!AT$87*Main!AT99,ROUND(Main!AZ$135/Main!AT$87*Main!AT99*$B43,0))))))</f>
        <v/>
      </c>
      <c r="AS670" s="32" t="str">
        <f>IF($A670="","",IF(AS669="","",IF(Main!AU$87=0,0,IF(Main!BA$135="","",IF($C$28="PM",Main!BA$135/Main!AU$87*Main!AU99,ROUND(Main!BA$135/Main!AU$87*Main!AU99*$B43,0))))))</f>
        <v/>
      </c>
      <c r="AT670" s="32" t="str">
        <f>IF($A670="","",IF(AT669="","",IF(Main!AV$87=0,0,IF(Main!BB$135="","",IF($C$28="PM",Main!BB$135/Main!AV$87*Main!AV99,ROUND(Main!BB$135/Main!AV$87*Main!AV99*$B43,0))))))</f>
        <v/>
      </c>
      <c r="AU670" s="32" t="str">
        <f>IF($A670="","",IF(AU669="","",IF(Main!AW$87=0,0,IF(Main!BC$135="","",IF($C$28="PM",Main!BC$135/Main!AW$87*Main!AW99,ROUND(Main!BC$135/Main!AW$87*Main!AW99*$B43,0))))))</f>
        <v/>
      </c>
      <c r="AV670" s="32" t="str">
        <f>IF($A670="","",IF(AV669="","",IF(Main!AX$87=0,0,IF(Main!BD$135="","",IF($C$28="PM",Main!BD$135/Main!AX$87*Main!AX99,ROUND(Main!BD$135/Main!AX$87*Main!AX99*$B43,0))))))</f>
        <v/>
      </c>
      <c r="AW670" s="32" t="str">
        <f>IF($A670="","",IF(AW669="","",IF(Main!AY$87=0,0,IF(Main!BE$135="","",IF($C$28="PM",Main!BE$135/Main!AY$87*Main!AY99,ROUND(Main!BE$135/Main!AY$87*Main!AY99*$B43,0))))))</f>
        <v/>
      </c>
      <c r="AX670" s="51" t="str">
        <f>IF($A670="","",IF(AX669="","",IF(Main!AZ$87=0,0,IF(Main!BF$135="","",IF($C$28="PM",Main!BF$135/Main!AZ$87*Main!AZ99,ROUND(Main!BF$135/Main!AZ$87*Main!AZ99*$B43,0))))))</f>
        <v/>
      </c>
    </row>
    <row r="671" spans="1:50" x14ac:dyDescent="0.2">
      <c r="A671" s="72" t="str">
        <f>IF(Main!A$44="","",Main!A$44)</f>
        <v/>
      </c>
      <c r="B671" s="75" t="str">
        <f t="shared" si="122"/>
        <v/>
      </c>
      <c r="C671" s="50" t="str">
        <f>IF($A671="","",IF(C670="","",IF(Main!E$87=0,0,IF(Main!K$135="","",IF($C$28="PM",Main!K$135/Main!E$87*Main!E100,ROUND(Main!K$135/Main!E$87*Main!E100*$B44,0))))))</f>
        <v/>
      </c>
      <c r="D671" s="32" t="str">
        <f>IF($A671="","",IF(D670="","",IF(Main!F$87=0,0,IF(Main!L$135="","",IF($C$28="PM",Main!L$135/Main!F$87*Main!F100,ROUND(Main!L$135/Main!F$87*Main!F100*$B44,0))))))</f>
        <v/>
      </c>
      <c r="E671" s="32" t="str">
        <f>IF($A671="","",IF(E670="","",IF(Main!G$87=0,0,IF(Main!M$135="","",IF($C$28="PM",Main!M$135/Main!G$87*Main!G100,ROUND(Main!M$135/Main!G$87*Main!G100*$B44,0))))))</f>
        <v/>
      </c>
      <c r="F671" s="32" t="str">
        <f>IF($A671="","",IF(F670="","",IF(Main!H$87=0,0,IF(Main!N$135="","",IF($C$28="PM",Main!N$135/Main!H$87*Main!H100,ROUND(Main!N$135/Main!H$87*Main!H100*$B44,0))))))</f>
        <v/>
      </c>
      <c r="G671" s="32" t="str">
        <f>IF($A671="","",IF(G670="","",IF(Main!I$87=0,0,IF(Main!O$135="","",IF($C$28="PM",Main!O$135/Main!I$87*Main!I100,ROUND(Main!O$135/Main!I$87*Main!I100*$B44,0))))))</f>
        <v/>
      </c>
      <c r="H671" s="32" t="str">
        <f>IF($A671="","",IF(H670="","",IF(Main!J$87=0,0,IF(Main!P$135="","",IF($C$28="PM",Main!P$135/Main!J$87*Main!J100,ROUND(Main!P$135/Main!J$87*Main!J100*$B44,0))))))</f>
        <v/>
      </c>
      <c r="I671" s="32" t="str">
        <f>IF($A671="","",IF(I670="","",IF(Main!K$87=0,0,IF(Main!Q$135="","",IF($C$28="PM",Main!Q$135/Main!K$87*Main!K100,ROUND(Main!Q$135/Main!K$87*Main!K100*$B44,0))))))</f>
        <v/>
      </c>
      <c r="J671" s="32" t="str">
        <f>IF($A671="","",IF(J670="","",IF(Main!L$87=0,0,IF(Main!R$135="","",IF($C$28="PM",Main!R$135/Main!L$87*Main!L100,ROUND(Main!R$135/Main!L$87*Main!L100*$B44,0))))))</f>
        <v/>
      </c>
      <c r="K671" s="32" t="str">
        <f>IF($A671="","",IF(K670="","",IF(Main!M$87=0,0,IF(Main!S$135="","",IF($C$28="PM",Main!S$135/Main!M$87*Main!M100,ROUND(Main!S$135/Main!M$87*Main!M100*$B44,0))))))</f>
        <v/>
      </c>
      <c r="L671" s="32" t="str">
        <f>IF($A671="","",IF(L670="","",IF(Main!N$87=0,0,IF(Main!T$135="","",IF($C$28="PM",Main!T$135/Main!N$87*Main!N100,ROUND(Main!T$135/Main!N$87*Main!N100*$B44,0))))))</f>
        <v/>
      </c>
      <c r="M671" s="32" t="str">
        <f>IF($A671="","",IF(M670="","",IF(Main!O$87=0,0,IF(Main!U$135="","",IF($C$28="PM",Main!U$135/Main!O$87*Main!O100,ROUND(Main!U$135/Main!O$87*Main!O100*$B44,0))))))</f>
        <v/>
      </c>
      <c r="N671" s="51" t="str">
        <f>IF($A671="","",IF(N670="","",IF(Main!P$87=0,0,IF(Main!V$135="","",IF($C$28="PM",Main!V$135/Main!P$87*Main!P100,ROUND(Main!V$135/Main!P$87*Main!P100*$B44,0))))))</f>
        <v/>
      </c>
      <c r="O671" s="32" t="str">
        <f>IF($A671="","",IF(O670="","",IF(Main!Q$87=0,0,IF(Main!W$135="","",IF($C$28="PM",Main!W$135/Main!Q$87*Main!Q100,ROUND(Main!W$135/Main!Q$87*Main!Q100*$B44,0))))))</f>
        <v/>
      </c>
      <c r="P671" s="32" t="str">
        <f>IF($A671="","",IF(P670="","",IF(Main!R$87=0,0,IF(Main!X$135="","",IF($C$28="PM",Main!X$135/Main!R$87*Main!R100,ROUND(Main!X$135/Main!R$87*Main!R100*$B44,0))))))</f>
        <v/>
      </c>
      <c r="Q671" s="32" t="str">
        <f>IF($A671="","",IF(Q670="","",IF(Main!S$87=0,0,IF(Main!Y$135="","",IF($C$28="PM",Main!Y$135/Main!S$87*Main!S100,ROUND(Main!Y$135/Main!S$87*Main!S100*$B44,0))))))</f>
        <v/>
      </c>
      <c r="R671" s="32" t="str">
        <f>IF($A671="","",IF(R670="","",IF(Main!T$87=0,0,IF(Main!Z$135="","",IF($C$28="PM",Main!Z$135/Main!T$87*Main!T100,ROUND(Main!Z$135/Main!T$87*Main!T100*$B44,0))))))</f>
        <v/>
      </c>
      <c r="S671" s="32" t="str">
        <f>IF($A671="","",IF(S670="","",IF(Main!U$87=0,0,IF(Main!AA$135="","",IF($C$28="PM",Main!AA$135/Main!U$87*Main!U100,ROUND(Main!AA$135/Main!U$87*Main!U100*$B44,0))))))</f>
        <v/>
      </c>
      <c r="T671" s="32" t="str">
        <f>IF($A671="","",IF(T670="","",IF(Main!V$87=0,0,IF(Main!AB$135="","",IF($C$28="PM",Main!AB$135/Main!V$87*Main!V100,ROUND(Main!AB$135/Main!V$87*Main!V100*$B44,0))))))</f>
        <v/>
      </c>
      <c r="U671" s="32" t="str">
        <f>IF($A671="","",IF(U670="","",IF(Main!W$87=0,0,IF(Main!AC$135="","",IF($C$28="PM",Main!AC$135/Main!W$87*Main!W100,ROUND(Main!AC$135/Main!W$87*Main!W100*$B44,0))))))</f>
        <v/>
      </c>
      <c r="V671" s="32" t="str">
        <f>IF($A671="","",IF(V670="","",IF(Main!X$87=0,0,IF(Main!AD$135="","",IF($C$28="PM",Main!AD$135/Main!X$87*Main!X100,ROUND(Main!AD$135/Main!X$87*Main!X100*$B44,0))))))</f>
        <v/>
      </c>
      <c r="W671" s="32" t="str">
        <f>IF($A671="","",IF(W670="","",IF(Main!Y$87=0,0,IF(Main!AE$135="","",IF($C$28="PM",Main!AE$135/Main!Y$87*Main!Y100,ROUND(Main!AE$135/Main!Y$87*Main!Y100*$B44,0))))))</f>
        <v/>
      </c>
      <c r="X671" s="32" t="str">
        <f>IF($A671="","",IF(X670="","",IF(Main!Z$87=0,0,IF(Main!AF$135="","",IF($C$28="PM",Main!AF$135/Main!Z$87*Main!Z100,ROUND(Main!AF$135/Main!Z$87*Main!Z100*$B44,0))))))</f>
        <v/>
      </c>
      <c r="Y671" s="32" t="str">
        <f>IF($A671="","",IF(Y670="","",IF(Main!AA$87=0,0,IF(Main!AG$135="","",IF($C$28="PM",Main!AG$135/Main!AA$87*Main!AA100,ROUND(Main!AG$135/Main!AA$87*Main!AA100*$B44,0))))))</f>
        <v/>
      </c>
      <c r="Z671" s="32" t="str">
        <f>IF($A671="","",IF(Z670="","",IF(Main!AB$87=0,0,IF(Main!AH$135="","",IF($C$28="PM",Main!AH$135/Main!AB$87*Main!AB100,ROUND(Main!AH$135/Main!AB$87*Main!AB100*$B44,0))))))</f>
        <v/>
      </c>
      <c r="AA671" s="50" t="str">
        <f>IF($A671="","",IF(AA670="","",IF(Main!AC$87=0,0,IF(Main!AI$135="","",IF($C$28="PM",Main!AI$135/Main!AC$87*Main!AC100,ROUND(Main!AI$135/Main!AC$87*Main!AC100*$B44,0))))))</f>
        <v/>
      </c>
      <c r="AB671" s="32" t="str">
        <f>IF($A671="","",IF(AB670="","",IF(Main!AD$87=0,0,IF(Main!AJ$135="","",IF($C$28="PM",Main!AJ$135/Main!AD$87*Main!AD100,ROUND(Main!AJ$135/Main!AD$87*Main!AD100*$B44,0))))))</f>
        <v/>
      </c>
      <c r="AC671" s="32" t="str">
        <f>IF($A671="","",IF(AC670="","",IF(Main!AE$87=0,0,IF(Main!AK$135="","",IF($C$28="PM",Main!AK$135/Main!AE$87*Main!AE100,ROUND(Main!AK$135/Main!AE$87*Main!AE100*$B44,0))))))</f>
        <v/>
      </c>
      <c r="AD671" s="32" t="str">
        <f>IF($A671="","",IF(AD670="","",IF(Main!AF$87=0,0,IF(Main!AL$135="","",IF($C$28="PM",Main!AL$135/Main!AF$87*Main!AF100,ROUND(Main!AL$135/Main!AF$87*Main!AF100*$B44,0))))))</f>
        <v/>
      </c>
      <c r="AE671" s="32" t="str">
        <f>IF($A671="","",IF(AE670="","",IF(Main!AG$87=0,0,IF(Main!AM$135="","",IF($C$28="PM",Main!AM$135/Main!AG$87*Main!AG100,ROUND(Main!AM$135/Main!AG$87*Main!AG100*$B44,0))))))</f>
        <v/>
      </c>
      <c r="AF671" s="32" t="str">
        <f>IF($A671="","",IF(AF670="","",IF(Main!AH$87=0,0,IF(Main!AN$135="","",IF($C$28="PM",Main!AN$135/Main!AH$87*Main!AH100,ROUND(Main!AN$135/Main!AH$87*Main!AH100*$B44,0))))))</f>
        <v/>
      </c>
      <c r="AG671" s="32" t="str">
        <f>IF($A671="","",IF(AG670="","",IF(Main!AI$87=0,0,IF(Main!AO$135="","",IF($C$28="PM",Main!AO$135/Main!AI$87*Main!AI100,ROUND(Main!AO$135/Main!AI$87*Main!AI100*$B44,0))))))</f>
        <v/>
      </c>
      <c r="AH671" s="32" t="str">
        <f>IF($A671="","",IF(AH670="","",IF(Main!AJ$87=0,0,IF(Main!AP$135="","",IF($C$28="PM",Main!AP$135/Main!AJ$87*Main!AJ100,ROUND(Main!AP$135/Main!AJ$87*Main!AJ100*$B44,0))))))</f>
        <v/>
      </c>
      <c r="AI671" s="32" t="str">
        <f>IF($A671="","",IF(AI670="","",IF(Main!AK$87=0,0,IF(Main!AQ$135="","",IF($C$28="PM",Main!AQ$135/Main!AK$87*Main!AK100,ROUND(Main!AQ$135/Main!AK$87*Main!AK100*$B44,0))))))</f>
        <v/>
      </c>
      <c r="AJ671" s="32" t="str">
        <f>IF($A671="","",IF(AJ670="","",IF(Main!AL$87=0,0,IF(Main!AR$135="","",IF($C$28="PM",Main!AR$135/Main!AL$87*Main!AL100,ROUND(Main!AR$135/Main!AL$87*Main!AL100*$B44,0))))))</f>
        <v/>
      </c>
      <c r="AK671" s="32" t="str">
        <f>IF($A671="","",IF(AK670="","",IF(Main!AM$87=0,0,IF(Main!AS$135="","",IF($C$28="PM",Main!AS$135/Main!AM$87*Main!AM100,ROUND(Main!AS$135/Main!AM$87*Main!AM100*$B44,0))))))</f>
        <v/>
      </c>
      <c r="AL671" s="51" t="str">
        <f>IF($A671="","",IF(AL670="","",IF(Main!AN$87=0,0,IF(Main!AT$135="","",IF($C$28="PM",Main!AT$135/Main!AN$87*Main!AN100,ROUND(Main!AT$135/Main!AN$87*Main!AN100*$B44,0))))))</f>
        <v/>
      </c>
      <c r="AM671" s="32" t="str">
        <f>IF($A671="","",IF(AM670="","",IF(Main!AO$87=0,0,IF(Main!AU$135="","",IF($C$28="PM",Main!AU$135/Main!AO$87*Main!AO100,ROUND(Main!AU$135/Main!AO$87*Main!AO100*$B44,0))))))</f>
        <v/>
      </c>
      <c r="AN671" s="32" t="str">
        <f>IF($A671="","",IF(AN670="","",IF(Main!AP$87=0,0,IF(Main!AV$135="","",IF($C$28="PM",Main!AV$135/Main!AP$87*Main!AP100,ROUND(Main!AV$135/Main!AP$87*Main!AP100*$B44,0))))))</f>
        <v/>
      </c>
      <c r="AO671" s="32" t="str">
        <f>IF($A671="","",IF(AO670="","",IF(Main!AQ$87=0,0,IF(Main!AW$135="","",IF($C$28="PM",Main!AW$135/Main!AQ$87*Main!AQ100,ROUND(Main!AW$135/Main!AQ$87*Main!AQ100*$B44,0))))))</f>
        <v/>
      </c>
      <c r="AP671" s="32" t="str">
        <f>IF($A671="","",IF(AP670="","",IF(Main!AR$87=0,0,IF(Main!AX$135="","",IF($C$28="PM",Main!AX$135/Main!AR$87*Main!AR100,ROUND(Main!AX$135/Main!AR$87*Main!AR100*$B44,0))))))</f>
        <v/>
      </c>
      <c r="AQ671" s="32" t="str">
        <f>IF($A671="","",IF(AQ670="","",IF(Main!AS$87=0,0,IF(Main!AY$135="","",IF($C$28="PM",Main!AY$135/Main!AS$87*Main!AS100,ROUND(Main!AY$135/Main!AS$87*Main!AS100*$B44,0))))))</f>
        <v/>
      </c>
      <c r="AR671" s="32" t="str">
        <f>IF($A671="","",IF(AR670="","",IF(Main!AT$87=0,0,IF(Main!AZ$135="","",IF($C$28="PM",Main!AZ$135/Main!AT$87*Main!AT100,ROUND(Main!AZ$135/Main!AT$87*Main!AT100*$B44,0))))))</f>
        <v/>
      </c>
      <c r="AS671" s="32" t="str">
        <f>IF($A671="","",IF(AS670="","",IF(Main!AU$87=0,0,IF(Main!BA$135="","",IF($C$28="PM",Main!BA$135/Main!AU$87*Main!AU100,ROUND(Main!BA$135/Main!AU$87*Main!AU100*$B44,0))))))</f>
        <v/>
      </c>
      <c r="AT671" s="32" t="str">
        <f>IF($A671="","",IF(AT670="","",IF(Main!AV$87=0,0,IF(Main!BB$135="","",IF($C$28="PM",Main!BB$135/Main!AV$87*Main!AV100,ROUND(Main!BB$135/Main!AV$87*Main!AV100*$B44,0))))))</f>
        <v/>
      </c>
      <c r="AU671" s="32" t="str">
        <f>IF($A671="","",IF(AU670="","",IF(Main!AW$87=0,0,IF(Main!BC$135="","",IF($C$28="PM",Main!BC$135/Main!AW$87*Main!AW100,ROUND(Main!BC$135/Main!AW$87*Main!AW100*$B44,0))))))</f>
        <v/>
      </c>
      <c r="AV671" s="32" t="str">
        <f>IF($A671="","",IF(AV670="","",IF(Main!AX$87=0,0,IF(Main!BD$135="","",IF($C$28="PM",Main!BD$135/Main!AX$87*Main!AX100,ROUND(Main!BD$135/Main!AX$87*Main!AX100*$B44,0))))))</f>
        <v/>
      </c>
      <c r="AW671" s="32" t="str">
        <f>IF($A671="","",IF(AW670="","",IF(Main!AY$87=0,0,IF(Main!BE$135="","",IF($C$28="PM",Main!BE$135/Main!AY$87*Main!AY100,ROUND(Main!BE$135/Main!AY$87*Main!AY100*$B44,0))))))</f>
        <v/>
      </c>
      <c r="AX671" s="51" t="str">
        <f>IF($A671="","",IF(AX670="","",IF(Main!AZ$87=0,0,IF(Main!BF$135="","",IF($C$28="PM",Main!BF$135/Main!AZ$87*Main!AZ100,ROUND(Main!BF$135/Main!AZ$87*Main!AZ100*$B44,0))))))</f>
        <v/>
      </c>
    </row>
    <row r="672" spans="1:50" x14ac:dyDescent="0.2">
      <c r="A672" s="72" t="str">
        <f>IF(Main!A$45="","",Main!A$45)</f>
        <v/>
      </c>
      <c r="B672" s="75" t="str">
        <f t="shared" si="122"/>
        <v/>
      </c>
      <c r="C672" s="50" t="str">
        <f>IF($A672="","",IF(C671="","",IF(Main!E$87=0,0,IF(Main!K$135="","",IF($C$28="PM",Main!K$135/Main!E$87*Main!E101,ROUND(Main!K$135/Main!E$87*Main!E101*$B45,0))))))</f>
        <v/>
      </c>
      <c r="D672" s="32" t="str">
        <f>IF($A672="","",IF(D671="","",IF(Main!F$87=0,0,IF(Main!L$135="","",IF($C$28="PM",Main!L$135/Main!F$87*Main!F101,ROUND(Main!L$135/Main!F$87*Main!F101*$B45,0))))))</f>
        <v/>
      </c>
      <c r="E672" s="32" t="str">
        <f>IF($A672="","",IF(E671="","",IF(Main!G$87=0,0,IF(Main!M$135="","",IF($C$28="PM",Main!M$135/Main!G$87*Main!G101,ROUND(Main!M$135/Main!G$87*Main!G101*$B45,0))))))</f>
        <v/>
      </c>
      <c r="F672" s="32" t="str">
        <f>IF($A672="","",IF(F671="","",IF(Main!H$87=0,0,IF(Main!N$135="","",IF($C$28="PM",Main!N$135/Main!H$87*Main!H101,ROUND(Main!N$135/Main!H$87*Main!H101*$B45,0))))))</f>
        <v/>
      </c>
      <c r="G672" s="32" t="str">
        <f>IF($A672="","",IF(G671="","",IF(Main!I$87=0,0,IF(Main!O$135="","",IF($C$28="PM",Main!O$135/Main!I$87*Main!I101,ROUND(Main!O$135/Main!I$87*Main!I101*$B45,0))))))</f>
        <v/>
      </c>
      <c r="H672" s="32" t="str">
        <f>IF($A672="","",IF(H671="","",IF(Main!J$87=0,0,IF(Main!P$135="","",IF($C$28="PM",Main!P$135/Main!J$87*Main!J101,ROUND(Main!P$135/Main!J$87*Main!J101*$B45,0))))))</f>
        <v/>
      </c>
      <c r="I672" s="32" t="str">
        <f>IF($A672="","",IF(I671="","",IF(Main!K$87=0,0,IF(Main!Q$135="","",IF($C$28="PM",Main!Q$135/Main!K$87*Main!K101,ROUND(Main!Q$135/Main!K$87*Main!K101*$B45,0))))))</f>
        <v/>
      </c>
      <c r="J672" s="32" t="str">
        <f>IF($A672="","",IF(J671="","",IF(Main!L$87=0,0,IF(Main!R$135="","",IF($C$28="PM",Main!R$135/Main!L$87*Main!L101,ROUND(Main!R$135/Main!L$87*Main!L101*$B45,0))))))</f>
        <v/>
      </c>
      <c r="K672" s="32" t="str">
        <f>IF($A672="","",IF(K671="","",IF(Main!M$87=0,0,IF(Main!S$135="","",IF($C$28="PM",Main!S$135/Main!M$87*Main!M101,ROUND(Main!S$135/Main!M$87*Main!M101*$B45,0))))))</f>
        <v/>
      </c>
      <c r="L672" s="32" t="str">
        <f>IF($A672="","",IF(L671="","",IF(Main!N$87=0,0,IF(Main!T$135="","",IF($C$28="PM",Main!T$135/Main!N$87*Main!N101,ROUND(Main!T$135/Main!N$87*Main!N101*$B45,0))))))</f>
        <v/>
      </c>
      <c r="M672" s="32" t="str">
        <f>IF($A672="","",IF(M671="","",IF(Main!O$87=0,0,IF(Main!U$135="","",IF($C$28="PM",Main!U$135/Main!O$87*Main!O101,ROUND(Main!U$135/Main!O$87*Main!O101*$B45,0))))))</f>
        <v/>
      </c>
      <c r="N672" s="51" t="str">
        <f>IF($A672="","",IF(N671="","",IF(Main!P$87=0,0,IF(Main!V$135="","",IF($C$28="PM",Main!V$135/Main!P$87*Main!P101,ROUND(Main!V$135/Main!P$87*Main!P101*$B45,0))))))</f>
        <v/>
      </c>
      <c r="O672" s="32" t="str">
        <f>IF($A672="","",IF(O671="","",IF(Main!Q$87=0,0,IF(Main!W$135="","",IF($C$28="PM",Main!W$135/Main!Q$87*Main!Q101,ROUND(Main!W$135/Main!Q$87*Main!Q101*$B45,0))))))</f>
        <v/>
      </c>
      <c r="P672" s="32" t="str">
        <f>IF($A672="","",IF(P671="","",IF(Main!R$87=0,0,IF(Main!X$135="","",IF($C$28="PM",Main!X$135/Main!R$87*Main!R101,ROUND(Main!X$135/Main!R$87*Main!R101*$B45,0))))))</f>
        <v/>
      </c>
      <c r="Q672" s="32" t="str">
        <f>IF($A672="","",IF(Q671="","",IF(Main!S$87=0,0,IF(Main!Y$135="","",IF($C$28="PM",Main!Y$135/Main!S$87*Main!S101,ROUND(Main!Y$135/Main!S$87*Main!S101*$B45,0))))))</f>
        <v/>
      </c>
      <c r="R672" s="32" t="str">
        <f>IF($A672="","",IF(R671="","",IF(Main!T$87=0,0,IF(Main!Z$135="","",IF($C$28="PM",Main!Z$135/Main!T$87*Main!T101,ROUND(Main!Z$135/Main!T$87*Main!T101*$B45,0))))))</f>
        <v/>
      </c>
      <c r="S672" s="32" t="str">
        <f>IF($A672="","",IF(S671="","",IF(Main!U$87=0,0,IF(Main!AA$135="","",IF($C$28="PM",Main!AA$135/Main!U$87*Main!U101,ROUND(Main!AA$135/Main!U$87*Main!U101*$B45,0))))))</f>
        <v/>
      </c>
      <c r="T672" s="32" t="str">
        <f>IF($A672="","",IF(T671="","",IF(Main!V$87=0,0,IF(Main!AB$135="","",IF($C$28="PM",Main!AB$135/Main!V$87*Main!V101,ROUND(Main!AB$135/Main!V$87*Main!V101*$B45,0))))))</f>
        <v/>
      </c>
      <c r="U672" s="32" t="str">
        <f>IF($A672="","",IF(U671="","",IF(Main!W$87=0,0,IF(Main!AC$135="","",IF($C$28="PM",Main!AC$135/Main!W$87*Main!W101,ROUND(Main!AC$135/Main!W$87*Main!W101*$B45,0))))))</f>
        <v/>
      </c>
      <c r="V672" s="32" t="str">
        <f>IF($A672="","",IF(V671="","",IF(Main!X$87=0,0,IF(Main!AD$135="","",IF($C$28="PM",Main!AD$135/Main!X$87*Main!X101,ROUND(Main!AD$135/Main!X$87*Main!X101*$B45,0))))))</f>
        <v/>
      </c>
      <c r="W672" s="32" t="str">
        <f>IF($A672="","",IF(W671="","",IF(Main!Y$87=0,0,IF(Main!AE$135="","",IF($C$28="PM",Main!AE$135/Main!Y$87*Main!Y101,ROUND(Main!AE$135/Main!Y$87*Main!Y101*$B45,0))))))</f>
        <v/>
      </c>
      <c r="X672" s="32" t="str">
        <f>IF($A672="","",IF(X671="","",IF(Main!Z$87=0,0,IF(Main!AF$135="","",IF($C$28="PM",Main!AF$135/Main!Z$87*Main!Z101,ROUND(Main!AF$135/Main!Z$87*Main!Z101*$B45,0))))))</f>
        <v/>
      </c>
      <c r="Y672" s="32" t="str">
        <f>IF($A672="","",IF(Y671="","",IF(Main!AA$87=0,0,IF(Main!AG$135="","",IF($C$28="PM",Main!AG$135/Main!AA$87*Main!AA101,ROUND(Main!AG$135/Main!AA$87*Main!AA101*$B45,0))))))</f>
        <v/>
      </c>
      <c r="Z672" s="32" t="str">
        <f>IF($A672="","",IF(Z671="","",IF(Main!AB$87=0,0,IF(Main!AH$135="","",IF($C$28="PM",Main!AH$135/Main!AB$87*Main!AB101,ROUND(Main!AH$135/Main!AB$87*Main!AB101*$B45,0))))))</f>
        <v/>
      </c>
      <c r="AA672" s="50" t="str">
        <f>IF($A672="","",IF(AA671="","",IF(Main!AC$87=0,0,IF(Main!AI$135="","",IF($C$28="PM",Main!AI$135/Main!AC$87*Main!AC101,ROUND(Main!AI$135/Main!AC$87*Main!AC101*$B45,0))))))</f>
        <v/>
      </c>
      <c r="AB672" s="32" t="str">
        <f>IF($A672="","",IF(AB671="","",IF(Main!AD$87=0,0,IF(Main!AJ$135="","",IF($C$28="PM",Main!AJ$135/Main!AD$87*Main!AD101,ROUND(Main!AJ$135/Main!AD$87*Main!AD101*$B45,0))))))</f>
        <v/>
      </c>
      <c r="AC672" s="32" t="str">
        <f>IF($A672="","",IF(AC671="","",IF(Main!AE$87=0,0,IF(Main!AK$135="","",IF($C$28="PM",Main!AK$135/Main!AE$87*Main!AE101,ROUND(Main!AK$135/Main!AE$87*Main!AE101*$B45,0))))))</f>
        <v/>
      </c>
      <c r="AD672" s="32" t="str">
        <f>IF($A672="","",IF(AD671="","",IF(Main!AF$87=0,0,IF(Main!AL$135="","",IF($C$28="PM",Main!AL$135/Main!AF$87*Main!AF101,ROUND(Main!AL$135/Main!AF$87*Main!AF101*$B45,0))))))</f>
        <v/>
      </c>
      <c r="AE672" s="32" t="str">
        <f>IF($A672="","",IF(AE671="","",IF(Main!AG$87=0,0,IF(Main!AM$135="","",IF($C$28="PM",Main!AM$135/Main!AG$87*Main!AG101,ROUND(Main!AM$135/Main!AG$87*Main!AG101*$B45,0))))))</f>
        <v/>
      </c>
      <c r="AF672" s="32" t="str">
        <f>IF($A672="","",IF(AF671="","",IF(Main!AH$87=0,0,IF(Main!AN$135="","",IF($C$28="PM",Main!AN$135/Main!AH$87*Main!AH101,ROUND(Main!AN$135/Main!AH$87*Main!AH101*$B45,0))))))</f>
        <v/>
      </c>
      <c r="AG672" s="32" t="str">
        <f>IF($A672="","",IF(AG671="","",IF(Main!AI$87=0,0,IF(Main!AO$135="","",IF($C$28="PM",Main!AO$135/Main!AI$87*Main!AI101,ROUND(Main!AO$135/Main!AI$87*Main!AI101*$B45,0))))))</f>
        <v/>
      </c>
      <c r="AH672" s="32" t="str">
        <f>IF($A672="","",IF(AH671="","",IF(Main!AJ$87=0,0,IF(Main!AP$135="","",IF($C$28="PM",Main!AP$135/Main!AJ$87*Main!AJ101,ROUND(Main!AP$135/Main!AJ$87*Main!AJ101*$B45,0))))))</f>
        <v/>
      </c>
      <c r="AI672" s="32" t="str">
        <f>IF($A672="","",IF(AI671="","",IF(Main!AK$87=0,0,IF(Main!AQ$135="","",IF($C$28="PM",Main!AQ$135/Main!AK$87*Main!AK101,ROUND(Main!AQ$135/Main!AK$87*Main!AK101*$B45,0))))))</f>
        <v/>
      </c>
      <c r="AJ672" s="32" t="str">
        <f>IF($A672="","",IF(AJ671="","",IF(Main!AL$87=0,0,IF(Main!AR$135="","",IF($C$28="PM",Main!AR$135/Main!AL$87*Main!AL101,ROUND(Main!AR$135/Main!AL$87*Main!AL101*$B45,0))))))</f>
        <v/>
      </c>
      <c r="AK672" s="32" t="str">
        <f>IF($A672="","",IF(AK671="","",IF(Main!AM$87=0,0,IF(Main!AS$135="","",IF($C$28="PM",Main!AS$135/Main!AM$87*Main!AM101,ROUND(Main!AS$135/Main!AM$87*Main!AM101*$B45,0))))))</f>
        <v/>
      </c>
      <c r="AL672" s="51" t="str">
        <f>IF($A672="","",IF(AL671="","",IF(Main!AN$87=0,0,IF(Main!AT$135="","",IF($C$28="PM",Main!AT$135/Main!AN$87*Main!AN101,ROUND(Main!AT$135/Main!AN$87*Main!AN101*$B45,0))))))</f>
        <v/>
      </c>
      <c r="AM672" s="32" t="str">
        <f>IF($A672="","",IF(AM671="","",IF(Main!AO$87=0,0,IF(Main!AU$135="","",IF($C$28="PM",Main!AU$135/Main!AO$87*Main!AO101,ROUND(Main!AU$135/Main!AO$87*Main!AO101*$B45,0))))))</f>
        <v/>
      </c>
      <c r="AN672" s="32" t="str">
        <f>IF($A672="","",IF(AN671="","",IF(Main!AP$87=0,0,IF(Main!AV$135="","",IF($C$28="PM",Main!AV$135/Main!AP$87*Main!AP101,ROUND(Main!AV$135/Main!AP$87*Main!AP101*$B45,0))))))</f>
        <v/>
      </c>
      <c r="AO672" s="32" t="str">
        <f>IF($A672="","",IF(AO671="","",IF(Main!AQ$87=0,0,IF(Main!AW$135="","",IF($C$28="PM",Main!AW$135/Main!AQ$87*Main!AQ101,ROUND(Main!AW$135/Main!AQ$87*Main!AQ101*$B45,0))))))</f>
        <v/>
      </c>
      <c r="AP672" s="32" t="str">
        <f>IF($A672="","",IF(AP671="","",IF(Main!AR$87=0,0,IF(Main!AX$135="","",IF($C$28="PM",Main!AX$135/Main!AR$87*Main!AR101,ROUND(Main!AX$135/Main!AR$87*Main!AR101*$B45,0))))))</f>
        <v/>
      </c>
      <c r="AQ672" s="32" t="str">
        <f>IF($A672="","",IF(AQ671="","",IF(Main!AS$87=0,0,IF(Main!AY$135="","",IF($C$28="PM",Main!AY$135/Main!AS$87*Main!AS101,ROUND(Main!AY$135/Main!AS$87*Main!AS101*$B45,0))))))</f>
        <v/>
      </c>
      <c r="AR672" s="32" t="str">
        <f>IF($A672="","",IF(AR671="","",IF(Main!AT$87=0,0,IF(Main!AZ$135="","",IF($C$28="PM",Main!AZ$135/Main!AT$87*Main!AT101,ROUND(Main!AZ$135/Main!AT$87*Main!AT101*$B45,0))))))</f>
        <v/>
      </c>
      <c r="AS672" s="32" t="str">
        <f>IF($A672="","",IF(AS671="","",IF(Main!AU$87=0,0,IF(Main!BA$135="","",IF($C$28="PM",Main!BA$135/Main!AU$87*Main!AU101,ROUND(Main!BA$135/Main!AU$87*Main!AU101*$B45,0))))))</f>
        <v/>
      </c>
      <c r="AT672" s="32" t="str">
        <f>IF($A672="","",IF(AT671="","",IF(Main!AV$87=0,0,IF(Main!BB$135="","",IF($C$28="PM",Main!BB$135/Main!AV$87*Main!AV101,ROUND(Main!BB$135/Main!AV$87*Main!AV101*$B45,0))))))</f>
        <v/>
      </c>
      <c r="AU672" s="32" t="str">
        <f>IF($A672="","",IF(AU671="","",IF(Main!AW$87=0,0,IF(Main!BC$135="","",IF($C$28="PM",Main!BC$135/Main!AW$87*Main!AW101,ROUND(Main!BC$135/Main!AW$87*Main!AW101*$B45,0))))))</f>
        <v/>
      </c>
      <c r="AV672" s="32" t="str">
        <f>IF($A672="","",IF(AV671="","",IF(Main!AX$87=0,0,IF(Main!BD$135="","",IF($C$28="PM",Main!BD$135/Main!AX$87*Main!AX101,ROUND(Main!BD$135/Main!AX$87*Main!AX101*$B45,0))))))</f>
        <v/>
      </c>
      <c r="AW672" s="32" t="str">
        <f>IF($A672="","",IF(AW671="","",IF(Main!AY$87=0,0,IF(Main!BE$135="","",IF($C$28="PM",Main!BE$135/Main!AY$87*Main!AY101,ROUND(Main!BE$135/Main!AY$87*Main!AY101*$B45,0))))))</f>
        <v/>
      </c>
      <c r="AX672" s="51" t="str">
        <f>IF($A672="","",IF(AX671="","",IF(Main!AZ$87=0,0,IF(Main!BF$135="","",IF($C$28="PM",Main!BF$135/Main!AZ$87*Main!AZ101,ROUND(Main!BF$135/Main!AZ$87*Main!AZ101*$B45,0))))))</f>
        <v/>
      </c>
    </row>
    <row r="673" spans="1:50" x14ac:dyDescent="0.2">
      <c r="A673" s="72" t="str">
        <f>IF(Main!A$46="","",Main!A$46)</f>
        <v/>
      </c>
      <c r="B673" s="75" t="str">
        <f t="shared" si="122"/>
        <v/>
      </c>
      <c r="C673" s="50" t="str">
        <f>IF($A673="","",IF(C672="","",IF(Main!E$87=0,0,IF(Main!K$135="","",IF($C$28="PM",Main!K$135/Main!E$87*Main!E102,ROUND(Main!K$135/Main!E$87*Main!E102*$B46,0))))))</f>
        <v/>
      </c>
      <c r="D673" s="32" t="str">
        <f>IF($A673="","",IF(D672="","",IF(Main!F$87=0,0,IF(Main!L$135="","",IF($C$28="PM",Main!L$135/Main!F$87*Main!F102,ROUND(Main!L$135/Main!F$87*Main!F102*$B46,0))))))</f>
        <v/>
      </c>
      <c r="E673" s="32" t="str">
        <f>IF($A673="","",IF(E672="","",IF(Main!G$87=0,0,IF(Main!M$135="","",IF($C$28="PM",Main!M$135/Main!G$87*Main!G102,ROUND(Main!M$135/Main!G$87*Main!G102*$B46,0))))))</f>
        <v/>
      </c>
      <c r="F673" s="32" t="str">
        <f>IF($A673="","",IF(F672="","",IF(Main!H$87=0,0,IF(Main!N$135="","",IF($C$28="PM",Main!N$135/Main!H$87*Main!H102,ROUND(Main!N$135/Main!H$87*Main!H102*$B46,0))))))</f>
        <v/>
      </c>
      <c r="G673" s="32" t="str">
        <f>IF($A673="","",IF(G672="","",IF(Main!I$87=0,0,IF(Main!O$135="","",IF($C$28="PM",Main!O$135/Main!I$87*Main!I102,ROUND(Main!O$135/Main!I$87*Main!I102*$B46,0))))))</f>
        <v/>
      </c>
      <c r="H673" s="32" t="str">
        <f>IF($A673="","",IF(H672="","",IF(Main!J$87=0,0,IF(Main!P$135="","",IF($C$28="PM",Main!P$135/Main!J$87*Main!J102,ROUND(Main!P$135/Main!J$87*Main!J102*$B46,0))))))</f>
        <v/>
      </c>
      <c r="I673" s="32" t="str">
        <f>IF($A673="","",IF(I672="","",IF(Main!K$87=0,0,IF(Main!Q$135="","",IF($C$28="PM",Main!Q$135/Main!K$87*Main!K102,ROUND(Main!Q$135/Main!K$87*Main!K102*$B46,0))))))</f>
        <v/>
      </c>
      <c r="J673" s="32" t="str">
        <f>IF($A673="","",IF(J672="","",IF(Main!L$87=0,0,IF(Main!R$135="","",IF($C$28="PM",Main!R$135/Main!L$87*Main!L102,ROUND(Main!R$135/Main!L$87*Main!L102*$B46,0))))))</f>
        <v/>
      </c>
      <c r="K673" s="32" t="str">
        <f>IF($A673="","",IF(K672="","",IF(Main!M$87=0,0,IF(Main!S$135="","",IF($C$28="PM",Main!S$135/Main!M$87*Main!M102,ROUND(Main!S$135/Main!M$87*Main!M102*$B46,0))))))</f>
        <v/>
      </c>
      <c r="L673" s="32" t="str">
        <f>IF($A673="","",IF(L672="","",IF(Main!N$87=0,0,IF(Main!T$135="","",IF($C$28="PM",Main!T$135/Main!N$87*Main!N102,ROUND(Main!T$135/Main!N$87*Main!N102*$B46,0))))))</f>
        <v/>
      </c>
      <c r="M673" s="32" t="str">
        <f>IF($A673="","",IF(M672="","",IF(Main!O$87=0,0,IF(Main!U$135="","",IF($C$28="PM",Main!U$135/Main!O$87*Main!O102,ROUND(Main!U$135/Main!O$87*Main!O102*$B46,0))))))</f>
        <v/>
      </c>
      <c r="N673" s="51" t="str">
        <f>IF($A673="","",IF(N672="","",IF(Main!P$87=0,0,IF(Main!V$135="","",IF($C$28="PM",Main!V$135/Main!P$87*Main!P102,ROUND(Main!V$135/Main!P$87*Main!P102*$B46,0))))))</f>
        <v/>
      </c>
      <c r="O673" s="32" t="str">
        <f>IF($A673="","",IF(O672="","",IF(Main!Q$87=0,0,IF(Main!W$135="","",IF($C$28="PM",Main!W$135/Main!Q$87*Main!Q102,ROUND(Main!W$135/Main!Q$87*Main!Q102*$B46,0))))))</f>
        <v/>
      </c>
      <c r="P673" s="32" t="str">
        <f>IF($A673="","",IF(P672="","",IF(Main!R$87=0,0,IF(Main!X$135="","",IF($C$28="PM",Main!X$135/Main!R$87*Main!R102,ROUND(Main!X$135/Main!R$87*Main!R102*$B46,0))))))</f>
        <v/>
      </c>
      <c r="Q673" s="32" t="str">
        <f>IF($A673="","",IF(Q672="","",IF(Main!S$87=0,0,IF(Main!Y$135="","",IF($C$28="PM",Main!Y$135/Main!S$87*Main!S102,ROUND(Main!Y$135/Main!S$87*Main!S102*$B46,0))))))</f>
        <v/>
      </c>
      <c r="R673" s="32" t="str">
        <f>IF($A673="","",IF(R672="","",IF(Main!T$87=0,0,IF(Main!Z$135="","",IF($C$28="PM",Main!Z$135/Main!T$87*Main!T102,ROUND(Main!Z$135/Main!T$87*Main!T102*$B46,0))))))</f>
        <v/>
      </c>
      <c r="S673" s="32" t="str">
        <f>IF($A673="","",IF(S672="","",IF(Main!U$87=0,0,IF(Main!AA$135="","",IF($C$28="PM",Main!AA$135/Main!U$87*Main!U102,ROUND(Main!AA$135/Main!U$87*Main!U102*$B46,0))))))</f>
        <v/>
      </c>
      <c r="T673" s="32" t="str">
        <f>IF($A673="","",IF(T672="","",IF(Main!V$87=0,0,IF(Main!AB$135="","",IF($C$28="PM",Main!AB$135/Main!V$87*Main!V102,ROUND(Main!AB$135/Main!V$87*Main!V102*$B46,0))))))</f>
        <v/>
      </c>
      <c r="U673" s="32" t="str">
        <f>IF($A673="","",IF(U672="","",IF(Main!W$87=0,0,IF(Main!AC$135="","",IF($C$28="PM",Main!AC$135/Main!W$87*Main!W102,ROUND(Main!AC$135/Main!W$87*Main!W102*$B46,0))))))</f>
        <v/>
      </c>
      <c r="V673" s="32" t="str">
        <f>IF($A673="","",IF(V672="","",IF(Main!X$87=0,0,IF(Main!AD$135="","",IF($C$28="PM",Main!AD$135/Main!X$87*Main!X102,ROUND(Main!AD$135/Main!X$87*Main!X102*$B46,0))))))</f>
        <v/>
      </c>
      <c r="W673" s="32" t="str">
        <f>IF($A673="","",IF(W672="","",IF(Main!Y$87=0,0,IF(Main!AE$135="","",IF($C$28="PM",Main!AE$135/Main!Y$87*Main!Y102,ROUND(Main!AE$135/Main!Y$87*Main!Y102*$B46,0))))))</f>
        <v/>
      </c>
      <c r="X673" s="32" t="str">
        <f>IF($A673="","",IF(X672="","",IF(Main!Z$87=0,0,IF(Main!AF$135="","",IF($C$28="PM",Main!AF$135/Main!Z$87*Main!Z102,ROUND(Main!AF$135/Main!Z$87*Main!Z102*$B46,0))))))</f>
        <v/>
      </c>
      <c r="Y673" s="32" t="str">
        <f>IF($A673="","",IF(Y672="","",IF(Main!AA$87=0,0,IF(Main!AG$135="","",IF($C$28="PM",Main!AG$135/Main!AA$87*Main!AA102,ROUND(Main!AG$135/Main!AA$87*Main!AA102*$B46,0))))))</f>
        <v/>
      </c>
      <c r="Z673" s="32" t="str">
        <f>IF($A673="","",IF(Z672="","",IF(Main!AB$87=0,0,IF(Main!AH$135="","",IF($C$28="PM",Main!AH$135/Main!AB$87*Main!AB102,ROUND(Main!AH$135/Main!AB$87*Main!AB102*$B46,0))))))</f>
        <v/>
      </c>
      <c r="AA673" s="50" t="str">
        <f>IF($A673="","",IF(AA672="","",IF(Main!AC$87=0,0,IF(Main!AI$135="","",IF($C$28="PM",Main!AI$135/Main!AC$87*Main!AC102,ROUND(Main!AI$135/Main!AC$87*Main!AC102*$B46,0))))))</f>
        <v/>
      </c>
      <c r="AB673" s="32" t="str">
        <f>IF($A673="","",IF(AB672="","",IF(Main!AD$87=0,0,IF(Main!AJ$135="","",IF($C$28="PM",Main!AJ$135/Main!AD$87*Main!AD102,ROUND(Main!AJ$135/Main!AD$87*Main!AD102*$B46,0))))))</f>
        <v/>
      </c>
      <c r="AC673" s="32" t="str">
        <f>IF($A673="","",IF(AC672="","",IF(Main!AE$87=0,0,IF(Main!AK$135="","",IF($C$28="PM",Main!AK$135/Main!AE$87*Main!AE102,ROUND(Main!AK$135/Main!AE$87*Main!AE102*$B46,0))))))</f>
        <v/>
      </c>
      <c r="AD673" s="32" t="str">
        <f>IF($A673="","",IF(AD672="","",IF(Main!AF$87=0,0,IF(Main!AL$135="","",IF($C$28="PM",Main!AL$135/Main!AF$87*Main!AF102,ROUND(Main!AL$135/Main!AF$87*Main!AF102*$B46,0))))))</f>
        <v/>
      </c>
      <c r="AE673" s="32" t="str">
        <f>IF($A673="","",IF(AE672="","",IF(Main!AG$87=0,0,IF(Main!AM$135="","",IF($C$28="PM",Main!AM$135/Main!AG$87*Main!AG102,ROUND(Main!AM$135/Main!AG$87*Main!AG102*$B46,0))))))</f>
        <v/>
      </c>
      <c r="AF673" s="32" t="str">
        <f>IF($A673="","",IF(AF672="","",IF(Main!AH$87=0,0,IF(Main!AN$135="","",IF($C$28="PM",Main!AN$135/Main!AH$87*Main!AH102,ROUND(Main!AN$135/Main!AH$87*Main!AH102*$B46,0))))))</f>
        <v/>
      </c>
      <c r="AG673" s="32" t="str">
        <f>IF($A673="","",IF(AG672="","",IF(Main!AI$87=0,0,IF(Main!AO$135="","",IF($C$28="PM",Main!AO$135/Main!AI$87*Main!AI102,ROUND(Main!AO$135/Main!AI$87*Main!AI102*$B46,0))))))</f>
        <v/>
      </c>
      <c r="AH673" s="32" t="str">
        <f>IF($A673="","",IF(AH672="","",IF(Main!AJ$87=0,0,IF(Main!AP$135="","",IF($C$28="PM",Main!AP$135/Main!AJ$87*Main!AJ102,ROUND(Main!AP$135/Main!AJ$87*Main!AJ102*$B46,0))))))</f>
        <v/>
      </c>
      <c r="AI673" s="32" t="str">
        <f>IF($A673="","",IF(AI672="","",IF(Main!AK$87=0,0,IF(Main!AQ$135="","",IF($C$28="PM",Main!AQ$135/Main!AK$87*Main!AK102,ROUND(Main!AQ$135/Main!AK$87*Main!AK102*$B46,0))))))</f>
        <v/>
      </c>
      <c r="AJ673" s="32" t="str">
        <f>IF($A673="","",IF(AJ672="","",IF(Main!AL$87=0,0,IF(Main!AR$135="","",IF($C$28="PM",Main!AR$135/Main!AL$87*Main!AL102,ROUND(Main!AR$135/Main!AL$87*Main!AL102*$B46,0))))))</f>
        <v/>
      </c>
      <c r="AK673" s="32" t="str">
        <f>IF($A673="","",IF(AK672="","",IF(Main!AM$87=0,0,IF(Main!AS$135="","",IF($C$28="PM",Main!AS$135/Main!AM$87*Main!AM102,ROUND(Main!AS$135/Main!AM$87*Main!AM102*$B46,0))))))</f>
        <v/>
      </c>
      <c r="AL673" s="51" t="str">
        <f>IF($A673="","",IF(AL672="","",IF(Main!AN$87=0,0,IF(Main!AT$135="","",IF($C$28="PM",Main!AT$135/Main!AN$87*Main!AN102,ROUND(Main!AT$135/Main!AN$87*Main!AN102*$B46,0))))))</f>
        <v/>
      </c>
      <c r="AM673" s="32" t="str">
        <f>IF($A673="","",IF(AM672="","",IF(Main!AO$87=0,0,IF(Main!AU$135="","",IF($C$28="PM",Main!AU$135/Main!AO$87*Main!AO102,ROUND(Main!AU$135/Main!AO$87*Main!AO102*$B46,0))))))</f>
        <v/>
      </c>
      <c r="AN673" s="32" t="str">
        <f>IF($A673="","",IF(AN672="","",IF(Main!AP$87=0,0,IF(Main!AV$135="","",IF($C$28="PM",Main!AV$135/Main!AP$87*Main!AP102,ROUND(Main!AV$135/Main!AP$87*Main!AP102*$B46,0))))))</f>
        <v/>
      </c>
      <c r="AO673" s="32" t="str">
        <f>IF($A673="","",IF(AO672="","",IF(Main!AQ$87=0,0,IF(Main!AW$135="","",IF($C$28="PM",Main!AW$135/Main!AQ$87*Main!AQ102,ROUND(Main!AW$135/Main!AQ$87*Main!AQ102*$B46,0))))))</f>
        <v/>
      </c>
      <c r="AP673" s="32" t="str">
        <f>IF($A673="","",IF(AP672="","",IF(Main!AR$87=0,0,IF(Main!AX$135="","",IF($C$28="PM",Main!AX$135/Main!AR$87*Main!AR102,ROUND(Main!AX$135/Main!AR$87*Main!AR102*$B46,0))))))</f>
        <v/>
      </c>
      <c r="AQ673" s="32" t="str">
        <f>IF($A673="","",IF(AQ672="","",IF(Main!AS$87=0,0,IF(Main!AY$135="","",IF($C$28="PM",Main!AY$135/Main!AS$87*Main!AS102,ROUND(Main!AY$135/Main!AS$87*Main!AS102*$B46,0))))))</f>
        <v/>
      </c>
      <c r="AR673" s="32" t="str">
        <f>IF($A673="","",IF(AR672="","",IF(Main!AT$87=0,0,IF(Main!AZ$135="","",IF($C$28="PM",Main!AZ$135/Main!AT$87*Main!AT102,ROUND(Main!AZ$135/Main!AT$87*Main!AT102*$B46,0))))))</f>
        <v/>
      </c>
      <c r="AS673" s="32" t="str">
        <f>IF($A673="","",IF(AS672="","",IF(Main!AU$87=0,0,IF(Main!BA$135="","",IF($C$28="PM",Main!BA$135/Main!AU$87*Main!AU102,ROUND(Main!BA$135/Main!AU$87*Main!AU102*$B46,0))))))</f>
        <v/>
      </c>
      <c r="AT673" s="32" t="str">
        <f>IF($A673="","",IF(AT672="","",IF(Main!AV$87=0,0,IF(Main!BB$135="","",IF($C$28="PM",Main!BB$135/Main!AV$87*Main!AV102,ROUND(Main!BB$135/Main!AV$87*Main!AV102*$B46,0))))))</f>
        <v/>
      </c>
      <c r="AU673" s="32" t="str">
        <f>IF($A673="","",IF(AU672="","",IF(Main!AW$87=0,0,IF(Main!BC$135="","",IF($C$28="PM",Main!BC$135/Main!AW$87*Main!AW102,ROUND(Main!BC$135/Main!AW$87*Main!AW102*$B46,0))))))</f>
        <v/>
      </c>
      <c r="AV673" s="32" t="str">
        <f>IF($A673="","",IF(AV672="","",IF(Main!AX$87=0,0,IF(Main!BD$135="","",IF($C$28="PM",Main!BD$135/Main!AX$87*Main!AX102,ROUND(Main!BD$135/Main!AX$87*Main!AX102*$B46,0))))))</f>
        <v/>
      </c>
      <c r="AW673" s="32" t="str">
        <f>IF($A673="","",IF(AW672="","",IF(Main!AY$87=0,0,IF(Main!BE$135="","",IF($C$28="PM",Main!BE$135/Main!AY$87*Main!AY102,ROUND(Main!BE$135/Main!AY$87*Main!AY102*$B46,0))))))</f>
        <v/>
      </c>
      <c r="AX673" s="51" t="str">
        <f>IF($A673="","",IF(AX672="","",IF(Main!AZ$87=0,0,IF(Main!BF$135="","",IF($C$28="PM",Main!BF$135/Main!AZ$87*Main!AZ102,ROUND(Main!BF$135/Main!AZ$87*Main!AZ102*$B46,0))))))</f>
        <v/>
      </c>
    </row>
    <row r="674" spans="1:50" x14ac:dyDescent="0.2">
      <c r="A674" s="72" t="str">
        <f>IF(Main!A$47="","",Main!A$47)</f>
        <v/>
      </c>
      <c r="B674" s="75" t="str">
        <f t="shared" si="122"/>
        <v/>
      </c>
      <c r="C674" s="50" t="str">
        <f>IF($A674="","",IF(C673="","",IF(Main!E$87=0,0,IF(Main!K$135="","",IF($C$28="PM",Main!K$135/Main!E$87*Main!E103,ROUND(Main!K$135/Main!E$87*Main!E103*$B47,0))))))</f>
        <v/>
      </c>
      <c r="D674" s="32" t="str">
        <f>IF($A674="","",IF(D673="","",IF(Main!F$87=0,0,IF(Main!L$135="","",IF($C$28="PM",Main!L$135/Main!F$87*Main!F103,ROUND(Main!L$135/Main!F$87*Main!F103*$B47,0))))))</f>
        <v/>
      </c>
      <c r="E674" s="32" t="str">
        <f>IF($A674="","",IF(E673="","",IF(Main!G$87=0,0,IF(Main!M$135="","",IF($C$28="PM",Main!M$135/Main!G$87*Main!G103,ROUND(Main!M$135/Main!G$87*Main!G103*$B47,0))))))</f>
        <v/>
      </c>
      <c r="F674" s="32" t="str">
        <f>IF($A674="","",IF(F673="","",IF(Main!H$87=0,0,IF(Main!N$135="","",IF($C$28="PM",Main!N$135/Main!H$87*Main!H103,ROUND(Main!N$135/Main!H$87*Main!H103*$B47,0))))))</f>
        <v/>
      </c>
      <c r="G674" s="32" t="str">
        <f>IF($A674="","",IF(G673="","",IF(Main!I$87=0,0,IF(Main!O$135="","",IF($C$28="PM",Main!O$135/Main!I$87*Main!I103,ROUND(Main!O$135/Main!I$87*Main!I103*$B47,0))))))</f>
        <v/>
      </c>
      <c r="H674" s="32" t="str">
        <f>IF($A674="","",IF(H673="","",IF(Main!J$87=0,0,IF(Main!P$135="","",IF($C$28="PM",Main!P$135/Main!J$87*Main!J103,ROUND(Main!P$135/Main!J$87*Main!J103*$B47,0))))))</f>
        <v/>
      </c>
      <c r="I674" s="32" t="str">
        <f>IF($A674="","",IF(I673="","",IF(Main!K$87=0,0,IF(Main!Q$135="","",IF($C$28="PM",Main!Q$135/Main!K$87*Main!K103,ROUND(Main!Q$135/Main!K$87*Main!K103*$B47,0))))))</f>
        <v/>
      </c>
      <c r="J674" s="32" t="str">
        <f>IF($A674="","",IF(J673="","",IF(Main!L$87=0,0,IF(Main!R$135="","",IF($C$28="PM",Main!R$135/Main!L$87*Main!L103,ROUND(Main!R$135/Main!L$87*Main!L103*$B47,0))))))</f>
        <v/>
      </c>
      <c r="K674" s="32" t="str">
        <f>IF($A674="","",IF(K673="","",IF(Main!M$87=0,0,IF(Main!S$135="","",IF($C$28="PM",Main!S$135/Main!M$87*Main!M103,ROUND(Main!S$135/Main!M$87*Main!M103*$B47,0))))))</f>
        <v/>
      </c>
      <c r="L674" s="32" t="str">
        <f>IF($A674="","",IF(L673="","",IF(Main!N$87=0,0,IF(Main!T$135="","",IF($C$28="PM",Main!T$135/Main!N$87*Main!N103,ROUND(Main!T$135/Main!N$87*Main!N103*$B47,0))))))</f>
        <v/>
      </c>
      <c r="M674" s="32" t="str">
        <f>IF($A674="","",IF(M673="","",IF(Main!O$87=0,0,IF(Main!U$135="","",IF($C$28="PM",Main!U$135/Main!O$87*Main!O103,ROUND(Main!U$135/Main!O$87*Main!O103*$B47,0))))))</f>
        <v/>
      </c>
      <c r="N674" s="51" t="str">
        <f>IF($A674="","",IF(N673="","",IF(Main!P$87=0,0,IF(Main!V$135="","",IF($C$28="PM",Main!V$135/Main!P$87*Main!P103,ROUND(Main!V$135/Main!P$87*Main!P103*$B47,0))))))</f>
        <v/>
      </c>
      <c r="O674" s="32" t="str">
        <f>IF($A674="","",IF(O673="","",IF(Main!Q$87=0,0,IF(Main!W$135="","",IF($C$28="PM",Main!W$135/Main!Q$87*Main!Q103,ROUND(Main!W$135/Main!Q$87*Main!Q103*$B47,0))))))</f>
        <v/>
      </c>
      <c r="P674" s="32" t="str">
        <f>IF($A674="","",IF(P673="","",IF(Main!R$87=0,0,IF(Main!X$135="","",IF($C$28="PM",Main!X$135/Main!R$87*Main!R103,ROUND(Main!X$135/Main!R$87*Main!R103*$B47,0))))))</f>
        <v/>
      </c>
      <c r="Q674" s="32" t="str">
        <f>IF($A674="","",IF(Q673="","",IF(Main!S$87=0,0,IF(Main!Y$135="","",IF($C$28="PM",Main!Y$135/Main!S$87*Main!S103,ROUND(Main!Y$135/Main!S$87*Main!S103*$B47,0))))))</f>
        <v/>
      </c>
      <c r="R674" s="32" t="str">
        <f>IF($A674="","",IF(R673="","",IF(Main!T$87=0,0,IF(Main!Z$135="","",IF($C$28="PM",Main!Z$135/Main!T$87*Main!T103,ROUND(Main!Z$135/Main!T$87*Main!T103*$B47,0))))))</f>
        <v/>
      </c>
      <c r="S674" s="32" t="str">
        <f>IF($A674="","",IF(S673="","",IF(Main!U$87=0,0,IF(Main!AA$135="","",IF($C$28="PM",Main!AA$135/Main!U$87*Main!U103,ROUND(Main!AA$135/Main!U$87*Main!U103*$B47,0))))))</f>
        <v/>
      </c>
      <c r="T674" s="32" t="str">
        <f>IF($A674="","",IF(T673="","",IF(Main!V$87=0,0,IF(Main!AB$135="","",IF($C$28="PM",Main!AB$135/Main!V$87*Main!V103,ROUND(Main!AB$135/Main!V$87*Main!V103*$B47,0))))))</f>
        <v/>
      </c>
      <c r="U674" s="32" t="str">
        <f>IF($A674="","",IF(U673="","",IF(Main!W$87=0,0,IF(Main!AC$135="","",IF($C$28="PM",Main!AC$135/Main!W$87*Main!W103,ROUND(Main!AC$135/Main!W$87*Main!W103*$B47,0))))))</f>
        <v/>
      </c>
      <c r="V674" s="32" t="str">
        <f>IF($A674="","",IF(V673="","",IF(Main!X$87=0,0,IF(Main!AD$135="","",IF($C$28="PM",Main!AD$135/Main!X$87*Main!X103,ROUND(Main!AD$135/Main!X$87*Main!X103*$B47,0))))))</f>
        <v/>
      </c>
      <c r="W674" s="32" t="str">
        <f>IF($A674="","",IF(W673="","",IF(Main!Y$87=0,0,IF(Main!AE$135="","",IF($C$28="PM",Main!AE$135/Main!Y$87*Main!Y103,ROUND(Main!AE$135/Main!Y$87*Main!Y103*$B47,0))))))</f>
        <v/>
      </c>
      <c r="X674" s="32" t="str">
        <f>IF($A674="","",IF(X673="","",IF(Main!Z$87=0,0,IF(Main!AF$135="","",IF($C$28="PM",Main!AF$135/Main!Z$87*Main!Z103,ROUND(Main!AF$135/Main!Z$87*Main!Z103*$B47,0))))))</f>
        <v/>
      </c>
      <c r="Y674" s="32" t="str">
        <f>IF($A674="","",IF(Y673="","",IF(Main!AA$87=0,0,IF(Main!AG$135="","",IF($C$28="PM",Main!AG$135/Main!AA$87*Main!AA103,ROUND(Main!AG$135/Main!AA$87*Main!AA103*$B47,0))))))</f>
        <v/>
      </c>
      <c r="Z674" s="32" t="str">
        <f>IF($A674="","",IF(Z673="","",IF(Main!AB$87=0,0,IF(Main!AH$135="","",IF($C$28="PM",Main!AH$135/Main!AB$87*Main!AB103,ROUND(Main!AH$135/Main!AB$87*Main!AB103*$B47,0))))))</f>
        <v/>
      </c>
      <c r="AA674" s="50" t="str">
        <f>IF($A674="","",IF(AA673="","",IF(Main!AC$87=0,0,IF(Main!AI$135="","",IF($C$28="PM",Main!AI$135/Main!AC$87*Main!AC103,ROUND(Main!AI$135/Main!AC$87*Main!AC103*$B47,0))))))</f>
        <v/>
      </c>
      <c r="AB674" s="32" t="str">
        <f>IF($A674="","",IF(AB673="","",IF(Main!AD$87=0,0,IF(Main!AJ$135="","",IF($C$28="PM",Main!AJ$135/Main!AD$87*Main!AD103,ROUND(Main!AJ$135/Main!AD$87*Main!AD103*$B47,0))))))</f>
        <v/>
      </c>
      <c r="AC674" s="32" t="str">
        <f>IF($A674="","",IF(AC673="","",IF(Main!AE$87=0,0,IF(Main!AK$135="","",IF($C$28="PM",Main!AK$135/Main!AE$87*Main!AE103,ROUND(Main!AK$135/Main!AE$87*Main!AE103*$B47,0))))))</f>
        <v/>
      </c>
      <c r="AD674" s="32" t="str">
        <f>IF($A674="","",IF(AD673="","",IF(Main!AF$87=0,0,IF(Main!AL$135="","",IF($C$28="PM",Main!AL$135/Main!AF$87*Main!AF103,ROUND(Main!AL$135/Main!AF$87*Main!AF103*$B47,0))))))</f>
        <v/>
      </c>
      <c r="AE674" s="32" t="str">
        <f>IF($A674="","",IF(AE673="","",IF(Main!AG$87=0,0,IF(Main!AM$135="","",IF($C$28="PM",Main!AM$135/Main!AG$87*Main!AG103,ROUND(Main!AM$135/Main!AG$87*Main!AG103*$B47,0))))))</f>
        <v/>
      </c>
      <c r="AF674" s="32" t="str">
        <f>IF($A674="","",IF(AF673="","",IF(Main!AH$87=0,0,IF(Main!AN$135="","",IF($C$28="PM",Main!AN$135/Main!AH$87*Main!AH103,ROUND(Main!AN$135/Main!AH$87*Main!AH103*$B47,0))))))</f>
        <v/>
      </c>
      <c r="AG674" s="32" t="str">
        <f>IF($A674="","",IF(AG673="","",IF(Main!AI$87=0,0,IF(Main!AO$135="","",IF($C$28="PM",Main!AO$135/Main!AI$87*Main!AI103,ROUND(Main!AO$135/Main!AI$87*Main!AI103*$B47,0))))))</f>
        <v/>
      </c>
      <c r="AH674" s="32" t="str">
        <f>IF($A674="","",IF(AH673="","",IF(Main!AJ$87=0,0,IF(Main!AP$135="","",IF($C$28="PM",Main!AP$135/Main!AJ$87*Main!AJ103,ROUND(Main!AP$135/Main!AJ$87*Main!AJ103*$B47,0))))))</f>
        <v/>
      </c>
      <c r="AI674" s="32" t="str">
        <f>IF($A674="","",IF(AI673="","",IF(Main!AK$87=0,0,IF(Main!AQ$135="","",IF($C$28="PM",Main!AQ$135/Main!AK$87*Main!AK103,ROUND(Main!AQ$135/Main!AK$87*Main!AK103*$B47,0))))))</f>
        <v/>
      </c>
      <c r="AJ674" s="32" t="str">
        <f>IF($A674="","",IF(AJ673="","",IF(Main!AL$87=0,0,IF(Main!AR$135="","",IF($C$28="PM",Main!AR$135/Main!AL$87*Main!AL103,ROUND(Main!AR$135/Main!AL$87*Main!AL103*$B47,0))))))</f>
        <v/>
      </c>
      <c r="AK674" s="32" t="str">
        <f>IF($A674="","",IF(AK673="","",IF(Main!AM$87=0,0,IF(Main!AS$135="","",IF($C$28="PM",Main!AS$135/Main!AM$87*Main!AM103,ROUND(Main!AS$135/Main!AM$87*Main!AM103*$B47,0))))))</f>
        <v/>
      </c>
      <c r="AL674" s="51" t="str">
        <f>IF($A674="","",IF(AL673="","",IF(Main!AN$87=0,0,IF(Main!AT$135="","",IF($C$28="PM",Main!AT$135/Main!AN$87*Main!AN103,ROUND(Main!AT$135/Main!AN$87*Main!AN103*$B47,0))))))</f>
        <v/>
      </c>
      <c r="AM674" s="32" t="str">
        <f>IF($A674="","",IF(AM673="","",IF(Main!AO$87=0,0,IF(Main!AU$135="","",IF($C$28="PM",Main!AU$135/Main!AO$87*Main!AO103,ROUND(Main!AU$135/Main!AO$87*Main!AO103*$B47,0))))))</f>
        <v/>
      </c>
      <c r="AN674" s="32" t="str">
        <f>IF($A674="","",IF(AN673="","",IF(Main!AP$87=0,0,IF(Main!AV$135="","",IF($C$28="PM",Main!AV$135/Main!AP$87*Main!AP103,ROUND(Main!AV$135/Main!AP$87*Main!AP103*$B47,0))))))</f>
        <v/>
      </c>
      <c r="AO674" s="32" t="str">
        <f>IF($A674="","",IF(AO673="","",IF(Main!AQ$87=0,0,IF(Main!AW$135="","",IF($C$28="PM",Main!AW$135/Main!AQ$87*Main!AQ103,ROUND(Main!AW$135/Main!AQ$87*Main!AQ103*$B47,0))))))</f>
        <v/>
      </c>
      <c r="AP674" s="32" t="str">
        <f>IF($A674="","",IF(AP673="","",IF(Main!AR$87=0,0,IF(Main!AX$135="","",IF($C$28="PM",Main!AX$135/Main!AR$87*Main!AR103,ROUND(Main!AX$135/Main!AR$87*Main!AR103*$B47,0))))))</f>
        <v/>
      </c>
      <c r="AQ674" s="32" t="str">
        <f>IF($A674="","",IF(AQ673="","",IF(Main!AS$87=0,0,IF(Main!AY$135="","",IF($C$28="PM",Main!AY$135/Main!AS$87*Main!AS103,ROUND(Main!AY$135/Main!AS$87*Main!AS103*$B47,0))))))</f>
        <v/>
      </c>
      <c r="AR674" s="32" t="str">
        <f>IF($A674="","",IF(AR673="","",IF(Main!AT$87=0,0,IF(Main!AZ$135="","",IF($C$28="PM",Main!AZ$135/Main!AT$87*Main!AT103,ROUND(Main!AZ$135/Main!AT$87*Main!AT103*$B47,0))))))</f>
        <v/>
      </c>
      <c r="AS674" s="32" t="str">
        <f>IF($A674="","",IF(AS673="","",IF(Main!AU$87=0,0,IF(Main!BA$135="","",IF($C$28="PM",Main!BA$135/Main!AU$87*Main!AU103,ROUND(Main!BA$135/Main!AU$87*Main!AU103*$B47,0))))))</f>
        <v/>
      </c>
      <c r="AT674" s="32" t="str">
        <f>IF($A674="","",IF(AT673="","",IF(Main!AV$87=0,0,IF(Main!BB$135="","",IF($C$28="PM",Main!BB$135/Main!AV$87*Main!AV103,ROUND(Main!BB$135/Main!AV$87*Main!AV103*$B47,0))))))</f>
        <v/>
      </c>
      <c r="AU674" s="32" t="str">
        <f>IF($A674="","",IF(AU673="","",IF(Main!AW$87=0,0,IF(Main!BC$135="","",IF($C$28="PM",Main!BC$135/Main!AW$87*Main!AW103,ROUND(Main!BC$135/Main!AW$87*Main!AW103*$B47,0))))))</f>
        <v/>
      </c>
      <c r="AV674" s="32" t="str">
        <f>IF($A674="","",IF(AV673="","",IF(Main!AX$87=0,0,IF(Main!BD$135="","",IF($C$28="PM",Main!BD$135/Main!AX$87*Main!AX103,ROUND(Main!BD$135/Main!AX$87*Main!AX103*$B47,0))))))</f>
        <v/>
      </c>
      <c r="AW674" s="32" t="str">
        <f>IF($A674="","",IF(AW673="","",IF(Main!AY$87=0,0,IF(Main!BE$135="","",IF($C$28="PM",Main!BE$135/Main!AY$87*Main!AY103,ROUND(Main!BE$135/Main!AY$87*Main!AY103*$B47,0))))))</f>
        <v/>
      </c>
      <c r="AX674" s="51" t="str">
        <f>IF($A674="","",IF(AX673="","",IF(Main!AZ$87=0,0,IF(Main!BF$135="","",IF($C$28="PM",Main!BF$135/Main!AZ$87*Main!AZ103,ROUND(Main!BF$135/Main!AZ$87*Main!AZ103*$B47,0))))))</f>
        <v/>
      </c>
    </row>
    <row r="675" spans="1:50" x14ac:dyDescent="0.2">
      <c r="A675" s="72" t="str">
        <f>IF(Main!A$48="","",Main!A$48)</f>
        <v/>
      </c>
      <c r="B675" s="75" t="str">
        <f t="shared" si="122"/>
        <v/>
      </c>
      <c r="C675" s="50" t="str">
        <f>IF($A675="","",IF(C674="","",IF(Main!E$87=0,0,IF(Main!K$135="","",IF($C$28="PM",Main!K$135/Main!E$87*Main!E104,ROUND(Main!K$135/Main!E$87*Main!E104*$B48,0))))))</f>
        <v/>
      </c>
      <c r="D675" s="32" t="str">
        <f>IF($A675="","",IF(D674="","",IF(Main!F$87=0,0,IF(Main!L$135="","",IF($C$28="PM",Main!L$135/Main!F$87*Main!F104,ROUND(Main!L$135/Main!F$87*Main!F104*$B48,0))))))</f>
        <v/>
      </c>
      <c r="E675" s="32" t="str">
        <f>IF($A675="","",IF(E674="","",IF(Main!G$87=0,0,IF(Main!M$135="","",IF($C$28="PM",Main!M$135/Main!G$87*Main!G104,ROUND(Main!M$135/Main!G$87*Main!G104*$B48,0))))))</f>
        <v/>
      </c>
      <c r="F675" s="32" t="str">
        <f>IF($A675="","",IF(F674="","",IF(Main!H$87=0,0,IF(Main!N$135="","",IF($C$28="PM",Main!N$135/Main!H$87*Main!H104,ROUND(Main!N$135/Main!H$87*Main!H104*$B48,0))))))</f>
        <v/>
      </c>
      <c r="G675" s="32" t="str">
        <f>IF($A675="","",IF(G674="","",IF(Main!I$87=0,0,IF(Main!O$135="","",IF($C$28="PM",Main!O$135/Main!I$87*Main!I104,ROUND(Main!O$135/Main!I$87*Main!I104*$B48,0))))))</f>
        <v/>
      </c>
      <c r="H675" s="32" t="str">
        <f>IF($A675="","",IF(H674="","",IF(Main!J$87=0,0,IF(Main!P$135="","",IF($C$28="PM",Main!P$135/Main!J$87*Main!J104,ROUND(Main!P$135/Main!J$87*Main!J104*$B48,0))))))</f>
        <v/>
      </c>
      <c r="I675" s="32" t="str">
        <f>IF($A675="","",IF(I674="","",IF(Main!K$87=0,0,IF(Main!Q$135="","",IF($C$28="PM",Main!Q$135/Main!K$87*Main!K104,ROUND(Main!Q$135/Main!K$87*Main!K104*$B48,0))))))</f>
        <v/>
      </c>
      <c r="J675" s="32" t="str">
        <f>IF($A675="","",IF(J674="","",IF(Main!L$87=0,0,IF(Main!R$135="","",IF($C$28="PM",Main!R$135/Main!L$87*Main!L104,ROUND(Main!R$135/Main!L$87*Main!L104*$B48,0))))))</f>
        <v/>
      </c>
      <c r="K675" s="32" t="str">
        <f>IF($A675="","",IF(K674="","",IF(Main!M$87=0,0,IF(Main!S$135="","",IF($C$28="PM",Main!S$135/Main!M$87*Main!M104,ROUND(Main!S$135/Main!M$87*Main!M104*$B48,0))))))</f>
        <v/>
      </c>
      <c r="L675" s="32" t="str">
        <f>IF($A675="","",IF(L674="","",IF(Main!N$87=0,0,IF(Main!T$135="","",IF($C$28="PM",Main!T$135/Main!N$87*Main!N104,ROUND(Main!T$135/Main!N$87*Main!N104*$B48,0))))))</f>
        <v/>
      </c>
      <c r="M675" s="32" t="str">
        <f>IF($A675="","",IF(M674="","",IF(Main!O$87=0,0,IF(Main!U$135="","",IF($C$28="PM",Main!U$135/Main!O$87*Main!O104,ROUND(Main!U$135/Main!O$87*Main!O104*$B48,0))))))</f>
        <v/>
      </c>
      <c r="N675" s="51" t="str">
        <f>IF($A675="","",IF(N674="","",IF(Main!P$87=0,0,IF(Main!V$135="","",IF($C$28="PM",Main!V$135/Main!P$87*Main!P104,ROUND(Main!V$135/Main!P$87*Main!P104*$B48,0))))))</f>
        <v/>
      </c>
      <c r="O675" s="32" t="str">
        <f>IF($A675="","",IF(O674="","",IF(Main!Q$87=0,0,IF(Main!W$135="","",IF($C$28="PM",Main!W$135/Main!Q$87*Main!Q104,ROUND(Main!W$135/Main!Q$87*Main!Q104*$B48,0))))))</f>
        <v/>
      </c>
      <c r="P675" s="32" t="str">
        <f>IF($A675="","",IF(P674="","",IF(Main!R$87=0,0,IF(Main!X$135="","",IF($C$28="PM",Main!X$135/Main!R$87*Main!R104,ROUND(Main!X$135/Main!R$87*Main!R104*$B48,0))))))</f>
        <v/>
      </c>
      <c r="Q675" s="32" t="str">
        <f>IF($A675="","",IF(Q674="","",IF(Main!S$87=0,0,IF(Main!Y$135="","",IF($C$28="PM",Main!Y$135/Main!S$87*Main!S104,ROUND(Main!Y$135/Main!S$87*Main!S104*$B48,0))))))</f>
        <v/>
      </c>
      <c r="R675" s="32" t="str">
        <f>IF($A675="","",IF(R674="","",IF(Main!T$87=0,0,IF(Main!Z$135="","",IF($C$28="PM",Main!Z$135/Main!T$87*Main!T104,ROUND(Main!Z$135/Main!T$87*Main!T104*$B48,0))))))</f>
        <v/>
      </c>
      <c r="S675" s="32" t="str">
        <f>IF($A675="","",IF(S674="","",IF(Main!U$87=0,0,IF(Main!AA$135="","",IF($C$28="PM",Main!AA$135/Main!U$87*Main!U104,ROUND(Main!AA$135/Main!U$87*Main!U104*$B48,0))))))</f>
        <v/>
      </c>
      <c r="T675" s="32" t="str">
        <f>IF($A675="","",IF(T674="","",IF(Main!V$87=0,0,IF(Main!AB$135="","",IF($C$28="PM",Main!AB$135/Main!V$87*Main!V104,ROUND(Main!AB$135/Main!V$87*Main!V104*$B48,0))))))</f>
        <v/>
      </c>
      <c r="U675" s="32" t="str">
        <f>IF($A675="","",IF(U674="","",IF(Main!W$87=0,0,IF(Main!AC$135="","",IF($C$28="PM",Main!AC$135/Main!W$87*Main!W104,ROUND(Main!AC$135/Main!W$87*Main!W104*$B48,0))))))</f>
        <v/>
      </c>
      <c r="V675" s="32" t="str">
        <f>IF($A675="","",IF(V674="","",IF(Main!X$87=0,0,IF(Main!AD$135="","",IF($C$28="PM",Main!AD$135/Main!X$87*Main!X104,ROUND(Main!AD$135/Main!X$87*Main!X104*$B48,0))))))</f>
        <v/>
      </c>
      <c r="W675" s="32" t="str">
        <f>IF($A675="","",IF(W674="","",IF(Main!Y$87=0,0,IF(Main!AE$135="","",IF($C$28="PM",Main!AE$135/Main!Y$87*Main!Y104,ROUND(Main!AE$135/Main!Y$87*Main!Y104*$B48,0))))))</f>
        <v/>
      </c>
      <c r="X675" s="32" t="str">
        <f>IF($A675="","",IF(X674="","",IF(Main!Z$87=0,0,IF(Main!AF$135="","",IF($C$28="PM",Main!AF$135/Main!Z$87*Main!Z104,ROUND(Main!AF$135/Main!Z$87*Main!Z104*$B48,0))))))</f>
        <v/>
      </c>
      <c r="Y675" s="32" t="str">
        <f>IF($A675="","",IF(Y674="","",IF(Main!AA$87=0,0,IF(Main!AG$135="","",IF($C$28="PM",Main!AG$135/Main!AA$87*Main!AA104,ROUND(Main!AG$135/Main!AA$87*Main!AA104*$B48,0))))))</f>
        <v/>
      </c>
      <c r="Z675" s="32" t="str">
        <f>IF($A675="","",IF(Z674="","",IF(Main!AB$87=0,0,IF(Main!AH$135="","",IF($C$28="PM",Main!AH$135/Main!AB$87*Main!AB104,ROUND(Main!AH$135/Main!AB$87*Main!AB104*$B48,0))))))</f>
        <v/>
      </c>
      <c r="AA675" s="50" t="str">
        <f>IF($A675="","",IF(AA674="","",IF(Main!AC$87=0,0,IF(Main!AI$135="","",IF($C$28="PM",Main!AI$135/Main!AC$87*Main!AC104,ROUND(Main!AI$135/Main!AC$87*Main!AC104*$B48,0))))))</f>
        <v/>
      </c>
      <c r="AB675" s="32" t="str">
        <f>IF($A675="","",IF(AB674="","",IF(Main!AD$87=0,0,IF(Main!AJ$135="","",IF($C$28="PM",Main!AJ$135/Main!AD$87*Main!AD104,ROUND(Main!AJ$135/Main!AD$87*Main!AD104*$B48,0))))))</f>
        <v/>
      </c>
      <c r="AC675" s="32" t="str">
        <f>IF($A675="","",IF(AC674="","",IF(Main!AE$87=0,0,IF(Main!AK$135="","",IF($C$28="PM",Main!AK$135/Main!AE$87*Main!AE104,ROUND(Main!AK$135/Main!AE$87*Main!AE104*$B48,0))))))</f>
        <v/>
      </c>
      <c r="AD675" s="32" t="str">
        <f>IF($A675="","",IF(AD674="","",IF(Main!AF$87=0,0,IF(Main!AL$135="","",IF($C$28="PM",Main!AL$135/Main!AF$87*Main!AF104,ROUND(Main!AL$135/Main!AF$87*Main!AF104*$B48,0))))))</f>
        <v/>
      </c>
      <c r="AE675" s="32" t="str">
        <f>IF($A675="","",IF(AE674="","",IF(Main!AG$87=0,0,IF(Main!AM$135="","",IF($C$28="PM",Main!AM$135/Main!AG$87*Main!AG104,ROUND(Main!AM$135/Main!AG$87*Main!AG104*$B48,0))))))</f>
        <v/>
      </c>
      <c r="AF675" s="32" t="str">
        <f>IF($A675="","",IF(AF674="","",IF(Main!AH$87=0,0,IF(Main!AN$135="","",IF($C$28="PM",Main!AN$135/Main!AH$87*Main!AH104,ROUND(Main!AN$135/Main!AH$87*Main!AH104*$B48,0))))))</f>
        <v/>
      </c>
      <c r="AG675" s="32" t="str">
        <f>IF($A675="","",IF(AG674="","",IF(Main!AI$87=0,0,IF(Main!AO$135="","",IF($C$28="PM",Main!AO$135/Main!AI$87*Main!AI104,ROUND(Main!AO$135/Main!AI$87*Main!AI104*$B48,0))))))</f>
        <v/>
      </c>
      <c r="AH675" s="32" t="str">
        <f>IF($A675="","",IF(AH674="","",IF(Main!AJ$87=0,0,IF(Main!AP$135="","",IF($C$28="PM",Main!AP$135/Main!AJ$87*Main!AJ104,ROUND(Main!AP$135/Main!AJ$87*Main!AJ104*$B48,0))))))</f>
        <v/>
      </c>
      <c r="AI675" s="32" t="str">
        <f>IF($A675="","",IF(AI674="","",IF(Main!AK$87=0,0,IF(Main!AQ$135="","",IF($C$28="PM",Main!AQ$135/Main!AK$87*Main!AK104,ROUND(Main!AQ$135/Main!AK$87*Main!AK104*$B48,0))))))</f>
        <v/>
      </c>
      <c r="AJ675" s="32" t="str">
        <f>IF($A675="","",IF(AJ674="","",IF(Main!AL$87=0,0,IF(Main!AR$135="","",IF($C$28="PM",Main!AR$135/Main!AL$87*Main!AL104,ROUND(Main!AR$135/Main!AL$87*Main!AL104*$B48,0))))))</f>
        <v/>
      </c>
      <c r="AK675" s="32" t="str">
        <f>IF($A675="","",IF(AK674="","",IF(Main!AM$87=0,0,IF(Main!AS$135="","",IF($C$28="PM",Main!AS$135/Main!AM$87*Main!AM104,ROUND(Main!AS$135/Main!AM$87*Main!AM104*$B48,0))))))</f>
        <v/>
      </c>
      <c r="AL675" s="51" t="str">
        <f>IF($A675="","",IF(AL674="","",IF(Main!AN$87=0,0,IF(Main!AT$135="","",IF($C$28="PM",Main!AT$135/Main!AN$87*Main!AN104,ROUND(Main!AT$135/Main!AN$87*Main!AN104*$B48,0))))))</f>
        <v/>
      </c>
      <c r="AM675" s="32" t="str">
        <f>IF($A675="","",IF(AM674="","",IF(Main!AO$87=0,0,IF(Main!AU$135="","",IF($C$28="PM",Main!AU$135/Main!AO$87*Main!AO104,ROUND(Main!AU$135/Main!AO$87*Main!AO104*$B48,0))))))</f>
        <v/>
      </c>
      <c r="AN675" s="32" t="str">
        <f>IF($A675="","",IF(AN674="","",IF(Main!AP$87=0,0,IF(Main!AV$135="","",IF($C$28="PM",Main!AV$135/Main!AP$87*Main!AP104,ROUND(Main!AV$135/Main!AP$87*Main!AP104*$B48,0))))))</f>
        <v/>
      </c>
      <c r="AO675" s="32" t="str">
        <f>IF($A675="","",IF(AO674="","",IF(Main!AQ$87=0,0,IF(Main!AW$135="","",IF($C$28="PM",Main!AW$135/Main!AQ$87*Main!AQ104,ROUND(Main!AW$135/Main!AQ$87*Main!AQ104*$B48,0))))))</f>
        <v/>
      </c>
      <c r="AP675" s="32" t="str">
        <f>IF($A675="","",IF(AP674="","",IF(Main!AR$87=0,0,IF(Main!AX$135="","",IF($C$28="PM",Main!AX$135/Main!AR$87*Main!AR104,ROUND(Main!AX$135/Main!AR$87*Main!AR104*$B48,0))))))</f>
        <v/>
      </c>
      <c r="AQ675" s="32" t="str">
        <f>IF($A675="","",IF(AQ674="","",IF(Main!AS$87=0,0,IF(Main!AY$135="","",IF($C$28="PM",Main!AY$135/Main!AS$87*Main!AS104,ROUND(Main!AY$135/Main!AS$87*Main!AS104*$B48,0))))))</f>
        <v/>
      </c>
      <c r="AR675" s="32" t="str">
        <f>IF($A675="","",IF(AR674="","",IF(Main!AT$87=0,0,IF(Main!AZ$135="","",IF($C$28="PM",Main!AZ$135/Main!AT$87*Main!AT104,ROUND(Main!AZ$135/Main!AT$87*Main!AT104*$B48,0))))))</f>
        <v/>
      </c>
      <c r="AS675" s="32" t="str">
        <f>IF($A675="","",IF(AS674="","",IF(Main!AU$87=0,0,IF(Main!BA$135="","",IF($C$28="PM",Main!BA$135/Main!AU$87*Main!AU104,ROUND(Main!BA$135/Main!AU$87*Main!AU104*$B48,0))))))</f>
        <v/>
      </c>
      <c r="AT675" s="32" t="str">
        <f>IF($A675="","",IF(AT674="","",IF(Main!AV$87=0,0,IF(Main!BB$135="","",IF($C$28="PM",Main!BB$135/Main!AV$87*Main!AV104,ROUND(Main!BB$135/Main!AV$87*Main!AV104*$B48,0))))))</f>
        <v/>
      </c>
      <c r="AU675" s="32" t="str">
        <f>IF($A675="","",IF(AU674="","",IF(Main!AW$87=0,0,IF(Main!BC$135="","",IF($C$28="PM",Main!BC$135/Main!AW$87*Main!AW104,ROUND(Main!BC$135/Main!AW$87*Main!AW104*$B48,0))))))</f>
        <v/>
      </c>
      <c r="AV675" s="32" t="str">
        <f>IF($A675="","",IF(AV674="","",IF(Main!AX$87=0,0,IF(Main!BD$135="","",IF($C$28="PM",Main!BD$135/Main!AX$87*Main!AX104,ROUND(Main!BD$135/Main!AX$87*Main!AX104*$B48,0))))))</f>
        <v/>
      </c>
      <c r="AW675" s="32" t="str">
        <f>IF($A675="","",IF(AW674="","",IF(Main!AY$87=0,0,IF(Main!BE$135="","",IF($C$28="PM",Main!BE$135/Main!AY$87*Main!AY104,ROUND(Main!BE$135/Main!AY$87*Main!AY104*$B48,0))))))</f>
        <v/>
      </c>
      <c r="AX675" s="51" t="str">
        <f>IF($A675="","",IF(AX674="","",IF(Main!AZ$87=0,0,IF(Main!BF$135="","",IF($C$28="PM",Main!BF$135/Main!AZ$87*Main!AZ104,ROUND(Main!BF$135/Main!AZ$87*Main!AZ104*$B48,0))))))</f>
        <v/>
      </c>
    </row>
    <row r="676" spans="1:50" x14ac:dyDescent="0.2">
      <c r="A676" s="72" t="str">
        <f>IF(Main!A$49="","",Main!A$49)</f>
        <v/>
      </c>
      <c r="B676" s="75" t="str">
        <f t="shared" si="122"/>
        <v/>
      </c>
      <c r="C676" s="50" t="str">
        <f>IF($A676="","",IF(C675="","",IF(Main!E$87=0,0,IF(Main!K$135="","",IF($C$28="PM",Main!K$135/Main!E$87*Main!E105,ROUND(Main!K$135/Main!E$87*Main!E105*$B49,0))))))</f>
        <v/>
      </c>
      <c r="D676" s="32" t="str">
        <f>IF($A676="","",IF(D675="","",IF(Main!F$87=0,0,IF(Main!L$135="","",IF($C$28="PM",Main!L$135/Main!F$87*Main!F105,ROUND(Main!L$135/Main!F$87*Main!F105*$B49,0))))))</f>
        <v/>
      </c>
      <c r="E676" s="32" t="str">
        <f>IF($A676="","",IF(E675="","",IF(Main!G$87=0,0,IF(Main!M$135="","",IF($C$28="PM",Main!M$135/Main!G$87*Main!G105,ROUND(Main!M$135/Main!G$87*Main!G105*$B49,0))))))</f>
        <v/>
      </c>
      <c r="F676" s="32" t="str">
        <f>IF($A676="","",IF(F675="","",IF(Main!H$87=0,0,IF(Main!N$135="","",IF($C$28="PM",Main!N$135/Main!H$87*Main!H105,ROUND(Main!N$135/Main!H$87*Main!H105*$B49,0))))))</f>
        <v/>
      </c>
      <c r="G676" s="32" t="str">
        <f>IF($A676="","",IF(G675="","",IF(Main!I$87=0,0,IF(Main!O$135="","",IF($C$28="PM",Main!O$135/Main!I$87*Main!I105,ROUND(Main!O$135/Main!I$87*Main!I105*$B49,0))))))</f>
        <v/>
      </c>
      <c r="H676" s="32" t="str">
        <f>IF($A676="","",IF(H675="","",IF(Main!J$87=0,0,IF(Main!P$135="","",IF($C$28="PM",Main!P$135/Main!J$87*Main!J105,ROUND(Main!P$135/Main!J$87*Main!J105*$B49,0))))))</f>
        <v/>
      </c>
      <c r="I676" s="32" t="str">
        <f>IF($A676="","",IF(I675="","",IF(Main!K$87=0,0,IF(Main!Q$135="","",IF($C$28="PM",Main!Q$135/Main!K$87*Main!K105,ROUND(Main!Q$135/Main!K$87*Main!K105*$B49,0))))))</f>
        <v/>
      </c>
      <c r="J676" s="32" t="str">
        <f>IF($A676="","",IF(J675="","",IF(Main!L$87=0,0,IF(Main!R$135="","",IF($C$28="PM",Main!R$135/Main!L$87*Main!L105,ROUND(Main!R$135/Main!L$87*Main!L105*$B49,0))))))</f>
        <v/>
      </c>
      <c r="K676" s="32" t="str">
        <f>IF($A676="","",IF(K675="","",IF(Main!M$87=0,0,IF(Main!S$135="","",IF($C$28="PM",Main!S$135/Main!M$87*Main!M105,ROUND(Main!S$135/Main!M$87*Main!M105*$B49,0))))))</f>
        <v/>
      </c>
      <c r="L676" s="32" t="str">
        <f>IF($A676="","",IF(L675="","",IF(Main!N$87=0,0,IF(Main!T$135="","",IF($C$28="PM",Main!T$135/Main!N$87*Main!N105,ROUND(Main!T$135/Main!N$87*Main!N105*$B49,0))))))</f>
        <v/>
      </c>
      <c r="M676" s="32" t="str">
        <f>IF($A676="","",IF(M675="","",IF(Main!O$87=0,0,IF(Main!U$135="","",IF($C$28="PM",Main!U$135/Main!O$87*Main!O105,ROUND(Main!U$135/Main!O$87*Main!O105*$B49,0))))))</f>
        <v/>
      </c>
      <c r="N676" s="51" t="str">
        <f>IF($A676="","",IF(N675="","",IF(Main!P$87=0,0,IF(Main!V$135="","",IF($C$28="PM",Main!V$135/Main!P$87*Main!P105,ROUND(Main!V$135/Main!P$87*Main!P105*$B49,0))))))</f>
        <v/>
      </c>
      <c r="O676" s="32" t="str">
        <f>IF($A676="","",IF(O675="","",IF(Main!Q$87=0,0,IF(Main!W$135="","",IF($C$28="PM",Main!W$135/Main!Q$87*Main!Q105,ROUND(Main!W$135/Main!Q$87*Main!Q105*$B49,0))))))</f>
        <v/>
      </c>
      <c r="P676" s="32" t="str">
        <f>IF($A676="","",IF(P675="","",IF(Main!R$87=0,0,IF(Main!X$135="","",IF($C$28="PM",Main!X$135/Main!R$87*Main!R105,ROUND(Main!X$135/Main!R$87*Main!R105*$B49,0))))))</f>
        <v/>
      </c>
      <c r="Q676" s="32" t="str">
        <f>IF($A676="","",IF(Q675="","",IF(Main!S$87=0,0,IF(Main!Y$135="","",IF($C$28="PM",Main!Y$135/Main!S$87*Main!S105,ROUND(Main!Y$135/Main!S$87*Main!S105*$B49,0))))))</f>
        <v/>
      </c>
      <c r="R676" s="32" t="str">
        <f>IF($A676="","",IF(R675="","",IF(Main!T$87=0,0,IF(Main!Z$135="","",IF($C$28="PM",Main!Z$135/Main!T$87*Main!T105,ROUND(Main!Z$135/Main!T$87*Main!T105*$B49,0))))))</f>
        <v/>
      </c>
      <c r="S676" s="32" t="str">
        <f>IF($A676="","",IF(S675="","",IF(Main!U$87=0,0,IF(Main!AA$135="","",IF($C$28="PM",Main!AA$135/Main!U$87*Main!U105,ROUND(Main!AA$135/Main!U$87*Main!U105*$B49,0))))))</f>
        <v/>
      </c>
      <c r="T676" s="32" t="str">
        <f>IF($A676="","",IF(T675="","",IF(Main!V$87=0,0,IF(Main!AB$135="","",IF($C$28="PM",Main!AB$135/Main!V$87*Main!V105,ROUND(Main!AB$135/Main!V$87*Main!V105*$B49,0))))))</f>
        <v/>
      </c>
      <c r="U676" s="32" t="str">
        <f>IF($A676="","",IF(U675="","",IF(Main!W$87=0,0,IF(Main!AC$135="","",IF($C$28="PM",Main!AC$135/Main!W$87*Main!W105,ROUND(Main!AC$135/Main!W$87*Main!W105*$B49,0))))))</f>
        <v/>
      </c>
      <c r="V676" s="32" t="str">
        <f>IF($A676="","",IF(V675="","",IF(Main!X$87=0,0,IF(Main!AD$135="","",IF($C$28="PM",Main!AD$135/Main!X$87*Main!X105,ROUND(Main!AD$135/Main!X$87*Main!X105*$B49,0))))))</f>
        <v/>
      </c>
      <c r="W676" s="32" t="str">
        <f>IF($A676="","",IF(W675="","",IF(Main!Y$87=0,0,IF(Main!AE$135="","",IF($C$28="PM",Main!AE$135/Main!Y$87*Main!Y105,ROUND(Main!AE$135/Main!Y$87*Main!Y105*$B49,0))))))</f>
        <v/>
      </c>
      <c r="X676" s="32" t="str">
        <f>IF($A676="","",IF(X675="","",IF(Main!Z$87=0,0,IF(Main!AF$135="","",IF($C$28="PM",Main!AF$135/Main!Z$87*Main!Z105,ROUND(Main!AF$135/Main!Z$87*Main!Z105*$B49,0))))))</f>
        <v/>
      </c>
      <c r="Y676" s="32" t="str">
        <f>IF($A676="","",IF(Y675="","",IF(Main!AA$87=0,0,IF(Main!AG$135="","",IF($C$28="PM",Main!AG$135/Main!AA$87*Main!AA105,ROUND(Main!AG$135/Main!AA$87*Main!AA105*$B49,0))))))</f>
        <v/>
      </c>
      <c r="Z676" s="32" t="str">
        <f>IF($A676="","",IF(Z675="","",IF(Main!AB$87=0,0,IF(Main!AH$135="","",IF($C$28="PM",Main!AH$135/Main!AB$87*Main!AB105,ROUND(Main!AH$135/Main!AB$87*Main!AB105*$B49,0))))))</f>
        <v/>
      </c>
      <c r="AA676" s="50" t="str">
        <f>IF($A676="","",IF(AA675="","",IF(Main!AC$87=0,0,IF(Main!AI$135="","",IF($C$28="PM",Main!AI$135/Main!AC$87*Main!AC105,ROUND(Main!AI$135/Main!AC$87*Main!AC105*$B49,0))))))</f>
        <v/>
      </c>
      <c r="AB676" s="32" t="str">
        <f>IF($A676="","",IF(AB675="","",IF(Main!AD$87=0,0,IF(Main!AJ$135="","",IF($C$28="PM",Main!AJ$135/Main!AD$87*Main!AD105,ROUND(Main!AJ$135/Main!AD$87*Main!AD105*$B49,0))))))</f>
        <v/>
      </c>
      <c r="AC676" s="32" t="str">
        <f>IF($A676="","",IF(AC675="","",IF(Main!AE$87=0,0,IF(Main!AK$135="","",IF($C$28="PM",Main!AK$135/Main!AE$87*Main!AE105,ROUND(Main!AK$135/Main!AE$87*Main!AE105*$B49,0))))))</f>
        <v/>
      </c>
      <c r="AD676" s="32" t="str">
        <f>IF($A676="","",IF(AD675="","",IF(Main!AF$87=0,0,IF(Main!AL$135="","",IF($C$28="PM",Main!AL$135/Main!AF$87*Main!AF105,ROUND(Main!AL$135/Main!AF$87*Main!AF105*$B49,0))))))</f>
        <v/>
      </c>
      <c r="AE676" s="32" t="str">
        <f>IF($A676="","",IF(AE675="","",IF(Main!AG$87=0,0,IF(Main!AM$135="","",IF($C$28="PM",Main!AM$135/Main!AG$87*Main!AG105,ROUND(Main!AM$135/Main!AG$87*Main!AG105*$B49,0))))))</f>
        <v/>
      </c>
      <c r="AF676" s="32" t="str">
        <f>IF($A676="","",IF(AF675="","",IF(Main!AH$87=0,0,IF(Main!AN$135="","",IF($C$28="PM",Main!AN$135/Main!AH$87*Main!AH105,ROUND(Main!AN$135/Main!AH$87*Main!AH105*$B49,0))))))</f>
        <v/>
      </c>
      <c r="AG676" s="32" t="str">
        <f>IF($A676="","",IF(AG675="","",IF(Main!AI$87=0,0,IF(Main!AO$135="","",IF($C$28="PM",Main!AO$135/Main!AI$87*Main!AI105,ROUND(Main!AO$135/Main!AI$87*Main!AI105*$B49,0))))))</f>
        <v/>
      </c>
      <c r="AH676" s="32" t="str">
        <f>IF($A676="","",IF(AH675="","",IF(Main!AJ$87=0,0,IF(Main!AP$135="","",IF($C$28="PM",Main!AP$135/Main!AJ$87*Main!AJ105,ROUND(Main!AP$135/Main!AJ$87*Main!AJ105*$B49,0))))))</f>
        <v/>
      </c>
      <c r="AI676" s="32" t="str">
        <f>IF($A676="","",IF(AI675="","",IF(Main!AK$87=0,0,IF(Main!AQ$135="","",IF($C$28="PM",Main!AQ$135/Main!AK$87*Main!AK105,ROUND(Main!AQ$135/Main!AK$87*Main!AK105*$B49,0))))))</f>
        <v/>
      </c>
      <c r="AJ676" s="32" t="str">
        <f>IF($A676="","",IF(AJ675="","",IF(Main!AL$87=0,0,IF(Main!AR$135="","",IF($C$28="PM",Main!AR$135/Main!AL$87*Main!AL105,ROUND(Main!AR$135/Main!AL$87*Main!AL105*$B49,0))))))</f>
        <v/>
      </c>
      <c r="AK676" s="32" t="str">
        <f>IF($A676="","",IF(AK675="","",IF(Main!AM$87=0,0,IF(Main!AS$135="","",IF($C$28="PM",Main!AS$135/Main!AM$87*Main!AM105,ROUND(Main!AS$135/Main!AM$87*Main!AM105*$B49,0))))))</f>
        <v/>
      </c>
      <c r="AL676" s="51" t="str">
        <f>IF($A676="","",IF(AL675="","",IF(Main!AN$87=0,0,IF(Main!AT$135="","",IF($C$28="PM",Main!AT$135/Main!AN$87*Main!AN105,ROUND(Main!AT$135/Main!AN$87*Main!AN105*$B49,0))))))</f>
        <v/>
      </c>
      <c r="AM676" s="32" t="str">
        <f>IF($A676="","",IF(AM675="","",IF(Main!AO$87=0,0,IF(Main!AU$135="","",IF($C$28="PM",Main!AU$135/Main!AO$87*Main!AO105,ROUND(Main!AU$135/Main!AO$87*Main!AO105*$B49,0))))))</f>
        <v/>
      </c>
      <c r="AN676" s="32" t="str">
        <f>IF($A676="","",IF(AN675="","",IF(Main!AP$87=0,0,IF(Main!AV$135="","",IF($C$28="PM",Main!AV$135/Main!AP$87*Main!AP105,ROUND(Main!AV$135/Main!AP$87*Main!AP105*$B49,0))))))</f>
        <v/>
      </c>
      <c r="AO676" s="32" t="str">
        <f>IF($A676="","",IF(AO675="","",IF(Main!AQ$87=0,0,IF(Main!AW$135="","",IF($C$28="PM",Main!AW$135/Main!AQ$87*Main!AQ105,ROUND(Main!AW$135/Main!AQ$87*Main!AQ105*$B49,0))))))</f>
        <v/>
      </c>
      <c r="AP676" s="32" t="str">
        <f>IF($A676="","",IF(AP675="","",IF(Main!AR$87=0,0,IF(Main!AX$135="","",IF($C$28="PM",Main!AX$135/Main!AR$87*Main!AR105,ROUND(Main!AX$135/Main!AR$87*Main!AR105*$B49,0))))))</f>
        <v/>
      </c>
      <c r="AQ676" s="32" t="str">
        <f>IF($A676="","",IF(AQ675="","",IF(Main!AS$87=0,0,IF(Main!AY$135="","",IF($C$28="PM",Main!AY$135/Main!AS$87*Main!AS105,ROUND(Main!AY$135/Main!AS$87*Main!AS105*$B49,0))))))</f>
        <v/>
      </c>
      <c r="AR676" s="32" t="str">
        <f>IF($A676="","",IF(AR675="","",IF(Main!AT$87=0,0,IF(Main!AZ$135="","",IF($C$28="PM",Main!AZ$135/Main!AT$87*Main!AT105,ROUND(Main!AZ$135/Main!AT$87*Main!AT105*$B49,0))))))</f>
        <v/>
      </c>
      <c r="AS676" s="32" t="str">
        <f>IF($A676="","",IF(AS675="","",IF(Main!AU$87=0,0,IF(Main!BA$135="","",IF($C$28="PM",Main!BA$135/Main!AU$87*Main!AU105,ROUND(Main!BA$135/Main!AU$87*Main!AU105*$B49,0))))))</f>
        <v/>
      </c>
      <c r="AT676" s="32" t="str">
        <f>IF($A676="","",IF(AT675="","",IF(Main!AV$87=0,0,IF(Main!BB$135="","",IF($C$28="PM",Main!BB$135/Main!AV$87*Main!AV105,ROUND(Main!BB$135/Main!AV$87*Main!AV105*$B49,0))))))</f>
        <v/>
      </c>
      <c r="AU676" s="32" t="str">
        <f>IF($A676="","",IF(AU675="","",IF(Main!AW$87=0,0,IF(Main!BC$135="","",IF($C$28="PM",Main!BC$135/Main!AW$87*Main!AW105,ROUND(Main!BC$135/Main!AW$87*Main!AW105*$B49,0))))))</f>
        <v/>
      </c>
      <c r="AV676" s="32" t="str">
        <f>IF($A676="","",IF(AV675="","",IF(Main!AX$87=0,0,IF(Main!BD$135="","",IF($C$28="PM",Main!BD$135/Main!AX$87*Main!AX105,ROUND(Main!BD$135/Main!AX$87*Main!AX105*$B49,0))))))</f>
        <v/>
      </c>
      <c r="AW676" s="32" t="str">
        <f>IF($A676="","",IF(AW675="","",IF(Main!AY$87=0,0,IF(Main!BE$135="","",IF($C$28="PM",Main!BE$135/Main!AY$87*Main!AY105,ROUND(Main!BE$135/Main!AY$87*Main!AY105*$B49,0))))))</f>
        <v/>
      </c>
      <c r="AX676" s="51" t="str">
        <f>IF($A676="","",IF(AX675="","",IF(Main!AZ$87=0,0,IF(Main!BF$135="","",IF($C$28="PM",Main!BF$135/Main!AZ$87*Main!AZ105,ROUND(Main!BF$135/Main!AZ$87*Main!AZ105*$B49,0))))))</f>
        <v/>
      </c>
    </row>
    <row r="677" spans="1:50" x14ac:dyDescent="0.2">
      <c r="A677" s="72" t="str">
        <f>IF(Main!A$50="","",Main!A$50)</f>
        <v/>
      </c>
      <c r="B677" s="75" t="str">
        <f t="shared" si="122"/>
        <v/>
      </c>
      <c r="C677" s="50" t="str">
        <f>IF($A677="","",IF(C676="","",IF(Main!E$87=0,0,IF(Main!K$135="","",IF($C$28="PM",Main!K$135/Main!E$87*Main!E106,ROUND(Main!K$135/Main!E$87*Main!E106*$B50,0))))))</f>
        <v/>
      </c>
      <c r="D677" s="32" t="str">
        <f>IF($A677="","",IF(D676="","",IF(Main!F$87=0,0,IF(Main!L$135="","",IF($C$28="PM",Main!L$135/Main!F$87*Main!F106,ROUND(Main!L$135/Main!F$87*Main!F106*$B50,0))))))</f>
        <v/>
      </c>
      <c r="E677" s="32" t="str">
        <f>IF($A677="","",IF(E676="","",IF(Main!G$87=0,0,IF(Main!M$135="","",IF($C$28="PM",Main!M$135/Main!G$87*Main!G106,ROUND(Main!M$135/Main!G$87*Main!G106*$B50,0))))))</f>
        <v/>
      </c>
      <c r="F677" s="32" t="str">
        <f>IF($A677="","",IF(F676="","",IF(Main!H$87=0,0,IF(Main!N$135="","",IF($C$28="PM",Main!N$135/Main!H$87*Main!H106,ROUND(Main!N$135/Main!H$87*Main!H106*$B50,0))))))</f>
        <v/>
      </c>
      <c r="G677" s="32" t="str">
        <f>IF($A677="","",IF(G676="","",IF(Main!I$87=0,0,IF(Main!O$135="","",IF($C$28="PM",Main!O$135/Main!I$87*Main!I106,ROUND(Main!O$135/Main!I$87*Main!I106*$B50,0))))))</f>
        <v/>
      </c>
      <c r="H677" s="32" t="str">
        <f>IF($A677="","",IF(H676="","",IF(Main!J$87=0,0,IF(Main!P$135="","",IF($C$28="PM",Main!P$135/Main!J$87*Main!J106,ROUND(Main!P$135/Main!J$87*Main!J106*$B50,0))))))</f>
        <v/>
      </c>
      <c r="I677" s="32" t="str">
        <f>IF($A677="","",IF(I676="","",IF(Main!K$87=0,0,IF(Main!Q$135="","",IF($C$28="PM",Main!Q$135/Main!K$87*Main!K106,ROUND(Main!Q$135/Main!K$87*Main!K106*$B50,0))))))</f>
        <v/>
      </c>
      <c r="J677" s="32" t="str">
        <f>IF($A677="","",IF(J676="","",IF(Main!L$87=0,0,IF(Main!R$135="","",IF($C$28="PM",Main!R$135/Main!L$87*Main!L106,ROUND(Main!R$135/Main!L$87*Main!L106*$B50,0))))))</f>
        <v/>
      </c>
      <c r="K677" s="32" t="str">
        <f>IF($A677="","",IF(K676="","",IF(Main!M$87=0,0,IF(Main!S$135="","",IF($C$28="PM",Main!S$135/Main!M$87*Main!M106,ROUND(Main!S$135/Main!M$87*Main!M106*$B50,0))))))</f>
        <v/>
      </c>
      <c r="L677" s="32" t="str">
        <f>IF($A677="","",IF(L676="","",IF(Main!N$87=0,0,IF(Main!T$135="","",IF($C$28="PM",Main!T$135/Main!N$87*Main!N106,ROUND(Main!T$135/Main!N$87*Main!N106*$B50,0))))))</f>
        <v/>
      </c>
      <c r="M677" s="32" t="str">
        <f>IF($A677="","",IF(M676="","",IF(Main!O$87=0,0,IF(Main!U$135="","",IF($C$28="PM",Main!U$135/Main!O$87*Main!O106,ROUND(Main!U$135/Main!O$87*Main!O106*$B50,0))))))</f>
        <v/>
      </c>
      <c r="N677" s="51" t="str">
        <f>IF($A677="","",IF(N676="","",IF(Main!P$87=0,0,IF(Main!V$135="","",IF($C$28="PM",Main!V$135/Main!P$87*Main!P106,ROUND(Main!V$135/Main!P$87*Main!P106*$B50,0))))))</f>
        <v/>
      </c>
      <c r="O677" s="32" t="str">
        <f>IF($A677="","",IF(O676="","",IF(Main!Q$87=0,0,IF(Main!W$135="","",IF($C$28="PM",Main!W$135/Main!Q$87*Main!Q106,ROUND(Main!W$135/Main!Q$87*Main!Q106*$B50,0))))))</f>
        <v/>
      </c>
      <c r="P677" s="32" t="str">
        <f>IF($A677="","",IF(P676="","",IF(Main!R$87=0,0,IF(Main!X$135="","",IF($C$28="PM",Main!X$135/Main!R$87*Main!R106,ROUND(Main!X$135/Main!R$87*Main!R106*$B50,0))))))</f>
        <v/>
      </c>
      <c r="Q677" s="32" t="str">
        <f>IF($A677="","",IF(Q676="","",IF(Main!S$87=0,0,IF(Main!Y$135="","",IF($C$28="PM",Main!Y$135/Main!S$87*Main!S106,ROUND(Main!Y$135/Main!S$87*Main!S106*$B50,0))))))</f>
        <v/>
      </c>
      <c r="R677" s="32" t="str">
        <f>IF($A677="","",IF(R676="","",IF(Main!T$87=0,0,IF(Main!Z$135="","",IF($C$28="PM",Main!Z$135/Main!T$87*Main!T106,ROUND(Main!Z$135/Main!T$87*Main!T106*$B50,0))))))</f>
        <v/>
      </c>
      <c r="S677" s="32" t="str">
        <f>IF($A677="","",IF(S676="","",IF(Main!U$87=0,0,IF(Main!AA$135="","",IF($C$28="PM",Main!AA$135/Main!U$87*Main!U106,ROUND(Main!AA$135/Main!U$87*Main!U106*$B50,0))))))</f>
        <v/>
      </c>
      <c r="T677" s="32" t="str">
        <f>IF($A677="","",IF(T676="","",IF(Main!V$87=0,0,IF(Main!AB$135="","",IF($C$28="PM",Main!AB$135/Main!V$87*Main!V106,ROUND(Main!AB$135/Main!V$87*Main!V106*$B50,0))))))</f>
        <v/>
      </c>
      <c r="U677" s="32" t="str">
        <f>IF($A677="","",IF(U676="","",IF(Main!W$87=0,0,IF(Main!AC$135="","",IF($C$28="PM",Main!AC$135/Main!W$87*Main!W106,ROUND(Main!AC$135/Main!W$87*Main!W106*$B50,0))))))</f>
        <v/>
      </c>
      <c r="V677" s="32" t="str">
        <f>IF($A677="","",IF(V676="","",IF(Main!X$87=0,0,IF(Main!AD$135="","",IF($C$28="PM",Main!AD$135/Main!X$87*Main!X106,ROUND(Main!AD$135/Main!X$87*Main!X106*$B50,0))))))</f>
        <v/>
      </c>
      <c r="W677" s="32" t="str">
        <f>IF($A677="","",IF(W676="","",IF(Main!Y$87=0,0,IF(Main!AE$135="","",IF($C$28="PM",Main!AE$135/Main!Y$87*Main!Y106,ROUND(Main!AE$135/Main!Y$87*Main!Y106*$B50,0))))))</f>
        <v/>
      </c>
      <c r="X677" s="32" t="str">
        <f>IF($A677="","",IF(X676="","",IF(Main!Z$87=0,0,IF(Main!AF$135="","",IF($C$28="PM",Main!AF$135/Main!Z$87*Main!Z106,ROUND(Main!AF$135/Main!Z$87*Main!Z106*$B50,0))))))</f>
        <v/>
      </c>
      <c r="Y677" s="32" t="str">
        <f>IF($A677="","",IF(Y676="","",IF(Main!AA$87=0,0,IF(Main!AG$135="","",IF($C$28="PM",Main!AG$135/Main!AA$87*Main!AA106,ROUND(Main!AG$135/Main!AA$87*Main!AA106*$B50,0))))))</f>
        <v/>
      </c>
      <c r="Z677" s="32" t="str">
        <f>IF($A677="","",IF(Z676="","",IF(Main!AB$87=0,0,IF(Main!AH$135="","",IF($C$28="PM",Main!AH$135/Main!AB$87*Main!AB106,ROUND(Main!AH$135/Main!AB$87*Main!AB106*$B50,0))))))</f>
        <v/>
      </c>
      <c r="AA677" s="50" t="str">
        <f>IF($A677="","",IF(AA676="","",IF(Main!AC$87=0,0,IF(Main!AI$135="","",IF($C$28="PM",Main!AI$135/Main!AC$87*Main!AC106,ROUND(Main!AI$135/Main!AC$87*Main!AC106*$B50,0))))))</f>
        <v/>
      </c>
      <c r="AB677" s="32" t="str">
        <f>IF($A677="","",IF(AB676="","",IF(Main!AD$87=0,0,IF(Main!AJ$135="","",IF($C$28="PM",Main!AJ$135/Main!AD$87*Main!AD106,ROUND(Main!AJ$135/Main!AD$87*Main!AD106*$B50,0))))))</f>
        <v/>
      </c>
      <c r="AC677" s="32" t="str">
        <f>IF($A677="","",IF(AC676="","",IF(Main!AE$87=0,0,IF(Main!AK$135="","",IF($C$28="PM",Main!AK$135/Main!AE$87*Main!AE106,ROUND(Main!AK$135/Main!AE$87*Main!AE106*$B50,0))))))</f>
        <v/>
      </c>
      <c r="AD677" s="32" t="str">
        <f>IF($A677="","",IF(AD676="","",IF(Main!AF$87=0,0,IF(Main!AL$135="","",IF($C$28="PM",Main!AL$135/Main!AF$87*Main!AF106,ROUND(Main!AL$135/Main!AF$87*Main!AF106*$B50,0))))))</f>
        <v/>
      </c>
      <c r="AE677" s="32" t="str">
        <f>IF($A677="","",IF(AE676="","",IF(Main!AG$87=0,0,IF(Main!AM$135="","",IF($C$28="PM",Main!AM$135/Main!AG$87*Main!AG106,ROUND(Main!AM$135/Main!AG$87*Main!AG106*$B50,0))))))</f>
        <v/>
      </c>
      <c r="AF677" s="32" t="str">
        <f>IF($A677="","",IF(AF676="","",IF(Main!AH$87=0,0,IF(Main!AN$135="","",IF($C$28="PM",Main!AN$135/Main!AH$87*Main!AH106,ROUND(Main!AN$135/Main!AH$87*Main!AH106*$B50,0))))))</f>
        <v/>
      </c>
      <c r="AG677" s="32" t="str">
        <f>IF($A677="","",IF(AG676="","",IF(Main!AI$87=0,0,IF(Main!AO$135="","",IF($C$28="PM",Main!AO$135/Main!AI$87*Main!AI106,ROUND(Main!AO$135/Main!AI$87*Main!AI106*$B50,0))))))</f>
        <v/>
      </c>
      <c r="AH677" s="32" t="str">
        <f>IF($A677="","",IF(AH676="","",IF(Main!AJ$87=0,0,IF(Main!AP$135="","",IF($C$28="PM",Main!AP$135/Main!AJ$87*Main!AJ106,ROUND(Main!AP$135/Main!AJ$87*Main!AJ106*$B50,0))))))</f>
        <v/>
      </c>
      <c r="AI677" s="32" t="str">
        <f>IF($A677="","",IF(AI676="","",IF(Main!AK$87=0,0,IF(Main!AQ$135="","",IF($C$28="PM",Main!AQ$135/Main!AK$87*Main!AK106,ROUND(Main!AQ$135/Main!AK$87*Main!AK106*$B50,0))))))</f>
        <v/>
      </c>
      <c r="AJ677" s="32" t="str">
        <f>IF($A677="","",IF(AJ676="","",IF(Main!AL$87=0,0,IF(Main!AR$135="","",IF($C$28="PM",Main!AR$135/Main!AL$87*Main!AL106,ROUND(Main!AR$135/Main!AL$87*Main!AL106*$B50,0))))))</f>
        <v/>
      </c>
      <c r="AK677" s="32" t="str">
        <f>IF($A677="","",IF(AK676="","",IF(Main!AM$87=0,0,IF(Main!AS$135="","",IF($C$28="PM",Main!AS$135/Main!AM$87*Main!AM106,ROUND(Main!AS$135/Main!AM$87*Main!AM106*$B50,0))))))</f>
        <v/>
      </c>
      <c r="AL677" s="51" t="str">
        <f>IF($A677="","",IF(AL676="","",IF(Main!AN$87=0,0,IF(Main!AT$135="","",IF($C$28="PM",Main!AT$135/Main!AN$87*Main!AN106,ROUND(Main!AT$135/Main!AN$87*Main!AN106*$B50,0))))))</f>
        <v/>
      </c>
      <c r="AM677" s="32" t="str">
        <f>IF($A677="","",IF(AM676="","",IF(Main!AO$87=0,0,IF(Main!AU$135="","",IF($C$28="PM",Main!AU$135/Main!AO$87*Main!AO106,ROUND(Main!AU$135/Main!AO$87*Main!AO106*$B50,0))))))</f>
        <v/>
      </c>
      <c r="AN677" s="32" t="str">
        <f>IF($A677="","",IF(AN676="","",IF(Main!AP$87=0,0,IF(Main!AV$135="","",IF($C$28="PM",Main!AV$135/Main!AP$87*Main!AP106,ROUND(Main!AV$135/Main!AP$87*Main!AP106*$B50,0))))))</f>
        <v/>
      </c>
      <c r="AO677" s="32" t="str">
        <f>IF($A677="","",IF(AO676="","",IF(Main!AQ$87=0,0,IF(Main!AW$135="","",IF($C$28="PM",Main!AW$135/Main!AQ$87*Main!AQ106,ROUND(Main!AW$135/Main!AQ$87*Main!AQ106*$B50,0))))))</f>
        <v/>
      </c>
      <c r="AP677" s="32" t="str">
        <f>IF($A677="","",IF(AP676="","",IF(Main!AR$87=0,0,IF(Main!AX$135="","",IF($C$28="PM",Main!AX$135/Main!AR$87*Main!AR106,ROUND(Main!AX$135/Main!AR$87*Main!AR106*$B50,0))))))</f>
        <v/>
      </c>
      <c r="AQ677" s="32" t="str">
        <f>IF($A677="","",IF(AQ676="","",IF(Main!AS$87=0,0,IF(Main!AY$135="","",IF($C$28="PM",Main!AY$135/Main!AS$87*Main!AS106,ROUND(Main!AY$135/Main!AS$87*Main!AS106*$B50,0))))))</f>
        <v/>
      </c>
      <c r="AR677" s="32" t="str">
        <f>IF($A677="","",IF(AR676="","",IF(Main!AT$87=0,0,IF(Main!AZ$135="","",IF($C$28="PM",Main!AZ$135/Main!AT$87*Main!AT106,ROUND(Main!AZ$135/Main!AT$87*Main!AT106*$B50,0))))))</f>
        <v/>
      </c>
      <c r="AS677" s="32" t="str">
        <f>IF($A677="","",IF(AS676="","",IF(Main!AU$87=0,0,IF(Main!BA$135="","",IF($C$28="PM",Main!BA$135/Main!AU$87*Main!AU106,ROUND(Main!BA$135/Main!AU$87*Main!AU106*$B50,0))))))</f>
        <v/>
      </c>
      <c r="AT677" s="32" t="str">
        <f>IF($A677="","",IF(AT676="","",IF(Main!AV$87=0,0,IF(Main!BB$135="","",IF($C$28="PM",Main!BB$135/Main!AV$87*Main!AV106,ROUND(Main!BB$135/Main!AV$87*Main!AV106*$B50,0))))))</f>
        <v/>
      </c>
      <c r="AU677" s="32" t="str">
        <f>IF($A677="","",IF(AU676="","",IF(Main!AW$87=0,0,IF(Main!BC$135="","",IF($C$28="PM",Main!BC$135/Main!AW$87*Main!AW106,ROUND(Main!BC$135/Main!AW$87*Main!AW106*$B50,0))))))</f>
        <v/>
      </c>
      <c r="AV677" s="32" t="str">
        <f>IF($A677="","",IF(AV676="","",IF(Main!AX$87=0,0,IF(Main!BD$135="","",IF($C$28="PM",Main!BD$135/Main!AX$87*Main!AX106,ROUND(Main!BD$135/Main!AX$87*Main!AX106*$B50,0))))))</f>
        <v/>
      </c>
      <c r="AW677" s="32" t="str">
        <f>IF($A677="","",IF(AW676="","",IF(Main!AY$87=0,0,IF(Main!BE$135="","",IF($C$28="PM",Main!BE$135/Main!AY$87*Main!AY106,ROUND(Main!BE$135/Main!AY$87*Main!AY106*$B50,0))))))</f>
        <v/>
      </c>
      <c r="AX677" s="51" t="str">
        <f>IF($A677="","",IF(AX676="","",IF(Main!AZ$87=0,0,IF(Main!BF$135="","",IF($C$28="PM",Main!BF$135/Main!AZ$87*Main!AZ106,ROUND(Main!BF$135/Main!AZ$87*Main!AZ106*$B50,0))))))</f>
        <v/>
      </c>
    </row>
    <row r="678" spans="1:50" x14ac:dyDescent="0.2">
      <c r="A678" s="72" t="str">
        <f>IF(Main!A$51="","",Main!A$51)</f>
        <v/>
      </c>
      <c r="B678" s="75" t="str">
        <f t="shared" si="122"/>
        <v/>
      </c>
      <c r="C678" s="50" t="str">
        <f>IF($A678="","",IF(C677="","",IF(Main!E$87=0,0,IF(Main!K$135="","",IF($C$28="PM",Main!K$135/Main!E$87*Main!E107,ROUND(Main!K$135/Main!E$87*Main!E107*$B51,0))))))</f>
        <v/>
      </c>
      <c r="D678" s="32" t="str">
        <f>IF($A678="","",IF(D677="","",IF(Main!F$87=0,0,IF(Main!L$135="","",IF($C$28="PM",Main!L$135/Main!F$87*Main!F107,ROUND(Main!L$135/Main!F$87*Main!F107*$B51,0))))))</f>
        <v/>
      </c>
      <c r="E678" s="32" t="str">
        <f>IF($A678="","",IF(E677="","",IF(Main!G$87=0,0,IF(Main!M$135="","",IF($C$28="PM",Main!M$135/Main!G$87*Main!G107,ROUND(Main!M$135/Main!G$87*Main!G107*$B51,0))))))</f>
        <v/>
      </c>
      <c r="F678" s="32" t="str">
        <f>IF($A678="","",IF(F677="","",IF(Main!H$87=0,0,IF(Main!N$135="","",IF($C$28="PM",Main!N$135/Main!H$87*Main!H107,ROUND(Main!N$135/Main!H$87*Main!H107*$B51,0))))))</f>
        <v/>
      </c>
      <c r="G678" s="32" t="str">
        <f>IF($A678="","",IF(G677="","",IF(Main!I$87=0,0,IF(Main!O$135="","",IF($C$28="PM",Main!O$135/Main!I$87*Main!I107,ROUND(Main!O$135/Main!I$87*Main!I107*$B51,0))))))</f>
        <v/>
      </c>
      <c r="H678" s="32" t="str">
        <f>IF($A678="","",IF(H677="","",IF(Main!J$87=0,0,IF(Main!P$135="","",IF($C$28="PM",Main!P$135/Main!J$87*Main!J107,ROUND(Main!P$135/Main!J$87*Main!J107*$B51,0))))))</f>
        <v/>
      </c>
      <c r="I678" s="32" t="str">
        <f>IF($A678="","",IF(I677="","",IF(Main!K$87=0,0,IF(Main!Q$135="","",IF($C$28="PM",Main!Q$135/Main!K$87*Main!K107,ROUND(Main!Q$135/Main!K$87*Main!K107*$B51,0))))))</f>
        <v/>
      </c>
      <c r="J678" s="32" t="str">
        <f>IF($A678="","",IF(J677="","",IF(Main!L$87=0,0,IF(Main!R$135="","",IF($C$28="PM",Main!R$135/Main!L$87*Main!L107,ROUND(Main!R$135/Main!L$87*Main!L107*$B51,0))))))</f>
        <v/>
      </c>
      <c r="K678" s="32" t="str">
        <f>IF($A678="","",IF(K677="","",IF(Main!M$87=0,0,IF(Main!S$135="","",IF($C$28="PM",Main!S$135/Main!M$87*Main!M107,ROUND(Main!S$135/Main!M$87*Main!M107*$B51,0))))))</f>
        <v/>
      </c>
      <c r="L678" s="32" t="str">
        <f>IF($A678="","",IF(L677="","",IF(Main!N$87=0,0,IF(Main!T$135="","",IF($C$28="PM",Main!T$135/Main!N$87*Main!N107,ROUND(Main!T$135/Main!N$87*Main!N107*$B51,0))))))</f>
        <v/>
      </c>
      <c r="M678" s="32" t="str">
        <f>IF($A678="","",IF(M677="","",IF(Main!O$87=0,0,IF(Main!U$135="","",IF($C$28="PM",Main!U$135/Main!O$87*Main!O107,ROUND(Main!U$135/Main!O$87*Main!O107*$B51,0))))))</f>
        <v/>
      </c>
      <c r="N678" s="51" t="str">
        <f>IF($A678="","",IF(N677="","",IF(Main!P$87=0,0,IF(Main!V$135="","",IF($C$28="PM",Main!V$135/Main!P$87*Main!P107,ROUND(Main!V$135/Main!P$87*Main!P107*$B51,0))))))</f>
        <v/>
      </c>
      <c r="O678" s="32" t="str">
        <f>IF($A678="","",IF(O677="","",IF(Main!Q$87=0,0,IF(Main!W$135="","",IF($C$28="PM",Main!W$135/Main!Q$87*Main!Q107,ROUND(Main!W$135/Main!Q$87*Main!Q107*$B51,0))))))</f>
        <v/>
      </c>
      <c r="P678" s="32" t="str">
        <f>IF($A678="","",IF(P677="","",IF(Main!R$87=0,0,IF(Main!X$135="","",IF($C$28="PM",Main!X$135/Main!R$87*Main!R107,ROUND(Main!X$135/Main!R$87*Main!R107*$B51,0))))))</f>
        <v/>
      </c>
      <c r="Q678" s="32" t="str">
        <f>IF($A678="","",IF(Q677="","",IF(Main!S$87=0,0,IF(Main!Y$135="","",IF($C$28="PM",Main!Y$135/Main!S$87*Main!S107,ROUND(Main!Y$135/Main!S$87*Main!S107*$B51,0))))))</f>
        <v/>
      </c>
      <c r="R678" s="32" t="str">
        <f>IF($A678="","",IF(R677="","",IF(Main!T$87=0,0,IF(Main!Z$135="","",IF($C$28="PM",Main!Z$135/Main!T$87*Main!T107,ROUND(Main!Z$135/Main!T$87*Main!T107*$B51,0))))))</f>
        <v/>
      </c>
      <c r="S678" s="32" t="str">
        <f>IF($A678="","",IF(S677="","",IF(Main!U$87=0,0,IF(Main!AA$135="","",IF($C$28="PM",Main!AA$135/Main!U$87*Main!U107,ROUND(Main!AA$135/Main!U$87*Main!U107*$B51,0))))))</f>
        <v/>
      </c>
      <c r="T678" s="32" t="str">
        <f>IF($A678="","",IF(T677="","",IF(Main!V$87=0,0,IF(Main!AB$135="","",IF($C$28="PM",Main!AB$135/Main!V$87*Main!V107,ROUND(Main!AB$135/Main!V$87*Main!V107*$B51,0))))))</f>
        <v/>
      </c>
      <c r="U678" s="32" t="str">
        <f>IF($A678="","",IF(U677="","",IF(Main!W$87=0,0,IF(Main!AC$135="","",IF($C$28="PM",Main!AC$135/Main!W$87*Main!W107,ROUND(Main!AC$135/Main!W$87*Main!W107*$B51,0))))))</f>
        <v/>
      </c>
      <c r="V678" s="32" t="str">
        <f>IF($A678="","",IF(V677="","",IF(Main!X$87=0,0,IF(Main!AD$135="","",IF($C$28="PM",Main!AD$135/Main!X$87*Main!X107,ROUND(Main!AD$135/Main!X$87*Main!X107*$B51,0))))))</f>
        <v/>
      </c>
      <c r="W678" s="32" t="str">
        <f>IF($A678="","",IF(W677="","",IF(Main!Y$87=0,0,IF(Main!AE$135="","",IF($C$28="PM",Main!AE$135/Main!Y$87*Main!Y107,ROUND(Main!AE$135/Main!Y$87*Main!Y107*$B51,0))))))</f>
        <v/>
      </c>
      <c r="X678" s="32" t="str">
        <f>IF($A678="","",IF(X677="","",IF(Main!Z$87=0,0,IF(Main!AF$135="","",IF($C$28="PM",Main!AF$135/Main!Z$87*Main!Z107,ROUND(Main!AF$135/Main!Z$87*Main!Z107*$B51,0))))))</f>
        <v/>
      </c>
      <c r="Y678" s="32" t="str">
        <f>IF($A678="","",IF(Y677="","",IF(Main!AA$87=0,0,IF(Main!AG$135="","",IF($C$28="PM",Main!AG$135/Main!AA$87*Main!AA107,ROUND(Main!AG$135/Main!AA$87*Main!AA107*$B51,0))))))</f>
        <v/>
      </c>
      <c r="Z678" s="32" t="str">
        <f>IF($A678="","",IF(Z677="","",IF(Main!AB$87=0,0,IF(Main!AH$135="","",IF($C$28="PM",Main!AH$135/Main!AB$87*Main!AB107,ROUND(Main!AH$135/Main!AB$87*Main!AB107*$B51,0))))))</f>
        <v/>
      </c>
      <c r="AA678" s="50" t="str">
        <f>IF($A678="","",IF(AA677="","",IF(Main!AC$87=0,0,IF(Main!AI$135="","",IF($C$28="PM",Main!AI$135/Main!AC$87*Main!AC107,ROUND(Main!AI$135/Main!AC$87*Main!AC107*$B51,0))))))</f>
        <v/>
      </c>
      <c r="AB678" s="32" t="str">
        <f>IF($A678="","",IF(AB677="","",IF(Main!AD$87=0,0,IF(Main!AJ$135="","",IF($C$28="PM",Main!AJ$135/Main!AD$87*Main!AD107,ROUND(Main!AJ$135/Main!AD$87*Main!AD107*$B51,0))))))</f>
        <v/>
      </c>
      <c r="AC678" s="32" t="str">
        <f>IF($A678="","",IF(AC677="","",IF(Main!AE$87=0,0,IF(Main!AK$135="","",IF($C$28="PM",Main!AK$135/Main!AE$87*Main!AE107,ROUND(Main!AK$135/Main!AE$87*Main!AE107*$B51,0))))))</f>
        <v/>
      </c>
      <c r="AD678" s="32" t="str">
        <f>IF($A678="","",IF(AD677="","",IF(Main!AF$87=0,0,IF(Main!AL$135="","",IF($C$28="PM",Main!AL$135/Main!AF$87*Main!AF107,ROUND(Main!AL$135/Main!AF$87*Main!AF107*$B51,0))))))</f>
        <v/>
      </c>
      <c r="AE678" s="32" t="str">
        <f>IF($A678="","",IF(AE677="","",IF(Main!AG$87=0,0,IF(Main!AM$135="","",IF($C$28="PM",Main!AM$135/Main!AG$87*Main!AG107,ROUND(Main!AM$135/Main!AG$87*Main!AG107*$B51,0))))))</f>
        <v/>
      </c>
      <c r="AF678" s="32" t="str">
        <f>IF($A678="","",IF(AF677="","",IF(Main!AH$87=0,0,IF(Main!AN$135="","",IF($C$28="PM",Main!AN$135/Main!AH$87*Main!AH107,ROUND(Main!AN$135/Main!AH$87*Main!AH107*$B51,0))))))</f>
        <v/>
      </c>
      <c r="AG678" s="32" t="str">
        <f>IF($A678="","",IF(AG677="","",IF(Main!AI$87=0,0,IF(Main!AO$135="","",IF($C$28="PM",Main!AO$135/Main!AI$87*Main!AI107,ROUND(Main!AO$135/Main!AI$87*Main!AI107*$B51,0))))))</f>
        <v/>
      </c>
      <c r="AH678" s="32" t="str">
        <f>IF($A678="","",IF(AH677="","",IF(Main!AJ$87=0,0,IF(Main!AP$135="","",IF($C$28="PM",Main!AP$135/Main!AJ$87*Main!AJ107,ROUND(Main!AP$135/Main!AJ$87*Main!AJ107*$B51,0))))))</f>
        <v/>
      </c>
      <c r="AI678" s="32" t="str">
        <f>IF($A678="","",IF(AI677="","",IF(Main!AK$87=0,0,IF(Main!AQ$135="","",IF($C$28="PM",Main!AQ$135/Main!AK$87*Main!AK107,ROUND(Main!AQ$135/Main!AK$87*Main!AK107*$B51,0))))))</f>
        <v/>
      </c>
      <c r="AJ678" s="32" t="str">
        <f>IF($A678="","",IF(AJ677="","",IF(Main!AL$87=0,0,IF(Main!AR$135="","",IF($C$28="PM",Main!AR$135/Main!AL$87*Main!AL107,ROUND(Main!AR$135/Main!AL$87*Main!AL107*$B51,0))))))</f>
        <v/>
      </c>
      <c r="AK678" s="32" t="str">
        <f>IF($A678="","",IF(AK677="","",IF(Main!AM$87=0,0,IF(Main!AS$135="","",IF($C$28="PM",Main!AS$135/Main!AM$87*Main!AM107,ROUND(Main!AS$135/Main!AM$87*Main!AM107*$B51,0))))))</f>
        <v/>
      </c>
      <c r="AL678" s="51" t="str">
        <f>IF($A678="","",IF(AL677="","",IF(Main!AN$87=0,0,IF(Main!AT$135="","",IF($C$28="PM",Main!AT$135/Main!AN$87*Main!AN107,ROUND(Main!AT$135/Main!AN$87*Main!AN107*$B51,0))))))</f>
        <v/>
      </c>
      <c r="AM678" s="32" t="str">
        <f>IF($A678="","",IF(AM677="","",IF(Main!AO$87=0,0,IF(Main!AU$135="","",IF($C$28="PM",Main!AU$135/Main!AO$87*Main!AO107,ROUND(Main!AU$135/Main!AO$87*Main!AO107*$B51,0))))))</f>
        <v/>
      </c>
      <c r="AN678" s="32" t="str">
        <f>IF($A678="","",IF(AN677="","",IF(Main!AP$87=0,0,IF(Main!AV$135="","",IF($C$28="PM",Main!AV$135/Main!AP$87*Main!AP107,ROUND(Main!AV$135/Main!AP$87*Main!AP107*$B51,0))))))</f>
        <v/>
      </c>
      <c r="AO678" s="32" t="str">
        <f>IF($A678="","",IF(AO677="","",IF(Main!AQ$87=0,0,IF(Main!AW$135="","",IF($C$28="PM",Main!AW$135/Main!AQ$87*Main!AQ107,ROUND(Main!AW$135/Main!AQ$87*Main!AQ107*$B51,0))))))</f>
        <v/>
      </c>
      <c r="AP678" s="32" t="str">
        <f>IF($A678="","",IF(AP677="","",IF(Main!AR$87=0,0,IF(Main!AX$135="","",IF($C$28="PM",Main!AX$135/Main!AR$87*Main!AR107,ROUND(Main!AX$135/Main!AR$87*Main!AR107*$B51,0))))))</f>
        <v/>
      </c>
      <c r="AQ678" s="32" t="str">
        <f>IF($A678="","",IF(AQ677="","",IF(Main!AS$87=0,0,IF(Main!AY$135="","",IF($C$28="PM",Main!AY$135/Main!AS$87*Main!AS107,ROUND(Main!AY$135/Main!AS$87*Main!AS107*$B51,0))))))</f>
        <v/>
      </c>
      <c r="AR678" s="32" t="str">
        <f>IF($A678="","",IF(AR677="","",IF(Main!AT$87=0,0,IF(Main!AZ$135="","",IF($C$28="PM",Main!AZ$135/Main!AT$87*Main!AT107,ROUND(Main!AZ$135/Main!AT$87*Main!AT107*$B51,0))))))</f>
        <v/>
      </c>
      <c r="AS678" s="32" t="str">
        <f>IF($A678="","",IF(AS677="","",IF(Main!AU$87=0,0,IF(Main!BA$135="","",IF($C$28="PM",Main!BA$135/Main!AU$87*Main!AU107,ROUND(Main!BA$135/Main!AU$87*Main!AU107*$B51,0))))))</f>
        <v/>
      </c>
      <c r="AT678" s="32" t="str">
        <f>IF($A678="","",IF(AT677="","",IF(Main!AV$87=0,0,IF(Main!BB$135="","",IF($C$28="PM",Main!BB$135/Main!AV$87*Main!AV107,ROUND(Main!BB$135/Main!AV$87*Main!AV107*$B51,0))))))</f>
        <v/>
      </c>
      <c r="AU678" s="32" t="str">
        <f>IF($A678="","",IF(AU677="","",IF(Main!AW$87=0,0,IF(Main!BC$135="","",IF($C$28="PM",Main!BC$135/Main!AW$87*Main!AW107,ROUND(Main!BC$135/Main!AW$87*Main!AW107*$B51,0))))))</f>
        <v/>
      </c>
      <c r="AV678" s="32" t="str">
        <f>IF($A678="","",IF(AV677="","",IF(Main!AX$87=0,0,IF(Main!BD$135="","",IF($C$28="PM",Main!BD$135/Main!AX$87*Main!AX107,ROUND(Main!BD$135/Main!AX$87*Main!AX107*$B51,0))))))</f>
        <v/>
      </c>
      <c r="AW678" s="32" t="str">
        <f>IF($A678="","",IF(AW677="","",IF(Main!AY$87=0,0,IF(Main!BE$135="","",IF($C$28="PM",Main!BE$135/Main!AY$87*Main!AY107,ROUND(Main!BE$135/Main!AY$87*Main!AY107*$B51,0))))))</f>
        <v/>
      </c>
      <c r="AX678" s="51" t="str">
        <f>IF($A678="","",IF(AX677="","",IF(Main!AZ$87=0,0,IF(Main!BF$135="","",IF($C$28="PM",Main!BF$135/Main!AZ$87*Main!AZ107,ROUND(Main!BF$135/Main!AZ$87*Main!AZ107*$B51,0))))))</f>
        <v/>
      </c>
    </row>
    <row r="679" spans="1:50" x14ac:dyDescent="0.2">
      <c r="A679" s="72" t="str">
        <f>IF(Main!A$52="","",Main!A$52)</f>
        <v/>
      </c>
      <c r="B679" s="75" t="str">
        <f t="shared" si="122"/>
        <v/>
      </c>
      <c r="C679" s="50" t="str">
        <f>IF($A679="","",IF(C678="","",IF(Main!E$87=0,0,IF(Main!K$135="","",IF($C$28="PM",Main!K$135/Main!E$87*Main!E108,ROUND(Main!K$135/Main!E$87*Main!E108*$B52,0))))))</f>
        <v/>
      </c>
      <c r="D679" s="32" t="str">
        <f>IF($A679="","",IF(D678="","",IF(Main!F$87=0,0,IF(Main!L$135="","",IF($C$28="PM",Main!L$135/Main!F$87*Main!F108,ROUND(Main!L$135/Main!F$87*Main!F108*$B52,0))))))</f>
        <v/>
      </c>
      <c r="E679" s="32" t="str">
        <f>IF($A679="","",IF(E678="","",IF(Main!G$87=0,0,IF(Main!M$135="","",IF($C$28="PM",Main!M$135/Main!G$87*Main!G108,ROUND(Main!M$135/Main!G$87*Main!G108*$B52,0))))))</f>
        <v/>
      </c>
      <c r="F679" s="32" t="str">
        <f>IF($A679="","",IF(F678="","",IF(Main!H$87=0,0,IF(Main!N$135="","",IF($C$28="PM",Main!N$135/Main!H$87*Main!H108,ROUND(Main!N$135/Main!H$87*Main!H108*$B52,0))))))</f>
        <v/>
      </c>
      <c r="G679" s="32" t="str">
        <f>IF($A679="","",IF(G678="","",IF(Main!I$87=0,0,IF(Main!O$135="","",IF($C$28="PM",Main!O$135/Main!I$87*Main!I108,ROUND(Main!O$135/Main!I$87*Main!I108*$B52,0))))))</f>
        <v/>
      </c>
      <c r="H679" s="32" t="str">
        <f>IF($A679="","",IF(H678="","",IF(Main!J$87=0,0,IF(Main!P$135="","",IF($C$28="PM",Main!P$135/Main!J$87*Main!J108,ROUND(Main!P$135/Main!J$87*Main!J108*$B52,0))))))</f>
        <v/>
      </c>
      <c r="I679" s="32" t="str">
        <f>IF($A679="","",IF(I678="","",IF(Main!K$87=0,0,IF(Main!Q$135="","",IF($C$28="PM",Main!Q$135/Main!K$87*Main!K108,ROUND(Main!Q$135/Main!K$87*Main!K108*$B52,0))))))</f>
        <v/>
      </c>
      <c r="J679" s="32" t="str">
        <f>IF($A679="","",IF(J678="","",IF(Main!L$87=0,0,IF(Main!R$135="","",IF($C$28="PM",Main!R$135/Main!L$87*Main!L108,ROUND(Main!R$135/Main!L$87*Main!L108*$B52,0))))))</f>
        <v/>
      </c>
      <c r="K679" s="32" t="str">
        <f>IF($A679="","",IF(K678="","",IF(Main!M$87=0,0,IF(Main!S$135="","",IF($C$28="PM",Main!S$135/Main!M$87*Main!M108,ROUND(Main!S$135/Main!M$87*Main!M108*$B52,0))))))</f>
        <v/>
      </c>
      <c r="L679" s="32" t="str">
        <f>IF($A679="","",IF(L678="","",IF(Main!N$87=0,0,IF(Main!T$135="","",IF($C$28="PM",Main!T$135/Main!N$87*Main!N108,ROUND(Main!T$135/Main!N$87*Main!N108*$B52,0))))))</f>
        <v/>
      </c>
      <c r="M679" s="32" t="str">
        <f>IF($A679="","",IF(M678="","",IF(Main!O$87=0,0,IF(Main!U$135="","",IF($C$28="PM",Main!U$135/Main!O$87*Main!O108,ROUND(Main!U$135/Main!O$87*Main!O108*$B52,0))))))</f>
        <v/>
      </c>
      <c r="N679" s="51" t="str">
        <f>IF($A679="","",IF(N678="","",IF(Main!P$87=0,0,IF(Main!V$135="","",IF($C$28="PM",Main!V$135/Main!P$87*Main!P108,ROUND(Main!V$135/Main!P$87*Main!P108*$B52,0))))))</f>
        <v/>
      </c>
      <c r="O679" s="32" t="str">
        <f>IF($A679="","",IF(O678="","",IF(Main!Q$87=0,0,IF(Main!W$135="","",IF($C$28="PM",Main!W$135/Main!Q$87*Main!Q108,ROUND(Main!W$135/Main!Q$87*Main!Q108*$B52,0))))))</f>
        <v/>
      </c>
      <c r="P679" s="32" t="str">
        <f>IF($A679="","",IF(P678="","",IF(Main!R$87=0,0,IF(Main!X$135="","",IF($C$28="PM",Main!X$135/Main!R$87*Main!R108,ROUND(Main!X$135/Main!R$87*Main!R108*$B52,0))))))</f>
        <v/>
      </c>
      <c r="Q679" s="32" t="str">
        <f>IF($A679="","",IF(Q678="","",IF(Main!S$87=0,0,IF(Main!Y$135="","",IF($C$28="PM",Main!Y$135/Main!S$87*Main!S108,ROUND(Main!Y$135/Main!S$87*Main!S108*$B52,0))))))</f>
        <v/>
      </c>
      <c r="R679" s="32" t="str">
        <f>IF($A679="","",IF(R678="","",IF(Main!T$87=0,0,IF(Main!Z$135="","",IF($C$28="PM",Main!Z$135/Main!T$87*Main!T108,ROUND(Main!Z$135/Main!T$87*Main!T108*$B52,0))))))</f>
        <v/>
      </c>
      <c r="S679" s="32" t="str">
        <f>IF($A679="","",IF(S678="","",IF(Main!U$87=0,0,IF(Main!AA$135="","",IF($C$28="PM",Main!AA$135/Main!U$87*Main!U108,ROUND(Main!AA$135/Main!U$87*Main!U108*$B52,0))))))</f>
        <v/>
      </c>
      <c r="T679" s="32" t="str">
        <f>IF($A679="","",IF(T678="","",IF(Main!V$87=0,0,IF(Main!AB$135="","",IF($C$28="PM",Main!AB$135/Main!V$87*Main!V108,ROUND(Main!AB$135/Main!V$87*Main!V108*$B52,0))))))</f>
        <v/>
      </c>
      <c r="U679" s="32" t="str">
        <f>IF($A679="","",IF(U678="","",IF(Main!W$87=0,0,IF(Main!AC$135="","",IF($C$28="PM",Main!AC$135/Main!W$87*Main!W108,ROUND(Main!AC$135/Main!W$87*Main!W108*$B52,0))))))</f>
        <v/>
      </c>
      <c r="V679" s="32" t="str">
        <f>IF($A679="","",IF(V678="","",IF(Main!X$87=0,0,IF(Main!AD$135="","",IF($C$28="PM",Main!AD$135/Main!X$87*Main!X108,ROUND(Main!AD$135/Main!X$87*Main!X108*$B52,0))))))</f>
        <v/>
      </c>
      <c r="W679" s="32" t="str">
        <f>IF($A679="","",IF(W678="","",IF(Main!Y$87=0,0,IF(Main!AE$135="","",IF($C$28="PM",Main!AE$135/Main!Y$87*Main!Y108,ROUND(Main!AE$135/Main!Y$87*Main!Y108*$B52,0))))))</f>
        <v/>
      </c>
      <c r="X679" s="32" t="str">
        <f>IF($A679="","",IF(X678="","",IF(Main!Z$87=0,0,IF(Main!AF$135="","",IF($C$28="PM",Main!AF$135/Main!Z$87*Main!Z108,ROUND(Main!AF$135/Main!Z$87*Main!Z108*$B52,0))))))</f>
        <v/>
      </c>
      <c r="Y679" s="32" t="str">
        <f>IF($A679="","",IF(Y678="","",IF(Main!AA$87=0,0,IF(Main!AG$135="","",IF($C$28="PM",Main!AG$135/Main!AA$87*Main!AA108,ROUND(Main!AG$135/Main!AA$87*Main!AA108*$B52,0))))))</f>
        <v/>
      </c>
      <c r="Z679" s="32" t="str">
        <f>IF($A679="","",IF(Z678="","",IF(Main!AB$87=0,0,IF(Main!AH$135="","",IF($C$28="PM",Main!AH$135/Main!AB$87*Main!AB108,ROUND(Main!AH$135/Main!AB$87*Main!AB108*$B52,0))))))</f>
        <v/>
      </c>
      <c r="AA679" s="50" t="str">
        <f>IF($A679="","",IF(AA678="","",IF(Main!AC$87=0,0,IF(Main!AI$135="","",IF($C$28="PM",Main!AI$135/Main!AC$87*Main!AC108,ROUND(Main!AI$135/Main!AC$87*Main!AC108*$B52,0))))))</f>
        <v/>
      </c>
      <c r="AB679" s="32" t="str">
        <f>IF($A679="","",IF(AB678="","",IF(Main!AD$87=0,0,IF(Main!AJ$135="","",IF($C$28="PM",Main!AJ$135/Main!AD$87*Main!AD108,ROUND(Main!AJ$135/Main!AD$87*Main!AD108*$B52,0))))))</f>
        <v/>
      </c>
      <c r="AC679" s="32" t="str">
        <f>IF($A679="","",IF(AC678="","",IF(Main!AE$87=0,0,IF(Main!AK$135="","",IF($C$28="PM",Main!AK$135/Main!AE$87*Main!AE108,ROUND(Main!AK$135/Main!AE$87*Main!AE108*$B52,0))))))</f>
        <v/>
      </c>
      <c r="AD679" s="32" t="str">
        <f>IF($A679="","",IF(AD678="","",IF(Main!AF$87=0,0,IF(Main!AL$135="","",IF($C$28="PM",Main!AL$135/Main!AF$87*Main!AF108,ROUND(Main!AL$135/Main!AF$87*Main!AF108*$B52,0))))))</f>
        <v/>
      </c>
      <c r="AE679" s="32" t="str">
        <f>IF($A679="","",IF(AE678="","",IF(Main!AG$87=0,0,IF(Main!AM$135="","",IF($C$28="PM",Main!AM$135/Main!AG$87*Main!AG108,ROUND(Main!AM$135/Main!AG$87*Main!AG108*$B52,0))))))</f>
        <v/>
      </c>
      <c r="AF679" s="32" t="str">
        <f>IF($A679="","",IF(AF678="","",IF(Main!AH$87=0,0,IF(Main!AN$135="","",IF($C$28="PM",Main!AN$135/Main!AH$87*Main!AH108,ROUND(Main!AN$135/Main!AH$87*Main!AH108*$B52,0))))))</f>
        <v/>
      </c>
      <c r="AG679" s="32" t="str">
        <f>IF($A679="","",IF(AG678="","",IF(Main!AI$87=0,0,IF(Main!AO$135="","",IF($C$28="PM",Main!AO$135/Main!AI$87*Main!AI108,ROUND(Main!AO$135/Main!AI$87*Main!AI108*$B52,0))))))</f>
        <v/>
      </c>
      <c r="AH679" s="32" t="str">
        <f>IF($A679="","",IF(AH678="","",IF(Main!AJ$87=0,0,IF(Main!AP$135="","",IF($C$28="PM",Main!AP$135/Main!AJ$87*Main!AJ108,ROUND(Main!AP$135/Main!AJ$87*Main!AJ108*$B52,0))))))</f>
        <v/>
      </c>
      <c r="AI679" s="32" t="str">
        <f>IF($A679="","",IF(AI678="","",IF(Main!AK$87=0,0,IF(Main!AQ$135="","",IF($C$28="PM",Main!AQ$135/Main!AK$87*Main!AK108,ROUND(Main!AQ$135/Main!AK$87*Main!AK108*$B52,0))))))</f>
        <v/>
      </c>
      <c r="AJ679" s="32" t="str">
        <f>IF($A679="","",IF(AJ678="","",IF(Main!AL$87=0,0,IF(Main!AR$135="","",IF($C$28="PM",Main!AR$135/Main!AL$87*Main!AL108,ROUND(Main!AR$135/Main!AL$87*Main!AL108*$B52,0))))))</f>
        <v/>
      </c>
      <c r="AK679" s="32" t="str">
        <f>IF($A679="","",IF(AK678="","",IF(Main!AM$87=0,0,IF(Main!AS$135="","",IF($C$28="PM",Main!AS$135/Main!AM$87*Main!AM108,ROUND(Main!AS$135/Main!AM$87*Main!AM108*$B52,0))))))</f>
        <v/>
      </c>
      <c r="AL679" s="51" t="str">
        <f>IF($A679="","",IF(AL678="","",IF(Main!AN$87=0,0,IF(Main!AT$135="","",IF($C$28="PM",Main!AT$135/Main!AN$87*Main!AN108,ROUND(Main!AT$135/Main!AN$87*Main!AN108*$B52,0))))))</f>
        <v/>
      </c>
      <c r="AM679" s="32" t="str">
        <f>IF($A679="","",IF(AM678="","",IF(Main!AO$87=0,0,IF(Main!AU$135="","",IF($C$28="PM",Main!AU$135/Main!AO$87*Main!AO108,ROUND(Main!AU$135/Main!AO$87*Main!AO108*$B52,0))))))</f>
        <v/>
      </c>
      <c r="AN679" s="32" t="str">
        <f>IF($A679="","",IF(AN678="","",IF(Main!AP$87=0,0,IF(Main!AV$135="","",IF($C$28="PM",Main!AV$135/Main!AP$87*Main!AP108,ROUND(Main!AV$135/Main!AP$87*Main!AP108*$B52,0))))))</f>
        <v/>
      </c>
      <c r="AO679" s="32" t="str">
        <f>IF($A679="","",IF(AO678="","",IF(Main!AQ$87=0,0,IF(Main!AW$135="","",IF($C$28="PM",Main!AW$135/Main!AQ$87*Main!AQ108,ROUND(Main!AW$135/Main!AQ$87*Main!AQ108*$B52,0))))))</f>
        <v/>
      </c>
      <c r="AP679" s="32" t="str">
        <f>IF($A679="","",IF(AP678="","",IF(Main!AR$87=0,0,IF(Main!AX$135="","",IF($C$28="PM",Main!AX$135/Main!AR$87*Main!AR108,ROUND(Main!AX$135/Main!AR$87*Main!AR108*$B52,0))))))</f>
        <v/>
      </c>
      <c r="AQ679" s="32" t="str">
        <f>IF($A679="","",IF(AQ678="","",IF(Main!AS$87=0,0,IF(Main!AY$135="","",IF($C$28="PM",Main!AY$135/Main!AS$87*Main!AS108,ROUND(Main!AY$135/Main!AS$87*Main!AS108*$B52,0))))))</f>
        <v/>
      </c>
      <c r="AR679" s="32" t="str">
        <f>IF($A679="","",IF(AR678="","",IF(Main!AT$87=0,0,IF(Main!AZ$135="","",IF($C$28="PM",Main!AZ$135/Main!AT$87*Main!AT108,ROUND(Main!AZ$135/Main!AT$87*Main!AT108*$B52,0))))))</f>
        <v/>
      </c>
      <c r="AS679" s="32" t="str">
        <f>IF($A679="","",IF(AS678="","",IF(Main!AU$87=0,0,IF(Main!BA$135="","",IF($C$28="PM",Main!BA$135/Main!AU$87*Main!AU108,ROUND(Main!BA$135/Main!AU$87*Main!AU108*$B52,0))))))</f>
        <v/>
      </c>
      <c r="AT679" s="32" t="str">
        <f>IF($A679="","",IF(AT678="","",IF(Main!AV$87=0,0,IF(Main!BB$135="","",IF($C$28="PM",Main!BB$135/Main!AV$87*Main!AV108,ROUND(Main!BB$135/Main!AV$87*Main!AV108*$B52,0))))))</f>
        <v/>
      </c>
      <c r="AU679" s="32" t="str">
        <f>IF($A679="","",IF(AU678="","",IF(Main!AW$87=0,0,IF(Main!BC$135="","",IF($C$28="PM",Main!BC$135/Main!AW$87*Main!AW108,ROUND(Main!BC$135/Main!AW$87*Main!AW108*$B52,0))))))</f>
        <v/>
      </c>
      <c r="AV679" s="32" t="str">
        <f>IF($A679="","",IF(AV678="","",IF(Main!AX$87=0,0,IF(Main!BD$135="","",IF($C$28="PM",Main!BD$135/Main!AX$87*Main!AX108,ROUND(Main!BD$135/Main!AX$87*Main!AX108*$B52,0))))))</f>
        <v/>
      </c>
      <c r="AW679" s="32" t="str">
        <f>IF($A679="","",IF(AW678="","",IF(Main!AY$87=0,0,IF(Main!BE$135="","",IF($C$28="PM",Main!BE$135/Main!AY$87*Main!AY108,ROUND(Main!BE$135/Main!AY$87*Main!AY108*$B52,0))))))</f>
        <v/>
      </c>
      <c r="AX679" s="51" t="str">
        <f>IF($A679="","",IF(AX678="","",IF(Main!AZ$87=0,0,IF(Main!BF$135="","",IF($C$28="PM",Main!BF$135/Main!AZ$87*Main!AZ108,ROUND(Main!BF$135/Main!AZ$87*Main!AZ108*$B52,0))))))</f>
        <v/>
      </c>
    </row>
    <row r="680" spans="1:50" x14ac:dyDescent="0.2">
      <c r="A680" s="73" t="str">
        <f>IF(Main!A$53="","",Main!A$53)</f>
        <v/>
      </c>
      <c r="B680" s="76" t="str">
        <f t="shared" si="122"/>
        <v/>
      </c>
      <c r="C680" s="54" t="str">
        <f>IF($A680="","",IF(C679="","",IF(Main!E$87=0,0,IF(Main!K$135="","",IF($C$28="PM",Main!K$135/Main!E$87*Main!E109,ROUND(Main!K$135/Main!E$87*Main!E109*$B53,0))))))</f>
        <v/>
      </c>
      <c r="D680" s="52" t="str">
        <f>IF($A680="","",IF(D679="","",IF(Main!F$87=0,0,IF(Main!L$135="","",IF($C$28="PM",Main!L$135/Main!F$87*Main!F109,ROUND(Main!L$135/Main!F$87*Main!F109*$B53,0))))))</f>
        <v/>
      </c>
      <c r="E680" s="52" t="str">
        <f>IF($A680="","",IF(E679="","",IF(Main!G$87=0,0,IF(Main!M$135="","",IF($C$28="PM",Main!M$135/Main!G$87*Main!G109,ROUND(Main!M$135/Main!G$87*Main!G109*$B53,0))))))</f>
        <v/>
      </c>
      <c r="F680" s="52" t="str">
        <f>IF($A680="","",IF(F679="","",IF(Main!H$87=0,0,IF(Main!N$135="","",IF($C$28="PM",Main!N$135/Main!H$87*Main!H109,ROUND(Main!N$135/Main!H$87*Main!H109*$B53,0))))))</f>
        <v/>
      </c>
      <c r="G680" s="52" t="str">
        <f>IF($A680="","",IF(G679="","",IF(Main!I$87=0,0,IF(Main!O$135="","",IF($C$28="PM",Main!O$135/Main!I$87*Main!I109,ROUND(Main!O$135/Main!I$87*Main!I109*$B53,0))))))</f>
        <v/>
      </c>
      <c r="H680" s="52" t="str">
        <f>IF($A680="","",IF(H679="","",IF(Main!J$87=0,0,IF(Main!P$135="","",IF($C$28="PM",Main!P$135/Main!J$87*Main!J109,ROUND(Main!P$135/Main!J$87*Main!J109*$B53,0))))))</f>
        <v/>
      </c>
      <c r="I680" s="52" t="str">
        <f>IF($A680="","",IF(I679="","",IF(Main!K$87=0,0,IF(Main!Q$135="","",IF($C$28="PM",Main!Q$135/Main!K$87*Main!K109,ROUND(Main!Q$135/Main!K$87*Main!K109*$B53,0))))))</f>
        <v/>
      </c>
      <c r="J680" s="52" t="str">
        <f>IF($A680="","",IF(J679="","",IF(Main!L$87=0,0,IF(Main!R$135="","",IF($C$28="PM",Main!R$135/Main!L$87*Main!L109,ROUND(Main!R$135/Main!L$87*Main!L109*$B53,0))))))</f>
        <v/>
      </c>
      <c r="K680" s="52" t="str">
        <f>IF($A680="","",IF(K679="","",IF(Main!M$87=0,0,IF(Main!S$135="","",IF($C$28="PM",Main!S$135/Main!M$87*Main!M109,ROUND(Main!S$135/Main!M$87*Main!M109*$B53,0))))))</f>
        <v/>
      </c>
      <c r="L680" s="52" t="str">
        <f>IF($A680="","",IF(L679="","",IF(Main!N$87=0,0,IF(Main!T$135="","",IF($C$28="PM",Main!T$135/Main!N$87*Main!N109,ROUND(Main!T$135/Main!N$87*Main!N109*$B53,0))))))</f>
        <v/>
      </c>
      <c r="M680" s="52" t="str">
        <f>IF($A680="","",IF(M679="","",IF(Main!O$87=0,0,IF(Main!U$135="","",IF($C$28="PM",Main!U$135/Main!O$87*Main!O109,ROUND(Main!U$135/Main!O$87*Main!O109*$B53,0))))))</f>
        <v/>
      </c>
      <c r="N680" s="53" t="str">
        <f>IF($A680="","",IF(N679="","",IF(Main!P$87=0,0,IF(Main!V$135="","",IF($C$28="PM",Main!V$135/Main!P$87*Main!P109,ROUND(Main!V$135/Main!P$87*Main!P109*$B53,0))))))</f>
        <v/>
      </c>
      <c r="O680" s="52" t="str">
        <f>IF($A680="","",IF(O679="","",IF(Main!Q$87=0,0,IF(Main!W$135="","",IF($C$28="PM",Main!W$135/Main!Q$87*Main!Q109,ROUND(Main!W$135/Main!Q$87*Main!Q109*$B53,0))))))</f>
        <v/>
      </c>
      <c r="P680" s="52" t="str">
        <f>IF($A680="","",IF(P679="","",IF(Main!R$87=0,0,IF(Main!X$135="","",IF($C$28="PM",Main!X$135/Main!R$87*Main!R109,ROUND(Main!X$135/Main!R$87*Main!R109*$B53,0))))))</f>
        <v/>
      </c>
      <c r="Q680" s="52" t="str">
        <f>IF($A680="","",IF(Q679="","",IF(Main!S$87=0,0,IF(Main!Y$135="","",IF($C$28="PM",Main!Y$135/Main!S$87*Main!S109,ROUND(Main!Y$135/Main!S$87*Main!S109*$B53,0))))))</f>
        <v/>
      </c>
      <c r="R680" s="52" t="str">
        <f>IF($A680="","",IF(R679="","",IF(Main!T$87=0,0,IF(Main!Z$135="","",IF($C$28="PM",Main!Z$135/Main!T$87*Main!T109,ROUND(Main!Z$135/Main!T$87*Main!T109*$B53,0))))))</f>
        <v/>
      </c>
      <c r="S680" s="52" t="str">
        <f>IF($A680="","",IF(S679="","",IF(Main!U$87=0,0,IF(Main!AA$135="","",IF($C$28="PM",Main!AA$135/Main!U$87*Main!U109,ROUND(Main!AA$135/Main!U$87*Main!U109*$B53,0))))))</f>
        <v/>
      </c>
      <c r="T680" s="52" t="str">
        <f>IF($A680="","",IF(T679="","",IF(Main!V$87=0,0,IF(Main!AB$135="","",IF($C$28="PM",Main!AB$135/Main!V$87*Main!V109,ROUND(Main!AB$135/Main!V$87*Main!V109*$B53,0))))))</f>
        <v/>
      </c>
      <c r="U680" s="52" t="str">
        <f>IF($A680="","",IF(U679="","",IF(Main!W$87=0,0,IF(Main!AC$135="","",IF($C$28="PM",Main!AC$135/Main!W$87*Main!W109,ROUND(Main!AC$135/Main!W$87*Main!W109*$B53,0))))))</f>
        <v/>
      </c>
      <c r="V680" s="52" t="str">
        <f>IF($A680="","",IF(V679="","",IF(Main!X$87=0,0,IF(Main!AD$135="","",IF($C$28="PM",Main!AD$135/Main!X$87*Main!X109,ROUND(Main!AD$135/Main!X$87*Main!X109*$B53,0))))))</f>
        <v/>
      </c>
      <c r="W680" s="52" t="str">
        <f>IF($A680="","",IF(W679="","",IF(Main!Y$87=0,0,IF(Main!AE$135="","",IF($C$28="PM",Main!AE$135/Main!Y$87*Main!Y109,ROUND(Main!AE$135/Main!Y$87*Main!Y109*$B53,0))))))</f>
        <v/>
      </c>
      <c r="X680" s="52" t="str">
        <f>IF($A680="","",IF(X679="","",IF(Main!Z$87=0,0,IF(Main!AF$135="","",IF($C$28="PM",Main!AF$135/Main!Z$87*Main!Z109,ROUND(Main!AF$135/Main!Z$87*Main!Z109*$B53,0))))))</f>
        <v/>
      </c>
      <c r="Y680" s="52" t="str">
        <f>IF($A680="","",IF(Y679="","",IF(Main!AA$87=0,0,IF(Main!AG$135="","",IF($C$28="PM",Main!AG$135/Main!AA$87*Main!AA109,ROUND(Main!AG$135/Main!AA$87*Main!AA109*$B53,0))))))</f>
        <v/>
      </c>
      <c r="Z680" s="52" t="str">
        <f>IF($A680="","",IF(Z679="","",IF(Main!AB$87=0,0,IF(Main!AH$135="","",IF($C$28="PM",Main!AH$135/Main!AB$87*Main!AB109,ROUND(Main!AH$135/Main!AB$87*Main!AB109*$B53,0))))))</f>
        <v/>
      </c>
      <c r="AA680" s="54" t="str">
        <f>IF($A680="","",IF(AA679="","",IF(Main!AC$87=0,0,IF(Main!AI$135="","",IF($C$28="PM",Main!AI$135/Main!AC$87*Main!AC109,ROUND(Main!AI$135/Main!AC$87*Main!AC109*$B53,0))))))</f>
        <v/>
      </c>
      <c r="AB680" s="52" t="str">
        <f>IF($A680="","",IF(AB679="","",IF(Main!AD$87=0,0,IF(Main!AJ$135="","",IF($C$28="PM",Main!AJ$135/Main!AD$87*Main!AD109,ROUND(Main!AJ$135/Main!AD$87*Main!AD109*$B53,0))))))</f>
        <v/>
      </c>
      <c r="AC680" s="52" t="str">
        <f>IF($A680="","",IF(AC679="","",IF(Main!AE$87=0,0,IF(Main!AK$135="","",IF($C$28="PM",Main!AK$135/Main!AE$87*Main!AE109,ROUND(Main!AK$135/Main!AE$87*Main!AE109*$B53,0))))))</f>
        <v/>
      </c>
      <c r="AD680" s="52" t="str">
        <f>IF($A680="","",IF(AD679="","",IF(Main!AF$87=0,0,IF(Main!AL$135="","",IF($C$28="PM",Main!AL$135/Main!AF$87*Main!AF109,ROUND(Main!AL$135/Main!AF$87*Main!AF109*$B53,0))))))</f>
        <v/>
      </c>
      <c r="AE680" s="52" t="str">
        <f>IF($A680="","",IF(AE679="","",IF(Main!AG$87=0,0,IF(Main!AM$135="","",IF($C$28="PM",Main!AM$135/Main!AG$87*Main!AG109,ROUND(Main!AM$135/Main!AG$87*Main!AG109*$B53,0))))))</f>
        <v/>
      </c>
      <c r="AF680" s="52" t="str">
        <f>IF($A680="","",IF(AF679="","",IF(Main!AH$87=0,0,IF(Main!AN$135="","",IF($C$28="PM",Main!AN$135/Main!AH$87*Main!AH109,ROUND(Main!AN$135/Main!AH$87*Main!AH109*$B53,0))))))</f>
        <v/>
      </c>
      <c r="AG680" s="52" t="str">
        <f>IF($A680="","",IF(AG679="","",IF(Main!AI$87=0,0,IF(Main!AO$135="","",IF($C$28="PM",Main!AO$135/Main!AI$87*Main!AI109,ROUND(Main!AO$135/Main!AI$87*Main!AI109*$B53,0))))))</f>
        <v/>
      </c>
      <c r="AH680" s="52" t="str">
        <f>IF($A680="","",IF(AH679="","",IF(Main!AJ$87=0,0,IF(Main!AP$135="","",IF($C$28="PM",Main!AP$135/Main!AJ$87*Main!AJ109,ROUND(Main!AP$135/Main!AJ$87*Main!AJ109*$B53,0))))))</f>
        <v/>
      </c>
      <c r="AI680" s="52" t="str">
        <f>IF($A680="","",IF(AI679="","",IF(Main!AK$87=0,0,IF(Main!AQ$135="","",IF($C$28="PM",Main!AQ$135/Main!AK$87*Main!AK109,ROUND(Main!AQ$135/Main!AK$87*Main!AK109*$B53,0))))))</f>
        <v/>
      </c>
      <c r="AJ680" s="52" t="str">
        <f>IF($A680="","",IF(AJ679="","",IF(Main!AL$87=0,0,IF(Main!AR$135="","",IF($C$28="PM",Main!AR$135/Main!AL$87*Main!AL109,ROUND(Main!AR$135/Main!AL$87*Main!AL109*$B53,0))))))</f>
        <v/>
      </c>
      <c r="AK680" s="52" t="str">
        <f>IF($A680="","",IF(AK679="","",IF(Main!AM$87=0,0,IF(Main!AS$135="","",IF($C$28="PM",Main!AS$135/Main!AM$87*Main!AM109,ROUND(Main!AS$135/Main!AM$87*Main!AM109*$B53,0))))))</f>
        <v/>
      </c>
      <c r="AL680" s="53" t="str">
        <f>IF($A680="","",IF(AL679="","",IF(Main!AN$87=0,0,IF(Main!AT$135="","",IF($C$28="PM",Main!AT$135/Main!AN$87*Main!AN109,ROUND(Main!AT$135/Main!AN$87*Main!AN109*$B53,0))))))</f>
        <v/>
      </c>
      <c r="AM680" s="52" t="str">
        <f>IF($A680="","",IF(AM679="","",IF(Main!AO$87=0,0,IF(Main!AU$135="","",IF($C$28="PM",Main!AU$135/Main!AO$87*Main!AO109,ROUND(Main!AU$135/Main!AO$87*Main!AO109*$B53,0))))))</f>
        <v/>
      </c>
      <c r="AN680" s="52" t="str">
        <f>IF($A680="","",IF(AN679="","",IF(Main!AP$87=0,0,IF(Main!AV$135="","",IF($C$28="PM",Main!AV$135/Main!AP$87*Main!AP109,ROUND(Main!AV$135/Main!AP$87*Main!AP109*$B53,0))))))</f>
        <v/>
      </c>
      <c r="AO680" s="52" t="str">
        <f>IF($A680="","",IF(AO679="","",IF(Main!AQ$87=0,0,IF(Main!AW$135="","",IF($C$28="PM",Main!AW$135/Main!AQ$87*Main!AQ109,ROUND(Main!AW$135/Main!AQ$87*Main!AQ109*$B53,0))))))</f>
        <v/>
      </c>
      <c r="AP680" s="52" t="str">
        <f>IF($A680="","",IF(AP679="","",IF(Main!AR$87=0,0,IF(Main!AX$135="","",IF($C$28="PM",Main!AX$135/Main!AR$87*Main!AR109,ROUND(Main!AX$135/Main!AR$87*Main!AR109*$B53,0))))))</f>
        <v/>
      </c>
      <c r="AQ680" s="52" t="str">
        <f>IF($A680="","",IF(AQ679="","",IF(Main!AS$87=0,0,IF(Main!AY$135="","",IF($C$28="PM",Main!AY$135/Main!AS$87*Main!AS109,ROUND(Main!AY$135/Main!AS$87*Main!AS109*$B53,0))))))</f>
        <v/>
      </c>
      <c r="AR680" s="52" t="str">
        <f>IF($A680="","",IF(AR679="","",IF(Main!AT$87=0,0,IF(Main!AZ$135="","",IF($C$28="PM",Main!AZ$135/Main!AT$87*Main!AT109,ROUND(Main!AZ$135/Main!AT$87*Main!AT109*$B53,0))))))</f>
        <v/>
      </c>
      <c r="AS680" s="52" t="str">
        <f>IF($A680="","",IF(AS679="","",IF(Main!AU$87=0,0,IF(Main!BA$135="","",IF($C$28="PM",Main!BA$135/Main!AU$87*Main!AU109,ROUND(Main!BA$135/Main!AU$87*Main!AU109*$B53,0))))))</f>
        <v/>
      </c>
      <c r="AT680" s="52" t="str">
        <f>IF($A680="","",IF(AT679="","",IF(Main!AV$87=0,0,IF(Main!BB$135="","",IF($C$28="PM",Main!BB$135/Main!AV$87*Main!AV109,ROUND(Main!BB$135/Main!AV$87*Main!AV109*$B53,0))))))</f>
        <v/>
      </c>
      <c r="AU680" s="52" t="str">
        <f>IF($A680="","",IF(AU679="","",IF(Main!AW$87=0,0,IF(Main!BC$135="","",IF($C$28="PM",Main!BC$135/Main!AW$87*Main!AW109,ROUND(Main!BC$135/Main!AW$87*Main!AW109*$B53,0))))))</f>
        <v/>
      </c>
      <c r="AV680" s="52" t="str">
        <f>IF($A680="","",IF(AV679="","",IF(Main!AX$87=0,0,IF(Main!BD$135="","",IF($C$28="PM",Main!BD$135/Main!AX$87*Main!AX109,ROUND(Main!BD$135/Main!AX$87*Main!AX109*$B53,0))))))</f>
        <v/>
      </c>
      <c r="AW680" s="52" t="str">
        <f>IF($A680="","",IF(AW679="","",IF(Main!AY$87=0,0,IF(Main!BE$135="","",IF($C$28="PM",Main!BE$135/Main!AY$87*Main!AY109,ROUND(Main!BE$135/Main!AY$87*Main!AY109*$B53,0))))))</f>
        <v/>
      </c>
      <c r="AX680" s="53" t="str">
        <f>IF($A680="","",IF(AX679="","",IF(Main!AZ$87=0,0,IF(Main!BF$135="","",IF($C$28="PM",Main!BF$135/Main!AZ$87*Main!AZ109,ROUND(Main!BF$135/Main!AZ$87*Main!AZ109*$B53,0))))))</f>
        <v/>
      </c>
    </row>
    <row r="681" spans="1:50" x14ac:dyDescent="0.2">
      <c r="A681" s="86" t="s">
        <v>47</v>
      </c>
      <c r="B681" s="77" t="str">
        <f>CONCATENATE("TOTAL ",$C$28)</f>
        <v>TOTAL Hours</v>
      </c>
      <c r="C681" s="78" t="str">
        <f t="shared" ref="C681:AX681" si="123">IF(C659="","",SUM(C660:C680))</f>
        <v/>
      </c>
      <c r="D681" s="79" t="str">
        <f t="shared" si="123"/>
        <v/>
      </c>
      <c r="E681" s="79" t="str">
        <f t="shared" si="123"/>
        <v/>
      </c>
      <c r="F681" s="79" t="str">
        <f t="shared" si="123"/>
        <v/>
      </c>
      <c r="G681" s="79" t="str">
        <f t="shared" si="123"/>
        <v/>
      </c>
      <c r="H681" s="79" t="str">
        <f t="shared" si="123"/>
        <v/>
      </c>
      <c r="I681" s="79" t="str">
        <f t="shared" si="123"/>
        <v/>
      </c>
      <c r="J681" s="79" t="str">
        <f t="shared" si="123"/>
        <v/>
      </c>
      <c r="K681" s="79" t="str">
        <f t="shared" si="123"/>
        <v/>
      </c>
      <c r="L681" s="79" t="str">
        <f t="shared" si="123"/>
        <v/>
      </c>
      <c r="M681" s="79" t="str">
        <f t="shared" si="123"/>
        <v/>
      </c>
      <c r="N681" s="80" t="str">
        <f t="shared" si="123"/>
        <v/>
      </c>
      <c r="O681" s="79" t="str">
        <f t="shared" si="123"/>
        <v/>
      </c>
      <c r="P681" s="79" t="str">
        <f t="shared" si="123"/>
        <v/>
      </c>
      <c r="Q681" s="79" t="str">
        <f t="shared" si="123"/>
        <v/>
      </c>
      <c r="R681" s="79" t="str">
        <f t="shared" si="123"/>
        <v/>
      </c>
      <c r="S681" s="79" t="str">
        <f t="shared" si="123"/>
        <v/>
      </c>
      <c r="T681" s="79" t="str">
        <f t="shared" si="123"/>
        <v/>
      </c>
      <c r="U681" s="79" t="str">
        <f t="shared" si="123"/>
        <v/>
      </c>
      <c r="V681" s="79" t="str">
        <f t="shared" si="123"/>
        <v/>
      </c>
      <c r="W681" s="79" t="str">
        <f t="shared" si="123"/>
        <v/>
      </c>
      <c r="X681" s="79" t="str">
        <f t="shared" si="123"/>
        <v/>
      </c>
      <c r="Y681" s="79" t="str">
        <f t="shared" si="123"/>
        <v/>
      </c>
      <c r="Z681" s="79" t="str">
        <f t="shared" si="123"/>
        <v/>
      </c>
      <c r="AA681" s="78" t="str">
        <f t="shared" si="123"/>
        <v/>
      </c>
      <c r="AB681" s="79" t="str">
        <f t="shared" si="123"/>
        <v/>
      </c>
      <c r="AC681" s="79" t="str">
        <f t="shared" si="123"/>
        <v/>
      </c>
      <c r="AD681" s="79" t="str">
        <f t="shared" si="123"/>
        <v/>
      </c>
      <c r="AE681" s="79" t="str">
        <f t="shared" si="123"/>
        <v/>
      </c>
      <c r="AF681" s="79" t="str">
        <f t="shared" si="123"/>
        <v/>
      </c>
      <c r="AG681" s="79" t="str">
        <f t="shared" si="123"/>
        <v/>
      </c>
      <c r="AH681" s="79" t="str">
        <f t="shared" si="123"/>
        <v/>
      </c>
      <c r="AI681" s="79" t="str">
        <f t="shared" si="123"/>
        <v/>
      </c>
      <c r="AJ681" s="79" t="str">
        <f t="shared" si="123"/>
        <v/>
      </c>
      <c r="AK681" s="79" t="str">
        <f t="shared" si="123"/>
        <v/>
      </c>
      <c r="AL681" s="80" t="str">
        <f t="shared" si="123"/>
        <v/>
      </c>
      <c r="AM681" s="79" t="str">
        <f t="shared" si="123"/>
        <v/>
      </c>
      <c r="AN681" s="79" t="str">
        <f t="shared" si="123"/>
        <v/>
      </c>
      <c r="AO681" s="79" t="str">
        <f t="shared" si="123"/>
        <v/>
      </c>
      <c r="AP681" s="79" t="str">
        <f t="shared" si="123"/>
        <v/>
      </c>
      <c r="AQ681" s="79" t="str">
        <f t="shared" si="123"/>
        <v/>
      </c>
      <c r="AR681" s="79" t="str">
        <f t="shared" si="123"/>
        <v/>
      </c>
      <c r="AS681" s="79" t="str">
        <f t="shared" si="123"/>
        <v/>
      </c>
      <c r="AT681" s="79" t="str">
        <f t="shared" si="123"/>
        <v/>
      </c>
      <c r="AU681" s="79" t="str">
        <f t="shared" si="123"/>
        <v/>
      </c>
      <c r="AV681" s="79" t="str">
        <f t="shared" si="123"/>
        <v/>
      </c>
      <c r="AW681" s="79" t="str">
        <f t="shared" si="123"/>
        <v/>
      </c>
      <c r="AX681" s="80" t="str">
        <f t="shared" si="123"/>
        <v/>
      </c>
    </row>
  </sheetData>
  <sheetProtection algorithmName="SHA-512" hashValue="dZFRm9iP04fP89zgLuvnw4FTqpJT0jTq4aJNadqFvvfRHCnNwhnn90M6wzOpCjZpmypsqHmU0JdzmHft/jSD1A==" saltValue="AIp/9adoJ9OkZpolXjtN+Q==" spinCount="100000" sheet="1" objects="1" scenarios="1"/>
  <mergeCells count="125"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</mergeCells>
  <conditionalFormatting sqref="E89:AZ109">
    <cfRule type="cellIs" dxfId="19" priority="24" operator="between">
      <formula>1.00001</formula>
      <formula>1000</formula>
    </cfRule>
  </conditionalFormatting>
  <conditionalFormatting sqref="C14:C15 C17:C18">
    <cfRule type="containsBlanks" dxfId="18" priority="23">
      <formula>LEN(TRIM(C14))=0</formula>
    </cfRule>
  </conditionalFormatting>
  <conditionalFormatting sqref="A33:F53">
    <cfRule type="containsBlanks" dxfId="17" priority="22">
      <formula>LEN(TRIM(A33))=0</formula>
    </cfRule>
    <cfRule type="notContainsBlanks" dxfId="16" priority="4">
      <formula>LEN(TRIM(A33))&gt;0</formula>
    </cfRule>
  </conditionalFormatting>
  <conditionalFormatting sqref="B8:B9">
    <cfRule type="containsBlanks" dxfId="15" priority="21">
      <formula>LEN(TRIM(B8))=0</formula>
    </cfRule>
  </conditionalFormatting>
  <conditionalFormatting sqref="H12">
    <cfRule type="containsBlanks" dxfId="14" priority="20">
      <formula>LEN(TRIM(H12))=0</formula>
    </cfRule>
  </conditionalFormatting>
  <conditionalFormatting sqref="H13">
    <cfRule type="containsBlanks" dxfId="13" priority="19">
      <formula>LEN(TRIM(H13))=0</formula>
    </cfRule>
  </conditionalFormatting>
  <conditionalFormatting sqref="B116:D135">
    <cfRule type="containsBlanks" dxfId="12" priority="17">
      <formula>LEN(TRIM(B116))=0</formula>
    </cfRule>
    <cfRule type="notContainsBlanks" dxfId="11" priority="6">
      <formula>LEN(TRIM(B116))&gt;0</formula>
    </cfRule>
  </conditionalFormatting>
  <conditionalFormatting sqref="K116:BF135">
    <cfRule type="notContainsBlanks" dxfId="10" priority="25">
      <formula>LEN(TRIM(K116))&gt;0</formula>
    </cfRule>
    <cfRule type="containsBlanks" dxfId="9" priority="16">
      <formula>LEN(TRIM(K116))=0</formula>
    </cfRule>
  </conditionalFormatting>
  <conditionalFormatting sqref="E61:AZ81">
    <cfRule type="containsBlanks" dxfId="8" priority="14">
      <formula>LEN(TRIM(E61))=0</formula>
    </cfRule>
    <cfRule type="notContainsBlanks" dxfId="7" priority="5">
      <formula>LEN(TRIM(E61))&gt;0</formula>
    </cfRule>
  </conditionalFormatting>
  <conditionalFormatting sqref="C28">
    <cfRule type="containsBlanks" dxfId="6" priority="13">
      <formula>LEN(TRIM(C28))=0</formula>
    </cfRule>
    <cfRule type="notContainsBlanks" dxfId="5" priority="7">
      <formula>LEN(TRIM(C28))&gt;0</formula>
    </cfRule>
  </conditionalFormatting>
  <conditionalFormatting sqref="C22">
    <cfRule type="containsBlanks" dxfId="4" priority="12">
      <formula>LEN(TRIM(C22))=0</formula>
    </cfRule>
    <cfRule type="notContainsBlanks" dxfId="3" priority="3">
      <formula>LEN(TRIM(C22))&gt;0</formula>
    </cfRule>
  </conditionalFormatting>
  <conditionalFormatting sqref="C12:D12">
    <cfRule type="containsBlanks" dxfId="2" priority="8">
      <formula>LEN(TRIM(C12))=0</formula>
    </cfRule>
  </conditionalFormatting>
  <conditionalFormatting sqref="C17:C18">
    <cfRule type="notContainsBlanks" dxfId="1" priority="2">
      <formula>LEN(TRIM(C17))&gt;0</formula>
    </cfRule>
  </conditionalFormatting>
  <conditionalFormatting sqref="C14:C15 C12:D12 B8:B9">
    <cfRule type="notContainsBlanks" dxfId="0" priority="1">
      <formula>LEN(TRIM(B8))&gt;0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2020-06-24T08:28:44Z</dcterms:modified>
</cp:coreProperties>
</file>