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公司人事工资明细" sheetId="1" r:id="rId1"/>
  </sheets>
  <definedNames>
    <definedName name="_xlnm._FilterDatabase" localSheetId="0" hidden="1">公司人事工资明细!$A$2:$AB$1013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<sst xmlns="http://schemas.openxmlformats.org/spreadsheetml/2006/main" count="9127" uniqueCount="4845">
  <si>
    <t>xxx公司7月人事财务信息表</t>
  </si>
  <si>
    <t>序号</t>
  </si>
  <si>
    <t>工号</t>
  </si>
  <si>
    <t>姓名</t>
  </si>
  <si>
    <t>性别</t>
  </si>
  <si>
    <t>手机号</t>
  </si>
  <si>
    <t>出生年月</t>
  </si>
  <si>
    <t>入职日期</t>
  </si>
  <si>
    <t>年龄</t>
  </si>
  <si>
    <t>在职状态</t>
  </si>
  <si>
    <t>工龄</t>
  </si>
  <si>
    <t>籍贯</t>
  </si>
  <si>
    <t>学历</t>
  </si>
  <si>
    <t>基本工资</t>
  </si>
  <si>
    <t>工龄工资</t>
  </si>
  <si>
    <t>岗位工资</t>
  </si>
  <si>
    <t>绩效工资</t>
  </si>
  <si>
    <t>通信补贴</t>
  </si>
  <si>
    <t>交通补贴</t>
  </si>
  <si>
    <t>应发工资</t>
  </si>
  <si>
    <t>考勤扣款</t>
  </si>
  <si>
    <t>公积金代扣</t>
  </si>
  <si>
    <t>养老保险</t>
  </si>
  <si>
    <t>工伤保险</t>
  </si>
  <si>
    <t>失业保险</t>
  </si>
  <si>
    <t>医疗保险</t>
  </si>
  <si>
    <t>个税扣款</t>
  </si>
  <si>
    <t>实发工资</t>
  </si>
  <si>
    <t>备注</t>
  </si>
  <si>
    <t>GH001</t>
  </si>
  <si>
    <t>白帅</t>
  </si>
  <si>
    <t>男</t>
  </si>
  <si>
    <t>15218583989</t>
  </si>
  <si>
    <t>19800830</t>
  </si>
  <si>
    <t>20080325</t>
  </si>
  <si>
    <t>离职</t>
  </si>
  <si>
    <t>江西省</t>
  </si>
  <si>
    <t>硕士</t>
  </si>
  <si>
    <t>GH002</t>
  </si>
  <si>
    <t>王帅</t>
  </si>
  <si>
    <t>18851591795</t>
  </si>
  <si>
    <t>19890522</t>
  </si>
  <si>
    <t>20170407</t>
  </si>
  <si>
    <t>在职</t>
  </si>
  <si>
    <t>山东省</t>
  </si>
  <si>
    <t>GH003</t>
  </si>
  <si>
    <t>王秀兰</t>
  </si>
  <si>
    <t>女</t>
  </si>
  <si>
    <t>15996027142</t>
  </si>
  <si>
    <t>19660604</t>
  </si>
  <si>
    <t>20040226</t>
  </si>
  <si>
    <t>四川省</t>
  </si>
  <si>
    <t>大专</t>
  </si>
  <si>
    <t>GH004</t>
  </si>
  <si>
    <t>聂红霞</t>
  </si>
  <si>
    <t>13923450076</t>
  </si>
  <si>
    <t>19931029</t>
  </si>
  <si>
    <t>20190803</t>
  </si>
  <si>
    <t>山西省</t>
  </si>
  <si>
    <t>本科</t>
  </si>
  <si>
    <t>GH005</t>
  </si>
  <si>
    <t>唐建</t>
  </si>
  <si>
    <t>18964183067</t>
  </si>
  <si>
    <t>19730218</t>
  </si>
  <si>
    <t>20130525</t>
  </si>
  <si>
    <t>北京市</t>
  </si>
  <si>
    <t>GH006</t>
  </si>
  <si>
    <t>陈军</t>
  </si>
  <si>
    <t>15251375806</t>
  </si>
  <si>
    <t>19691023</t>
  </si>
  <si>
    <t>20130611</t>
  </si>
  <si>
    <t>湖北省</t>
  </si>
  <si>
    <t>GH007</t>
  </si>
  <si>
    <t>蒋浩</t>
  </si>
  <si>
    <t>13151832164</t>
  </si>
  <si>
    <t>19810206</t>
  </si>
  <si>
    <t>20201108</t>
  </si>
  <si>
    <t>GH008</t>
  </si>
  <si>
    <t>吕玉</t>
  </si>
  <si>
    <t>13956627285</t>
  </si>
  <si>
    <t>19941116</t>
  </si>
  <si>
    <t>20200907</t>
  </si>
  <si>
    <t>湖南省</t>
  </si>
  <si>
    <t>GH009</t>
  </si>
  <si>
    <t>汤强</t>
  </si>
  <si>
    <t>15649762074</t>
  </si>
  <si>
    <t>19890518</t>
  </si>
  <si>
    <t>20210915</t>
  </si>
  <si>
    <t>GH010</t>
  </si>
  <si>
    <t>李玉</t>
  </si>
  <si>
    <t>18539981492</t>
  </si>
  <si>
    <t>19720930</t>
  </si>
  <si>
    <t>20081007</t>
  </si>
  <si>
    <t>河北省</t>
  </si>
  <si>
    <t>GH011</t>
  </si>
  <si>
    <t>芦亮</t>
  </si>
  <si>
    <t>18179061965</t>
  </si>
  <si>
    <t>19850722</t>
  </si>
  <si>
    <t>广东省</t>
  </si>
  <si>
    <t>GH012</t>
  </si>
  <si>
    <t>罗秀云</t>
  </si>
  <si>
    <t>15063477237</t>
  </si>
  <si>
    <t>19810112</t>
  </si>
  <si>
    <t>20090412</t>
  </si>
  <si>
    <t>甘肃省</t>
  </si>
  <si>
    <t>GH013</t>
  </si>
  <si>
    <t>郑琴</t>
  </si>
  <si>
    <t>13874197436</t>
  </si>
  <si>
    <t>19720106</t>
  </si>
  <si>
    <t>19960210</t>
  </si>
  <si>
    <t>陕西省</t>
  </si>
  <si>
    <t>GH014</t>
  </si>
  <si>
    <t>林红梅</t>
  </si>
  <si>
    <t>13458618374</t>
  </si>
  <si>
    <t>19820518</t>
  </si>
  <si>
    <t>20050411</t>
  </si>
  <si>
    <t>云南省</t>
  </si>
  <si>
    <t>GH015</t>
  </si>
  <si>
    <t>刘建</t>
  </si>
  <si>
    <t>15072984092</t>
  </si>
  <si>
    <t>19741217</t>
  </si>
  <si>
    <t>20160828</t>
  </si>
  <si>
    <t>安徽省</t>
  </si>
  <si>
    <t>GH016</t>
  </si>
  <si>
    <t>李瑜</t>
  </si>
  <si>
    <t>15343675519</t>
  </si>
  <si>
    <t>19670920</t>
  </si>
  <si>
    <t>19951223</t>
  </si>
  <si>
    <t>GH017</t>
  </si>
  <si>
    <t>张斌</t>
  </si>
  <si>
    <t>14541949302</t>
  </si>
  <si>
    <t>19871120</t>
  </si>
  <si>
    <t>20210806</t>
  </si>
  <si>
    <t>河南省</t>
  </si>
  <si>
    <t>GH018</t>
  </si>
  <si>
    <t>惠瑜</t>
  </si>
  <si>
    <t>13072033319</t>
  </si>
  <si>
    <t>19720723</t>
  </si>
  <si>
    <t>19961103</t>
  </si>
  <si>
    <t>青海省</t>
  </si>
  <si>
    <t>GH019</t>
  </si>
  <si>
    <t>谢琳</t>
  </si>
  <si>
    <t>18128745264</t>
  </si>
  <si>
    <t>19900728</t>
  </si>
  <si>
    <t>20220909</t>
  </si>
  <si>
    <t>GH020</t>
  </si>
  <si>
    <t>周艳</t>
  </si>
  <si>
    <t>13535635691</t>
  </si>
  <si>
    <t>19770109</t>
  </si>
  <si>
    <t>20050826</t>
  </si>
  <si>
    <t>GH021</t>
  </si>
  <si>
    <t>王丽丽</t>
  </si>
  <si>
    <t>15919726366</t>
  </si>
  <si>
    <t>19941202</t>
  </si>
  <si>
    <t>20170630</t>
  </si>
  <si>
    <t>GH022</t>
  </si>
  <si>
    <t>王秀芳</t>
  </si>
  <si>
    <t>13561792116</t>
  </si>
  <si>
    <t>19850920</t>
  </si>
  <si>
    <t>20110223</t>
  </si>
  <si>
    <t>贵州省</t>
  </si>
  <si>
    <t>GH023</t>
  </si>
  <si>
    <t>林建军</t>
  </si>
  <si>
    <t>15721859318</t>
  </si>
  <si>
    <t>19970222</t>
  </si>
  <si>
    <t>20200924</t>
  </si>
  <si>
    <t>GH024</t>
  </si>
  <si>
    <t>鞠桂英</t>
  </si>
  <si>
    <t>13966054590</t>
  </si>
  <si>
    <t>19850308</t>
  </si>
  <si>
    <t>20081220</t>
  </si>
  <si>
    <t>GH025</t>
  </si>
  <si>
    <t>李峰</t>
  </si>
  <si>
    <t>15815242571</t>
  </si>
  <si>
    <t>19721125</t>
  </si>
  <si>
    <t>20160314</t>
  </si>
  <si>
    <t>GH026</t>
  </si>
  <si>
    <t>梁霞</t>
  </si>
  <si>
    <t>18049116725</t>
  </si>
  <si>
    <t>19860414</t>
  </si>
  <si>
    <t>20210616</t>
  </si>
  <si>
    <t>GH027</t>
  </si>
  <si>
    <t>陈阳</t>
  </si>
  <si>
    <t>15699010298</t>
  </si>
  <si>
    <t>19850330</t>
  </si>
  <si>
    <t>20100707</t>
  </si>
  <si>
    <t>黑龙江</t>
  </si>
  <si>
    <t>GH028</t>
  </si>
  <si>
    <t>曾秀云</t>
  </si>
  <si>
    <t>15543675727</t>
  </si>
  <si>
    <t>19740126</t>
  </si>
  <si>
    <t>20090530</t>
  </si>
  <si>
    <t>江苏省</t>
  </si>
  <si>
    <t>GH029</t>
  </si>
  <si>
    <t>杨倩</t>
  </si>
  <si>
    <t>13740279010</t>
  </si>
  <si>
    <t>19831128</t>
  </si>
  <si>
    <t>20060320</t>
  </si>
  <si>
    <t>辽宁省</t>
  </si>
  <si>
    <t>GH030</t>
  </si>
  <si>
    <t>张坤</t>
  </si>
  <si>
    <t>15583899388</t>
  </si>
  <si>
    <t>19790827</t>
  </si>
  <si>
    <t>20050203</t>
  </si>
  <si>
    <t>GH031</t>
  </si>
  <si>
    <t>石林</t>
  </si>
  <si>
    <t>15514470163</t>
  </si>
  <si>
    <t>19820916</t>
  </si>
  <si>
    <t>20091215</t>
  </si>
  <si>
    <t>GH032</t>
  </si>
  <si>
    <t>刘玉梅</t>
  </si>
  <si>
    <t>13363230561</t>
  </si>
  <si>
    <t>19970228</t>
  </si>
  <si>
    <t>20231127</t>
  </si>
  <si>
    <t>天津市</t>
  </si>
  <si>
    <t>GH033</t>
  </si>
  <si>
    <t>倪超</t>
  </si>
  <si>
    <t>13356564037</t>
  </si>
  <si>
    <t>19730719</t>
  </si>
  <si>
    <t>20080617</t>
  </si>
  <si>
    <t>GH034</t>
  </si>
  <si>
    <t>李秀荣</t>
  </si>
  <si>
    <t>15384496571</t>
  </si>
  <si>
    <t>19750519</t>
  </si>
  <si>
    <t>20030609</t>
  </si>
  <si>
    <t>GH035</t>
  </si>
  <si>
    <t>江丽丽</t>
  </si>
  <si>
    <t>13090999647</t>
  </si>
  <si>
    <t>19820112</t>
  </si>
  <si>
    <t>20180708</t>
  </si>
  <si>
    <t>GH036</t>
  </si>
  <si>
    <t>陈利</t>
  </si>
  <si>
    <t>18589703860</t>
  </si>
  <si>
    <t>19690628</t>
  </si>
  <si>
    <t>20090809</t>
  </si>
  <si>
    <t>海南省</t>
  </si>
  <si>
    <t>GH037</t>
  </si>
  <si>
    <t>吴杰</t>
  </si>
  <si>
    <t>15211139905</t>
  </si>
  <si>
    <t>19760714</t>
  </si>
  <si>
    <t>20220922</t>
  </si>
  <si>
    <t>GH038</t>
  </si>
  <si>
    <t>朱雪</t>
  </si>
  <si>
    <t>15507933930</t>
  </si>
  <si>
    <t>20210515</t>
  </si>
  <si>
    <t>福建省</t>
  </si>
  <si>
    <t>GH039</t>
  </si>
  <si>
    <t>王冬梅</t>
  </si>
  <si>
    <t>18083513322</t>
  </si>
  <si>
    <t>19810518</t>
  </si>
  <si>
    <t>20090210</t>
  </si>
  <si>
    <t>GH040</t>
  </si>
  <si>
    <t>魏雷</t>
  </si>
  <si>
    <t>18995956110</t>
  </si>
  <si>
    <t>19920917</t>
  </si>
  <si>
    <t>20160601</t>
  </si>
  <si>
    <t>GH041</t>
  </si>
  <si>
    <t>陈峰</t>
  </si>
  <si>
    <t>13699376858</t>
  </si>
  <si>
    <t>19860427</t>
  </si>
  <si>
    <t>20230118</t>
  </si>
  <si>
    <t>GH042</t>
  </si>
  <si>
    <t>李荣</t>
  </si>
  <si>
    <t>15524240035</t>
  </si>
  <si>
    <t>19760721</t>
  </si>
  <si>
    <t>20010308</t>
  </si>
  <si>
    <t>GH043</t>
  </si>
  <si>
    <t>向坤</t>
  </si>
  <si>
    <t>15061141526</t>
  </si>
  <si>
    <t>19960223</t>
  </si>
  <si>
    <t>20210121</t>
  </si>
  <si>
    <t>GH044</t>
  </si>
  <si>
    <t>周慧</t>
  </si>
  <si>
    <t>15325215145</t>
  </si>
  <si>
    <t>19700823</t>
  </si>
  <si>
    <t>20030822</t>
  </si>
  <si>
    <t>GH045</t>
  </si>
  <si>
    <t>李阳</t>
  </si>
  <si>
    <t>15776849011</t>
  </si>
  <si>
    <t>19851229</t>
  </si>
  <si>
    <t>20111111</t>
  </si>
  <si>
    <t>GH046</t>
  </si>
  <si>
    <t>李建军</t>
  </si>
  <si>
    <t>13637888303</t>
  </si>
  <si>
    <t>19661011</t>
  </si>
  <si>
    <t>20161128</t>
  </si>
  <si>
    <t>GH047</t>
  </si>
  <si>
    <t>沈伟</t>
  </si>
  <si>
    <t>15785967251</t>
  </si>
  <si>
    <t>19840413</t>
  </si>
  <si>
    <t>20200530</t>
  </si>
  <si>
    <t>GH048</t>
  </si>
  <si>
    <t>谢峰</t>
  </si>
  <si>
    <t>15247789054</t>
  </si>
  <si>
    <t>19800203</t>
  </si>
  <si>
    <t>20190912</t>
  </si>
  <si>
    <t>GH049</t>
  </si>
  <si>
    <t>13219149624</t>
  </si>
  <si>
    <t>19890514</t>
  </si>
  <si>
    <t>20210212</t>
  </si>
  <si>
    <t>GH050</t>
  </si>
  <si>
    <t>罗萍</t>
  </si>
  <si>
    <t>18676632510</t>
  </si>
  <si>
    <t>19830111</t>
  </si>
  <si>
    <t>20160328</t>
  </si>
  <si>
    <t>GH051</t>
  </si>
  <si>
    <t>张洋</t>
  </si>
  <si>
    <t>15222623162</t>
  </si>
  <si>
    <t>19890129</t>
  </si>
  <si>
    <t>20230319</t>
  </si>
  <si>
    <t>GH052</t>
  </si>
  <si>
    <t>李林</t>
  </si>
  <si>
    <t>13271618056</t>
  </si>
  <si>
    <t>19841004</t>
  </si>
  <si>
    <t>20120618</t>
  </si>
  <si>
    <t>GH053</t>
  </si>
  <si>
    <t>江婷婷</t>
  </si>
  <si>
    <t>14565098787</t>
  </si>
  <si>
    <t>19931010</t>
  </si>
  <si>
    <t>20221003</t>
  </si>
  <si>
    <t>GH054</t>
  </si>
  <si>
    <t>杨娜</t>
  </si>
  <si>
    <t>15710032361</t>
  </si>
  <si>
    <t>19820331</t>
  </si>
  <si>
    <t>20101221</t>
  </si>
  <si>
    <t>GH055</t>
  </si>
  <si>
    <t>丁军</t>
  </si>
  <si>
    <t>15006670636</t>
  </si>
  <si>
    <t>19681114</t>
  </si>
  <si>
    <t>20040313</t>
  </si>
  <si>
    <t>GH056</t>
  </si>
  <si>
    <t>赵琳</t>
  </si>
  <si>
    <t>15665386913</t>
  </si>
  <si>
    <t>19730617</t>
  </si>
  <si>
    <t>20050211</t>
  </si>
  <si>
    <t>上海市</t>
  </si>
  <si>
    <t>GH057</t>
  </si>
  <si>
    <t>王坤</t>
  </si>
  <si>
    <t>13530408058</t>
  </si>
  <si>
    <t>19890203</t>
  </si>
  <si>
    <t>20130129</t>
  </si>
  <si>
    <t>浙江省</t>
  </si>
  <si>
    <t>GH058</t>
  </si>
  <si>
    <t>徐敏</t>
  </si>
  <si>
    <t>13822606491</t>
  </si>
  <si>
    <t>19700427</t>
  </si>
  <si>
    <t>20100302</t>
  </si>
  <si>
    <t>GH059</t>
  </si>
  <si>
    <t>陈健</t>
  </si>
  <si>
    <t>15743700994</t>
  </si>
  <si>
    <t>19660429</t>
  </si>
  <si>
    <t>20160511</t>
  </si>
  <si>
    <t>GH060</t>
  </si>
  <si>
    <t>佟桂珍</t>
  </si>
  <si>
    <t>15751722494</t>
  </si>
  <si>
    <t>19700830</t>
  </si>
  <si>
    <t>20140305</t>
  </si>
  <si>
    <t>GH061</t>
  </si>
  <si>
    <t>牛桂花</t>
  </si>
  <si>
    <t>13867113108</t>
  </si>
  <si>
    <t>19960423</t>
  </si>
  <si>
    <t>20190203</t>
  </si>
  <si>
    <t>GH062</t>
  </si>
  <si>
    <t>徐慧</t>
  </si>
  <si>
    <t>15387752616</t>
  </si>
  <si>
    <t>19690804</t>
  </si>
  <si>
    <t>20030504</t>
  </si>
  <si>
    <t>GH063</t>
  </si>
  <si>
    <t>严敏</t>
  </si>
  <si>
    <t>15105578582</t>
  </si>
  <si>
    <t>19860305</t>
  </si>
  <si>
    <t>20210804</t>
  </si>
  <si>
    <t>GH064</t>
  </si>
  <si>
    <t>李强</t>
  </si>
  <si>
    <t>13524167294</t>
  </si>
  <si>
    <t>19711122</t>
  </si>
  <si>
    <t>20151107</t>
  </si>
  <si>
    <t>GH065</t>
  </si>
  <si>
    <t>冯坤</t>
  </si>
  <si>
    <t>13377162596</t>
  </si>
  <si>
    <t>19880724</t>
  </si>
  <si>
    <t>20121216</t>
  </si>
  <si>
    <t>GH066</t>
  </si>
  <si>
    <t>梁岩</t>
  </si>
  <si>
    <t>18114486797</t>
  </si>
  <si>
    <t>19890210</t>
  </si>
  <si>
    <t>20200422</t>
  </si>
  <si>
    <t>GH067</t>
  </si>
  <si>
    <t>蒋云</t>
  </si>
  <si>
    <t>14532416597</t>
  </si>
  <si>
    <t>19670404</t>
  </si>
  <si>
    <t>19970303</t>
  </si>
  <si>
    <t>GH068</t>
  </si>
  <si>
    <t>赵红梅</t>
  </si>
  <si>
    <t>15175643704</t>
  </si>
  <si>
    <t>19780420</t>
  </si>
  <si>
    <t>20160611</t>
  </si>
  <si>
    <t>GH069</t>
  </si>
  <si>
    <t>杨玉梅</t>
  </si>
  <si>
    <t>13716802749</t>
  </si>
  <si>
    <t>19761013</t>
  </si>
  <si>
    <t>20121029</t>
  </si>
  <si>
    <t>GH070</t>
  </si>
  <si>
    <t>杨桂香</t>
  </si>
  <si>
    <t>13328435631</t>
  </si>
  <si>
    <t>19680816</t>
  </si>
  <si>
    <t>20030206</t>
  </si>
  <si>
    <t>GH071</t>
  </si>
  <si>
    <t>薛秀珍</t>
  </si>
  <si>
    <t>15843209244</t>
  </si>
  <si>
    <t>19920208</t>
  </si>
  <si>
    <t>20220717</t>
  </si>
  <si>
    <t>GH072</t>
  </si>
  <si>
    <t>徐梅</t>
  </si>
  <si>
    <t>14557134943</t>
  </si>
  <si>
    <t>19660324</t>
  </si>
  <si>
    <t>20050502</t>
  </si>
  <si>
    <t>GH073</t>
  </si>
  <si>
    <t>左琴</t>
  </si>
  <si>
    <t>18683252293</t>
  </si>
  <si>
    <t>19880302</t>
  </si>
  <si>
    <t>20190825</t>
  </si>
  <si>
    <t>GH074</t>
  </si>
  <si>
    <t>赖秀英</t>
  </si>
  <si>
    <t>15172660170</t>
  </si>
  <si>
    <t>19841101</t>
  </si>
  <si>
    <t>20210624</t>
  </si>
  <si>
    <t>GH075</t>
  </si>
  <si>
    <t>黎浩</t>
  </si>
  <si>
    <t>14554737168</t>
  </si>
  <si>
    <t>19780429</t>
  </si>
  <si>
    <t>20220823</t>
  </si>
  <si>
    <t>重庆市</t>
  </si>
  <si>
    <t>GH076</t>
  </si>
  <si>
    <t>陈冬梅</t>
  </si>
  <si>
    <t>18262052683</t>
  </si>
  <si>
    <t>19750516</t>
  </si>
  <si>
    <t>20090311</t>
  </si>
  <si>
    <t>GH077</t>
  </si>
  <si>
    <t>王琳</t>
  </si>
  <si>
    <t>18881324954</t>
  </si>
  <si>
    <t>19690327</t>
  </si>
  <si>
    <t>20141117</t>
  </si>
  <si>
    <t>GH078</t>
  </si>
  <si>
    <t>王玉梅</t>
  </si>
  <si>
    <t>14775118162</t>
  </si>
  <si>
    <t>19661102</t>
  </si>
  <si>
    <t>20010530</t>
  </si>
  <si>
    <t>GH079</t>
  </si>
  <si>
    <t>牛桂荣</t>
  </si>
  <si>
    <t>13284391186</t>
  </si>
  <si>
    <t>19810104</t>
  </si>
  <si>
    <t>20051127</t>
  </si>
  <si>
    <t>GH080</t>
  </si>
  <si>
    <t>郭桂香</t>
  </si>
  <si>
    <t>13120806826</t>
  </si>
  <si>
    <t>19760424</t>
  </si>
  <si>
    <t>20050930</t>
  </si>
  <si>
    <t>GH081</t>
  </si>
  <si>
    <t>李秀兰</t>
  </si>
  <si>
    <t>18696941777</t>
  </si>
  <si>
    <t>19760112</t>
  </si>
  <si>
    <t>20120515</t>
  </si>
  <si>
    <t>GH082</t>
  </si>
  <si>
    <t>钟秀珍</t>
  </si>
  <si>
    <t>15644624688</t>
  </si>
  <si>
    <t>19731021</t>
  </si>
  <si>
    <t>20131118</t>
  </si>
  <si>
    <t>GH083</t>
  </si>
  <si>
    <t>陶华</t>
  </si>
  <si>
    <t>15766731495</t>
  </si>
  <si>
    <t>19880101</t>
  </si>
  <si>
    <t>20150705</t>
  </si>
  <si>
    <t>GH084</t>
  </si>
  <si>
    <t>崔瑜</t>
  </si>
  <si>
    <t>18765488736</t>
  </si>
  <si>
    <t>19890516</t>
  </si>
  <si>
    <t>20190318</t>
  </si>
  <si>
    <t>GH085</t>
  </si>
  <si>
    <t>晏丽娟</t>
  </si>
  <si>
    <t>13570136236</t>
  </si>
  <si>
    <t>19790313</t>
  </si>
  <si>
    <t>20070926</t>
  </si>
  <si>
    <t>GH086</t>
  </si>
  <si>
    <t>吴洁</t>
  </si>
  <si>
    <t>13728094191</t>
  </si>
  <si>
    <t>19980220</t>
  </si>
  <si>
    <t>20210501</t>
  </si>
  <si>
    <t>GH087</t>
  </si>
  <si>
    <t>杨凤兰</t>
  </si>
  <si>
    <t>13466649667</t>
  </si>
  <si>
    <t>19720717</t>
  </si>
  <si>
    <t>20110217</t>
  </si>
  <si>
    <t>GH088</t>
  </si>
  <si>
    <t>刘伟</t>
  </si>
  <si>
    <t>18635259148</t>
  </si>
  <si>
    <t>19920228</t>
  </si>
  <si>
    <t>20160114</t>
  </si>
  <si>
    <t>吉林省</t>
  </si>
  <si>
    <t>GH089</t>
  </si>
  <si>
    <t>王建国</t>
  </si>
  <si>
    <t>18153276307</t>
  </si>
  <si>
    <t>19751227</t>
  </si>
  <si>
    <t>20221011</t>
  </si>
  <si>
    <t>GH090</t>
  </si>
  <si>
    <t>苏兵</t>
  </si>
  <si>
    <t>15872954765</t>
  </si>
  <si>
    <t>19820721</t>
  </si>
  <si>
    <t>20160916</t>
  </si>
  <si>
    <t>GH091</t>
  </si>
  <si>
    <t>张琴</t>
  </si>
  <si>
    <t>18685905432</t>
  </si>
  <si>
    <t>19941108</t>
  </si>
  <si>
    <t>20210412</t>
  </si>
  <si>
    <t>GH092</t>
  </si>
  <si>
    <t>杜鑫</t>
  </si>
  <si>
    <t>18948326696</t>
  </si>
  <si>
    <t>19910101</t>
  </si>
  <si>
    <t>20220216</t>
  </si>
  <si>
    <t>GH093</t>
  </si>
  <si>
    <t>周霞</t>
  </si>
  <si>
    <t>18628198916</t>
  </si>
  <si>
    <t>19770809</t>
  </si>
  <si>
    <t>20070116</t>
  </si>
  <si>
    <t>GH094</t>
  </si>
  <si>
    <t>邓龙</t>
  </si>
  <si>
    <t>13646069720</t>
  </si>
  <si>
    <t>19800902</t>
  </si>
  <si>
    <t>20191018</t>
  </si>
  <si>
    <t>GH095</t>
  </si>
  <si>
    <t>陈英</t>
  </si>
  <si>
    <t>13806979330</t>
  </si>
  <si>
    <t>19750408</t>
  </si>
  <si>
    <t>20180905</t>
  </si>
  <si>
    <t>GH096</t>
  </si>
  <si>
    <t>18858548686</t>
  </si>
  <si>
    <t>19800702</t>
  </si>
  <si>
    <t>20150624</t>
  </si>
  <si>
    <t>GH097</t>
  </si>
  <si>
    <t>郭强</t>
  </si>
  <si>
    <t>13057942938</t>
  </si>
  <si>
    <t>19680511</t>
  </si>
  <si>
    <t>20040105</t>
  </si>
  <si>
    <t>GH098</t>
  </si>
  <si>
    <t>高莹</t>
  </si>
  <si>
    <t>15312069729</t>
  </si>
  <si>
    <t>19851109</t>
  </si>
  <si>
    <t>20170808</t>
  </si>
  <si>
    <t>GH099</t>
  </si>
  <si>
    <t>杜芳</t>
  </si>
  <si>
    <t>15840722372</t>
  </si>
  <si>
    <t>19770330</t>
  </si>
  <si>
    <t>20100409</t>
  </si>
  <si>
    <t>GH100</t>
  </si>
  <si>
    <t>蔡刚</t>
  </si>
  <si>
    <t>13158597573</t>
  </si>
  <si>
    <t>19900123</t>
  </si>
  <si>
    <t>20150313</t>
  </si>
  <si>
    <t>GH101</t>
  </si>
  <si>
    <t>杨旭</t>
  </si>
  <si>
    <t>13362560779</t>
  </si>
  <si>
    <t>19920527</t>
  </si>
  <si>
    <t>20180405</t>
  </si>
  <si>
    <t>GH102</t>
  </si>
  <si>
    <t>冷秀华</t>
  </si>
  <si>
    <t>14539480445</t>
  </si>
  <si>
    <t>19840815</t>
  </si>
  <si>
    <t>20181018</t>
  </si>
  <si>
    <t>GH103</t>
  </si>
  <si>
    <t>田倩</t>
  </si>
  <si>
    <t>15091573849</t>
  </si>
  <si>
    <t>19820706</t>
  </si>
  <si>
    <t>20201016</t>
  </si>
  <si>
    <t>GH104</t>
  </si>
  <si>
    <t>李帆</t>
  </si>
  <si>
    <t>13389791830</t>
  </si>
  <si>
    <t>19810529</t>
  </si>
  <si>
    <t>20130726</t>
  </si>
  <si>
    <t>GH105</t>
  </si>
  <si>
    <t>钟慧</t>
  </si>
  <si>
    <t>18872643064</t>
  </si>
  <si>
    <t>19930623</t>
  </si>
  <si>
    <t>20231025</t>
  </si>
  <si>
    <t>GH106</t>
  </si>
  <si>
    <t>梁明</t>
  </si>
  <si>
    <t>14541086545</t>
  </si>
  <si>
    <t>19971219</t>
  </si>
  <si>
    <t>20230209</t>
  </si>
  <si>
    <t>GH107</t>
  </si>
  <si>
    <t>王欢</t>
  </si>
  <si>
    <t>14722899665</t>
  </si>
  <si>
    <t>19930228</t>
  </si>
  <si>
    <t>20190317</t>
  </si>
  <si>
    <t>GH108</t>
  </si>
  <si>
    <t>陈秀珍</t>
  </si>
  <si>
    <t>13423915614</t>
  </si>
  <si>
    <t>19940707</t>
  </si>
  <si>
    <t>20220811</t>
  </si>
  <si>
    <t>GH109</t>
  </si>
  <si>
    <t>韩龙</t>
  </si>
  <si>
    <t>18608317592</t>
  </si>
  <si>
    <t>19750804</t>
  </si>
  <si>
    <t>20020902</t>
  </si>
  <si>
    <t>GH110</t>
  </si>
  <si>
    <t>甄玉英</t>
  </si>
  <si>
    <t>18750563999</t>
  </si>
  <si>
    <t>19910320</t>
  </si>
  <si>
    <t>20180325</t>
  </si>
  <si>
    <t>GH111</t>
  </si>
  <si>
    <t>张旭</t>
  </si>
  <si>
    <t>13758290193</t>
  </si>
  <si>
    <t>19760702</t>
  </si>
  <si>
    <t>20160911</t>
  </si>
  <si>
    <t>GH112</t>
  </si>
  <si>
    <t>杜杨</t>
  </si>
  <si>
    <t>14520451091</t>
  </si>
  <si>
    <t>19891218</t>
  </si>
  <si>
    <t>20160415</t>
  </si>
  <si>
    <t>GH113</t>
  </si>
  <si>
    <t>罗瑞</t>
  </si>
  <si>
    <t>15954983586</t>
  </si>
  <si>
    <t>19840227</t>
  </si>
  <si>
    <t>20210225</t>
  </si>
  <si>
    <t>GH114</t>
  </si>
  <si>
    <t>方云</t>
  </si>
  <si>
    <t>15640630626</t>
  </si>
  <si>
    <t>19720525</t>
  </si>
  <si>
    <t>20101014</t>
  </si>
  <si>
    <t>GH115</t>
  </si>
  <si>
    <t>胡桂香</t>
  </si>
  <si>
    <t>15846970407</t>
  </si>
  <si>
    <t>19831012</t>
  </si>
  <si>
    <t>20150502</t>
  </si>
  <si>
    <t>GH116</t>
  </si>
  <si>
    <t>沈辉</t>
  </si>
  <si>
    <t>13979824276</t>
  </si>
  <si>
    <t>19920628</t>
  </si>
  <si>
    <t>20200811</t>
  </si>
  <si>
    <t>GH117</t>
  </si>
  <si>
    <t>周林</t>
  </si>
  <si>
    <t>13483235174</t>
  </si>
  <si>
    <t>19730630</t>
  </si>
  <si>
    <t>20100314</t>
  </si>
  <si>
    <t>GH118</t>
  </si>
  <si>
    <t>农丽华</t>
  </si>
  <si>
    <t>15209745250</t>
  </si>
  <si>
    <t>19900904</t>
  </si>
  <si>
    <t>20140730</t>
  </si>
  <si>
    <t>GH119</t>
  </si>
  <si>
    <t>王洋</t>
  </si>
  <si>
    <t>13049376931</t>
  </si>
  <si>
    <t>19740918</t>
  </si>
  <si>
    <t>20060817</t>
  </si>
  <si>
    <t>GH120</t>
  </si>
  <si>
    <t>杜辉</t>
  </si>
  <si>
    <t>18660947042</t>
  </si>
  <si>
    <t>19660907</t>
  </si>
  <si>
    <t>20130208</t>
  </si>
  <si>
    <t>GH121</t>
  </si>
  <si>
    <t>徐桂芝</t>
  </si>
  <si>
    <t>13487685917</t>
  </si>
  <si>
    <t>19990603</t>
  </si>
  <si>
    <t>20230501</t>
  </si>
  <si>
    <t>GH122</t>
  </si>
  <si>
    <t>师梅</t>
  </si>
  <si>
    <t>13084090586</t>
  </si>
  <si>
    <t>19700102</t>
  </si>
  <si>
    <t>19980104</t>
  </si>
  <si>
    <t>GH123</t>
  </si>
  <si>
    <t>陈雪梅</t>
  </si>
  <si>
    <t>15013941954</t>
  </si>
  <si>
    <t>19840311</t>
  </si>
  <si>
    <t>20091021</t>
  </si>
  <si>
    <t>GH124</t>
  </si>
  <si>
    <t>江云</t>
  </si>
  <si>
    <t>13908252300</t>
  </si>
  <si>
    <t>19780703</t>
  </si>
  <si>
    <t>20130411</t>
  </si>
  <si>
    <t>GH125</t>
  </si>
  <si>
    <t>萧丽</t>
  </si>
  <si>
    <t>15254460927</t>
  </si>
  <si>
    <t>19930608</t>
  </si>
  <si>
    <t>20200913</t>
  </si>
  <si>
    <t>GH126</t>
  </si>
  <si>
    <t>江桂花</t>
  </si>
  <si>
    <t>18897714362</t>
  </si>
  <si>
    <t>19720804</t>
  </si>
  <si>
    <t>20120614</t>
  </si>
  <si>
    <t>GH127</t>
  </si>
  <si>
    <t>冯玉兰</t>
  </si>
  <si>
    <t>13460584800</t>
  </si>
  <si>
    <t>19820708</t>
  </si>
  <si>
    <t>20061029</t>
  </si>
  <si>
    <t>GH128</t>
  </si>
  <si>
    <t>李楠</t>
  </si>
  <si>
    <t>15191781855</t>
  </si>
  <si>
    <t>19960515</t>
  </si>
  <si>
    <t>20221223</t>
  </si>
  <si>
    <t>GH129</t>
  </si>
  <si>
    <t>郑杰</t>
  </si>
  <si>
    <t>13296612438</t>
  </si>
  <si>
    <t>19680615</t>
  </si>
  <si>
    <t>19971121</t>
  </si>
  <si>
    <t>GH130</t>
  </si>
  <si>
    <t>严杨</t>
  </si>
  <si>
    <t>15509517442</t>
  </si>
  <si>
    <t>19770717</t>
  </si>
  <si>
    <t>20191015</t>
  </si>
  <si>
    <t>GH131</t>
  </si>
  <si>
    <t>封丽</t>
  </si>
  <si>
    <t>13394983518</t>
  </si>
  <si>
    <t>19730801</t>
  </si>
  <si>
    <t>20130123</t>
  </si>
  <si>
    <t>GH132</t>
  </si>
  <si>
    <t>李利</t>
  </si>
  <si>
    <t>18978635916</t>
  </si>
  <si>
    <t>19840630</t>
  </si>
  <si>
    <t>20101113</t>
  </si>
  <si>
    <t>GH133</t>
  </si>
  <si>
    <t>曹博</t>
  </si>
  <si>
    <t>13865235924</t>
  </si>
  <si>
    <t>19910726</t>
  </si>
  <si>
    <t>20210410</t>
  </si>
  <si>
    <t>GH134</t>
  </si>
  <si>
    <t>欧阳冬梅</t>
  </si>
  <si>
    <t>18632361186</t>
  </si>
  <si>
    <t>19840904</t>
  </si>
  <si>
    <t>20080311</t>
  </si>
  <si>
    <t>GH135</t>
  </si>
  <si>
    <t>曾玉英</t>
  </si>
  <si>
    <t>18286558342</t>
  </si>
  <si>
    <t>20141008</t>
  </si>
  <si>
    <t>GH136</t>
  </si>
  <si>
    <t>李秀芳</t>
  </si>
  <si>
    <t>14576653436</t>
  </si>
  <si>
    <t>19890629</t>
  </si>
  <si>
    <t>20160417</t>
  </si>
  <si>
    <t>GH137</t>
  </si>
  <si>
    <t>闵想</t>
  </si>
  <si>
    <t>14711719014</t>
  </si>
  <si>
    <t>19911114</t>
  </si>
  <si>
    <t>20140505</t>
  </si>
  <si>
    <t>GH138</t>
  </si>
  <si>
    <t>黄柳</t>
  </si>
  <si>
    <t>13085284561</t>
  </si>
  <si>
    <t>19850514</t>
  </si>
  <si>
    <t>20180223</t>
  </si>
  <si>
    <t>GH139</t>
  </si>
  <si>
    <t>郑建华</t>
  </si>
  <si>
    <t>13182710236</t>
  </si>
  <si>
    <t>19760122</t>
  </si>
  <si>
    <t>20140319</t>
  </si>
  <si>
    <t>GH140</t>
  </si>
  <si>
    <t>陈兵</t>
  </si>
  <si>
    <t>13503425078</t>
  </si>
  <si>
    <t>19850608</t>
  </si>
  <si>
    <t>20171215</t>
  </si>
  <si>
    <t>GH141</t>
  </si>
  <si>
    <t>魏瑞</t>
  </si>
  <si>
    <t>18761279513</t>
  </si>
  <si>
    <t>19700817</t>
  </si>
  <si>
    <t>20070829</t>
  </si>
  <si>
    <t>GH142</t>
  </si>
  <si>
    <t>王杨</t>
  </si>
  <si>
    <t>18048706099</t>
  </si>
  <si>
    <t>19720815</t>
  </si>
  <si>
    <t>20150120</t>
  </si>
  <si>
    <t>GH143</t>
  </si>
  <si>
    <t>周洋</t>
  </si>
  <si>
    <t>15246989385</t>
  </si>
  <si>
    <t>19871003</t>
  </si>
  <si>
    <t>20130601</t>
  </si>
  <si>
    <t>GH144</t>
  </si>
  <si>
    <t>陈伟</t>
  </si>
  <si>
    <t>13522928398</t>
  </si>
  <si>
    <t>19900319</t>
  </si>
  <si>
    <t>20210303</t>
  </si>
  <si>
    <t>GH145</t>
  </si>
  <si>
    <t>邱丹</t>
  </si>
  <si>
    <t>15154256421</t>
  </si>
  <si>
    <t>19790726</t>
  </si>
  <si>
    <t>20151203</t>
  </si>
  <si>
    <t>GH146</t>
  </si>
  <si>
    <t>金东</t>
  </si>
  <si>
    <t>13995019607</t>
  </si>
  <si>
    <t>19660822</t>
  </si>
  <si>
    <t>20011010</t>
  </si>
  <si>
    <t>GH147</t>
  </si>
  <si>
    <t>王玉兰</t>
  </si>
  <si>
    <t>18210338153</t>
  </si>
  <si>
    <t>19810921</t>
  </si>
  <si>
    <t>20090122</t>
  </si>
  <si>
    <t>GH148</t>
  </si>
  <si>
    <t>吴桂花</t>
  </si>
  <si>
    <t>15670359392</t>
  </si>
  <si>
    <t>19710617</t>
  </si>
  <si>
    <t>20141112</t>
  </si>
  <si>
    <t>GH149</t>
  </si>
  <si>
    <t>吴浩</t>
  </si>
  <si>
    <t>13962727827</t>
  </si>
  <si>
    <t>19651217</t>
  </si>
  <si>
    <t>20040416</t>
  </si>
  <si>
    <t>GH150</t>
  </si>
  <si>
    <t>曹红霞</t>
  </si>
  <si>
    <t>18685556609</t>
  </si>
  <si>
    <t>19730102</t>
  </si>
  <si>
    <t>19970517</t>
  </si>
  <si>
    <t>GH151</t>
  </si>
  <si>
    <t>王成</t>
  </si>
  <si>
    <t>13306550105</t>
  </si>
  <si>
    <t>19770623</t>
  </si>
  <si>
    <t>20091108</t>
  </si>
  <si>
    <t>GH152</t>
  </si>
  <si>
    <t>韦欢</t>
  </si>
  <si>
    <t>13825331666</t>
  </si>
  <si>
    <t>19771021</t>
  </si>
  <si>
    <t>20160608</t>
  </si>
  <si>
    <t>GH153</t>
  </si>
  <si>
    <t>余洁</t>
  </si>
  <si>
    <t>18877608923</t>
  </si>
  <si>
    <t>19910628</t>
  </si>
  <si>
    <t>GH154</t>
  </si>
  <si>
    <t>赖帆</t>
  </si>
  <si>
    <t>13854827877</t>
  </si>
  <si>
    <t>19760517</t>
  </si>
  <si>
    <t>19990423</t>
  </si>
  <si>
    <t>GH155</t>
  </si>
  <si>
    <t>贾婷婷</t>
  </si>
  <si>
    <t>13533105811</t>
  </si>
  <si>
    <t>19881129</t>
  </si>
  <si>
    <t>20190923</t>
  </si>
  <si>
    <t>GH156</t>
  </si>
  <si>
    <t>赖晶</t>
  </si>
  <si>
    <t>15061271600</t>
  </si>
  <si>
    <t>19860112</t>
  </si>
  <si>
    <t>20220202</t>
  </si>
  <si>
    <t>GH157</t>
  </si>
  <si>
    <t>邱晶</t>
  </si>
  <si>
    <t>13252050761</t>
  </si>
  <si>
    <t>19801119</t>
  </si>
  <si>
    <t>20170721</t>
  </si>
  <si>
    <t>GH158</t>
  </si>
  <si>
    <t>张玉梅</t>
  </si>
  <si>
    <t>13237678991</t>
  </si>
  <si>
    <t>19960624</t>
  </si>
  <si>
    <t>20210703</t>
  </si>
  <si>
    <t>GH159</t>
  </si>
  <si>
    <t>朱杰</t>
  </si>
  <si>
    <t>18256483595</t>
  </si>
  <si>
    <t>19741104</t>
  </si>
  <si>
    <t>GH160</t>
  </si>
  <si>
    <t>贾桂花</t>
  </si>
  <si>
    <t>18610509304</t>
  </si>
  <si>
    <t>19790613</t>
  </si>
  <si>
    <t>20080819</t>
  </si>
  <si>
    <t>GH161</t>
  </si>
  <si>
    <t>阎博</t>
  </si>
  <si>
    <t>14590198045</t>
  </si>
  <si>
    <t>19760917</t>
  </si>
  <si>
    <t>20080612</t>
  </si>
  <si>
    <t>GH162</t>
  </si>
  <si>
    <t>赵建平</t>
  </si>
  <si>
    <t>13653512718</t>
  </si>
  <si>
    <t>19761224</t>
  </si>
  <si>
    <t>20200807</t>
  </si>
  <si>
    <t>GH163</t>
  </si>
  <si>
    <t>黄飞</t>
  </si>
  <si>
    <t>18653742450</t>
  </si>
  <si>
    <t>19680627</t>
  </si>
  <si>
    <t>19970927</t>
  </si>
  <si>
    <t>GH164</t>
  </si>
  <si>
    <t>徐鑫</t>
  </si>
  <si>
    <t>15341760571</t>
  </si>
  <si>
    <t>19711029</t>
  </si>
  <si>
    <t>20100603</t>
  </si>
  <si>
    <t>GH165</t>
  </si>
  <si>
    <t>孙春梅</t>
  </si>
  <si>
    <t>13020115558</t>
  </si>
  <si>
    <t>19800930</t>
  </si>
  <si>
    <t>20110701</t>
  </si>
  <si>
    <t>GH166</t>
  </si>
  <si>
    <t>吴飞</t>
  </si>
  <si>
    <t>15889697573</t>
  </si>
  <si>
    <t>19761214</t>
  </si>
  <si>
    <t>20140701</t>
  </si>
  <si>
    <t>GH167</t>
  </si>
  <si>
    <t>田小红</t>
  </si>
  <si>
    <t>13909751404</t>
  </si>
  <si>
    <t>19940511</t>
  </si>
  <si>
    <t>20171209</t>
  </si>
  <si>
    <t>GH168</t>
  </si>
  <si>
    <t>廖平</t>
  </si>
  <si>
    <t>15683418998</t>
  </si>
  <si>
    <t>19911011</t>
  </si>
  <si>
    <t>20231104</t>
  </si>
  <si>
    <t>GH169</t>
  </si>
  <si>
    <t>黄雪梅</t>
  </si>
  <si>
    <t>18822104180</t>
  </si>
  <si>
    <t>19780629</t>
  </si>
  <si>
    <t>20070723</t>
  </si>
  <si>
    <t>GH170</t>
  </si>
  <si>
    <t>熊想</t>
  </si>
  <si>
    <t>13518892057</t>
  </si>
  <si>
    <t>19911012</t>
  </si>
  <si>
    <t>20221119</t>
  </si>
  <si>
    <t>GH171</t>
  </si>
  <si>
    <t>马华</t>
  </si>
  <si>
    <t>13426023176</t>
  </si>
  <si>
    <t>19880323</t>
  </si>
  <si>
    <t>20110603</t>
  </si>
  <si>
    <t>GH172</t>
  </si>
  <si>
    <t>马欢</t>
  </si>
  <si>
    <t>18989389665</t>
  </si>
  <si>
    <t>19661106</t>
  </si>
  <si>
    <t>19950904</t>
  </si>
  <si>
    <t>GH173</t>
  </si>
  <si>
    <t>15007955825</t>
  </si>
  <si>
    <t>19800304</t>
  </si>
  <si>
    <t>20091025</t>
  </si>
  <si>
    <t>GH174</t>
  </si>
  <si>
    <t>曾洁</t>
  </si>
  <si>
    <t>13623267309</t>
  </si>
  <si>
    <t>19681019</t>
  </si>
  <si>
    <t>20020721</t>
  </si>
  <si>
    <t>GH175</t>
  </si>
  <si>
    <t>曹瑜</t>
  </si>
  <si>
    <t>13548406318</t>
  </si>
  <si>
    <t>19821129</t>
  </si>
  <si>
    <t>20190725</t>
  </si>
  <si>
    <t>GH176</t>
  </si>
  <si>
    <t>郑佳</t>
  </si>
  <si>
    <t>18652001632</t>
  </si>
  <si>
    <t>19870603</t>
  </si>
  <si>
    <t>20141220</t>
  </si>
  <si>
    <t>GH177</t>
  </si>
  <si>
    <t>景岩</t>
  </si>
  <si>
    <t>18275689206</t>
  </si>
  <si>
    <t>19891213</t>
  </si>
  <si>
    <t>20200711</t>
  </si>
  <si>
    <t>GH178</t>
  </si>
  <si>
    <t>袁凤兰</t>
  </si>
  <si>
    <t>14707224375</t>
  </si>
  <si>
    <t>19880820</t>
  </si>
  <si>
    <t>20200507</t>
  </si>
  <si>
    <t>GH179</t>
  </si>
  <si>
    <t>王红梅</t>
  </si>
  <si>
    <t>18247081498</t>
  </si>
  <si>
    <t>19890829</t>
  </si>
  <si>
    <t>20171127</t>
  </si>
  <si>
    <t>GH180</t>
  </si>
  <si>
    <t>许洋</t>
  </si>
  <si>
    <t>15863930346</t>
  </si>
  <si>
    <t>19710521</t>
  </si>
  <si>
    <t>20030523</t>
  </si>
  <si>
    <t>GH181</t>
  </si>
  <si>
    <t>高涛</t>
  </si>
  <si>
    <t>18525087365</t>
  </si>
  <si>
    <t>19890316</t>
  </si>
  <si>
    <t>20131114</t>
  </si>
  <si>
    <t>GH182</t>
  </si>
  <si>
    <t>卓军</t>
  </si>
  <si>
    <t>13018622604</t>
  </si>
  <si>
    <t>19901004</t>
  </si>
  <si>
    <t>20220625</t>
  </si>
  <si>
    <t>GH183</t>
  </si>
  <si>
    <t>陈岩</t>
  </si>
  <si>
    <t>18214802727</t>
  </si>
  <si>
    <t>19741021</t>
  </si>
  <si>
    <t>20120305</t>
  </si>
  <si>
    <t>GH184</t>
  </si>
  <si>
    <t>袁颖</t>
  </si>
  <si>
    <t>15213356470</t>
  </si>
  <si>
    <t>19670201</t>
  </si>
  <si>
    <t>19950515</t>
  </si>
  <si>
    <t>GH185</t>
  </si>
  <si>
    <t>沈玉珍</t>
  </si>
  <si>
    <t>15905073354</t>
  </si>
  <si>
    <t>19881120</t>
  </si>
  <si>
    <t>20221113</t>
  </si>
  <si>
    <t>GH186</t>
  </si>
  <si>
    <t>陈超</t>
  </si>
  <si>
    <t>15623364515</t>
  </si>
  <si>
    <t>19691118</t>
  </si>
  <si>
    <t>20070806</t>
  </si>
  <si>
    <t>GH187</t>
  </si>
  <si>
    <t>李淑英</t>
  </si>
  <si>
    <t>15903149783</t>
  </si>
  <si>
    <t>19871222</t>
  </si>
  <si>
    <t>20170816</t>
  </si>
  <si>
    <t>GH188</t>
  </si>
  <si>
    <t>李伟</t>
  </si>
  <si>
    <t>13756018548</t>
  </si>
  <si>
    <t>19870912</t>
  </si>
  <si>
    <t>20130622</t>
  </si>
  <si>
    <t>GH189</t>
  </si>
  <si>
    <t>金畅</t>
  </si>
  <si>
    <t>18276242412</t>
  </si>
  <si>
    <t>19900806</t>
  </si>
  <si>
    <t>20190906</t>
  </si>
  <si>
    <t>GH190</t>
  </si>
  <si>
    <t>路丽</t>
  </si>
  <si>
    <t>18862736817</t>
  </si>
  <si>
    <t>19950203</t>
  </si>
  <si>
    <t>20180910</t>
  </si>
  <si>
    <t>GH191</t>
  </si>
  <si>
    <t>郭洁</t>
  </si>
  <si>
    <t>18152036057</t>
  </si>
  <si>
    <t>19861209</t>
  </si>
  <si>
    <t>20150707</t>
  </si>
  <si>
    <t>GH192</t>
  </si>
  <si>
    <t>马霞</t>
  </si>
  <si>
    <t>13315293826</t>
  </si>
  <si>
    <t>19690228</t>
  </si>
  <si>
    <t>20040613</t>
  </si>
  <si>
    <t>GH193</t>
  </si>
  <si>
    <t>18622383052</t>
  </si>
  <si>
    <t>19961212</t>
  </si>
  <si>
    <t>20190420</t>
  </si>
  <si>
    <t>GH194</t>
  </si>
  <si>
    <t>乔林</t>
  </si>
  <si>
    <t>15091040309</t>
  </si>
  <si>
    <t>19840424</t>
  </si>
  <si>
    <t>20080711</t>
  </si>
  <si>
    <t>GH195</t>
  </si>
  <si>
    <t>阿玉兰</t>
  </si>
  <si>
    <t>18971111516</t>
  </si>
  <si>
    <t>20130927</t>
  </si>
  <si>
    <t>GH196</t>
  </si>
  <si>
    <t>梁莹</t>
  </si>
  <si>
    <t>13845355657</t>
  </si>
  <si>
    <t>19670906</t>
  </si>
  <si>
    <t>20130113</t>
  </si>
  <si>
    <t>GH197</t>
  </si>
  <si>
    <t>韦桂花</t>
  </si>
  <si>
    <t>18900158910</t>
  </si>
  <si>
    <t>19691115</t>
  </si>
  <si>
    <t>20060513</t>
  </si>
  <si>
    <t>GH198</t>
  </si>
  <si>
    <t>孔帅</t>
  </si>
  <si>
    <t>15910388459</t>
  </si>
  <si>
    <t>19951209</t>
  </si>
  <si>
    <t>20221226</t>
  </si>
  <si>
    <t>GH199</t>
  </si>
  <si>
    <t>张雪</t>
  </si>
  <si>
    <t>13513789735</t>
  </si>
  <si>
    <t>19870817</t>
  </si>
  <si>
    <t>20201001</t>
  </si>
  <si>
    <t>GH200</t>
  </si>
  <si>
    <t>伍建</t>
  </si>
  <si>
    <t>18948478342</t>
  </si>
  <si>
    <t>19690517</t>
  </si>
  <si>
    <t>20030330</t>
  </si>
  <si>
    <t>GH201</t>
  </si>
  <si>
    <t>张霞</t>
  </si>
  <si>
    <t>15577792334</t>
  </si>
  <si>
    <t>19770713</t>
  </si>
  <si>
    <t>20030205</t>
  </si>
  <si>
    <t>GH202</t>
  </si>
  <si>
    <t>胡桂珍</t>
  </si>
  <si>
    <t>13869517407</t>
  </si>
  <si>
    <t>19930111</t>
  </si>
  <si>
    <t>GH203</t>
  </si>
  <si>
    <t>罗磊</t>
  </si>
  <si>
    <t>15991351592</t>
  </si>
  <si>
    <t>19960211</t>
  </si>
  <si>
    <t>20210110</t>
  </si>
  <si>
    <t>GH204</t>
  </si>
  <si>
    <t>邵玲</t>
  </si>
  <si>
    <t>15043071012</t>
  </si>
  <si>
    <t>19860303</t>
  </si>
  <si>
    <t>20171020</t>
  </si>
  <si>
    <t>GH205</t>
  </si>
  <si>
    <t>嵇桂香</t>
  </si>
  <si>
    <t>15104072875</t>
  </si>
  <si>
    <t>19830924</t>
  </si>
  <si>
    <t>20090816</t>
  </si>
  <si>
    <t>GH206</t>
  </si>
  <si>
    <t>15533430973</t>
  </si>
  <si>
    <t>19940110</t>
  </si>
  <si>
    <t>20191010</t>
  </si>
  <si>
    <t>GH207</t>
  </si>
  <si>
    <t>陈荣</t>
  </si>
  <si>
    <t>15603903367</t>
  </si>
  <si>
    <t>19740503</t>
  </si>
  <si>
    <t>20040824</t>
  </si>
  <si>
    <t>GH208</t>
  </si>
  <si>
    <t>姚阳</t>
  </si>
  <si>
    <t>13358897205</t>
  </si>
  <si>
    <t>19671118</t>
  </si>
  <si>
    <t>20000923</t>
  </si>
  <si>
    <t>GH209</t>
  </si>
  <si>
    <t>刘英</t>
  </si>
  <si>
    <t>18796261806</t>
  </si>
  <si>
    <t>19880829</t>
  </si>
  <si>
    <t>20150525</t>
  </si>
  <si>
    <t>GH210</t>
  </si>
  <si>
    <t>李飞</t>
  </si>
  <si>
    <t>15740838752</t>
  </si>
  <si>
    <t>19870418</t>
  </si>
  <si>
    <t>20221203</t>
  </si>
  <si>
    <t>GH211</t>
  </si>
  <si>
    <t>范涛</t>
  </si>
  <si>
    <t>15908080829</t>
  </si>
  <si>
    <t>19860214</t>
  </si>
  <si>
    <t>20220522</t>
  </si>
  <si>
    <t>GH212</t>
  </si>
  <si>
    <t>胡文</t>
  </si>
  <si>
    <t>18709323907</t>
  </si>
  <si>
    <t>19930104</t>
  </si>
  <si>
    <t>GH213</t>
  </si>
  <si>
    <t>沈金凤</t>
  </si>
  <si>
    <t>18654926988</t>
  </si>
  <si>
    <t>19791227</t>
  </si>
  <si>
    <t>20080526</t>
  </si>
  <si>
    <t>GH214</t>
  </si>
  <si>
    <t>林佳</t>
  </si>
  <si>
    <t>14587741534</t>
  </si>
  <si>
    <t>19690604</t>
  </si>
  <si>
    <t>20020113</t>
  </si>
  <si>
    <t>GH215</t>
  </si>
  <si>
    <t>王莹</t>
  </si>
  <si>
    <t>13646840696</t>
  </si>
  <si>
    <t>19680119</t>
  </si>
  <si>
    <t>GH216</t>
  </si>
  <si>
    <t>尧丹丹</t>
  </si>
  <si>
    <t>13679503369</t>
  </si>
  <si>
    <t>19760509</t>
  </si>
  <si>
    <t>20210912</t>
  </si>
  <si>
    <t>GH217</t>
  </si>
  <si>
    <t>徐淑珍</t>
  </si>
  <si>
    <t>15672944748</t>
  </si>
  <si>
    <t>19881018</t>
  </si>
  <si>
    <t>20150812</t>
  </si>
  <si>
    <t>GH218</t>
  </si>
  <si>
    <t>郭阳</t>
  </si>
  <si>
    <t>14563230795</t>
  </si>
  <si>
    <t>19820330</t>
  </si>
  <si>
    <t>20160225</t>
  </si>
  <si>
    <t>GH219</t>
  </si>
  <si>
    <t>孙成</t>
  </si>
  <si>
    <t>13053252727</t>
  </si>
  <si>
    <t>19750313</t>
  </si>
  <si>
    <t>20120922</t>
  </si>
  <si>
    <t>GH220</t>
  </si>
  <si>
    <t>何桂兰</t>
  </si>
  <si>
    <t>15928321040</t>
  </si>
  <si>
    <t>19790415</t>
  </si>
  <si>
    <t>20140313</t>
  </si>
  <si>
    <t>GH221</t>
  </si>
  <si>
    <t>高勇</t>
  </si>
  <si>
    <t>18685100974</t>
  </si>
  <si>
    <t>19870722</t>
  </si>
  <si>
    <t>20180116</t>
  </si>
  <si>
    <t>GH222</t>
  </si>
  <si>
    <t>王兰英</t>
  </si>
  <si>
    <t>13104760183</t>
  </si>
  <si>
    <t>19771230</t>
  </si>
  <si>
    <t>20070130</t>
  </si>
  <si>
    <t>GH223</t>
  </si>
  <si>
    <t>陈桂芝</t>
  </si>
  <si>
    <t>15627150682</t>
  </si>
  <si>
    <t>19800824</t>
  </si>
  <si>
    <t>20100901</t>
  </si>
  <si>
    <t>GH224</t>
  </si>
  <si>
    <t>徐波</t>
  </si>
  <si>
    <t>13646153252</t>
  </si>
  <si>
    <t>19781210</t>
  </si>
  <si>
    <t>20191214</t>
  </si>
  <si>
    <t>GH225</t>
  </si>
  <si>
    <t>夏桂珍</t>
  </si>
  <si>
    <t>13438161032</t>
  </si>
  <si>
    <t>19840616</t>
  </si>
  <si>
    <t>20120316</t>
  </si>
  <si>
    <t>GH226</t>
  </si>
  <si>
    <t>杨峰</t>
  </si>
  <si>
    <t>18642592833</t>
  </si>
  <si>
    <t>19740429</t>
  </si>
  <si>
    <t>20080916</t>
  </si>
  <si>
    <t>GH227</t>
  </si>
  <si>
    <t>赵雪梅</t>
  </si>
  <si>
    <t>13288895907</t>
  </si>
  <si>
    <t>19660203</t>
  </si>
  <si>
    <t>20061022</t>
  </si>
  <si>
    <t>GH228</t>
  </si>
  <si>
    <t>蒋慧</t>
  </si>
  <si>
    <t>13089170986</t>
  </si>
  <si>
    <t>19891209</t>
  </si>
  <si>
    <t>20140423</t>
  </si>
  <si>
    <t>GH229</t>
  </si>
  <si>
    <t>陈燕</t>
  </si>
  <si>
    <t>18792399217</t>
  </si>
  <si>
    <t>19960304</t>
  </si>
  <si>
    <t>20220402</t>
  </si>
  <si>
    <t>GH230</t>
  </si>
  <si>
    <t>陈凤英</t>
  </si>
  <si>
    <t>18091258870</t>
  </si>
  <si>
    <t>19870330</t>
  </si>
  <si>
    <t>20110914</t>
  </si>
  <si>
    <t>GH231</t>
  </si>
  <si>
    <t>农平</t>
  </si>
  <si>
    <t>13173799648</t>
  </si>
  <si>
    <t>19661002</t>
  </si>
  <si>
    <t>19990208</t>
  </si>
  <si>
    <t>GH232</t>
  </si>
  <si>
    <t>罗桂芳</t>
  </si>
  <si>
    <t>18081795924</t>
  </si>
  <si>
    <t>19761030</t>
  </si>
  <si>
    <t>20180416</t>
  </si>
  <si>
    <t>GH233</t>
  </si>
  <si>
    <t>蔡浩</t>
  </si>
  <si>
    <t>15944974582</t>
  </si>
  <si>
    <t>19760105</t>
  </si>
  <si>
    <t>20031229</t>
  </si>
  <si>
    <t>GH234</t>
  </si>
  <si>
    <t>谢静</t>
  </si>
  <si>
    <t>15164440591</t>
  </si>
  <si>
    <t>19650602</t>
  </si>
  <si>
    <t>20090605</t>
  </si>
  <si>
    <t>GH235</t>
  </si>
  <si>
    <t>谢利</t>
  </si>
  <si>
    <t>15568854365</t>
  </si>
  <si>
    <t>19821229</t>
  </si>
  <si>
    <t>20150923</t>
  </si>
  <si>
    <t>GH236</t>
  </si>
  <si>
    <t>张淑兰</t>
  </si>
  <si>
    <t>13717867378</t>
  </si>
  <si>
    <t>19791127</t>
  </si>
  <si>
    <t>20051205</t>
  </si>
  <si>
    <t>GH237</t>
  </si>
  <si>
    <t>申玲</t>
  </si>
  <si>
    <t>13757287949</t>
  </si>
  <si>
    <t>19950327</t>
  </si>
  <si>
    <t>20230128</t>
  </si>
  <si>
    <t>GH238</t>
  </si>
  <si>
    <t>赵龙</t>
  </si>
  <si>
    <t>15779005392</t>
  </si>
  <si>
    <t>19850410</t>
  </si>
  <si>
    <t>20210722</t>
  </si>
  <si>
    <t>GH239</t>
  </si>
  <si>
    <t>吴俊</t>
  </si>
  <si>
    <t>15820105432</t>
  </si>
  <si>
    <t>19930807</t>
  </si>
  <si>
    <t>20220703</t>
  </si>
  <si>
    <t>GH240</t>
  </si>
  <si>
    <t>王雪梅</t>
  </si>
  <si>
    <t>13225558721</t>
  </si>
  <si>
    <t>19770517</t>
  </si>
  <si>
    <t>20111001</t>
  </si>
  <si>
    <t>GH241</t>
  </si>
  <si>
    <t>唐宁</t>
  </si>
  <si>
    <t>13329985973</t>
  </si>
  <si>
    <t>19891211</t>
  </si>
  <si>
    <t>GH242</t>
  </si>
  <si>
    <t>14507814068</t>
  </si>
  <si>
    <t>19700815</t>
  </si>
  <si>
    <t>20050614</t>
  </si>
  <si>
    <t>GH243</t>
  </si>
  <si>
    <t>杨晨</t>
  </si>
  <si>
    <t>18900109503</t>
  </si>
  <si>
    <t>19790508</t>
  </si>
  <si>
    <t>20080125</t>
  </si>
  <si>
    <t>GH244</t>
  </si>
  <si>
    <t>13575055793</t>
  </si>
  <si>
    <t>19880420</t>
  </si>
  <si>
    <t>20220921</t>
  </si>
  <si>
    <t>GH245</t>
  </si>
  <si>
    <t>费畅</t>
  </si>
  <si>
    <t>15291308680</t>
  </si>
  <si>
    <t>19890427</t>
  </si>
  <si>
    <t>20211004</t>
  </si>
  <si>
    <t>GH246</t>
  </si>
  <si>
    <t>唐彬</t>
  </si>
  <si>
    <t>13217797152</t>
  </si>
  <si>
    <t>19770224</t>
  </si>
  <si>
    <t>20070924</t>
  </si>
  <si>
    <t>GH247</t>
  </si>
  <si>
    <t>苏丽华</t>
  </si>
  <si>
    <t>18896280524</t>
  </si>
  <si>
    <t>19850812</t>
  </si>
  <si>
    <t>20200221</t>
  </si>
  <si>
    <t>GH248</t>
  </si>
  <si>
    <t>张凤英</t>
  </si>
  <si>
    <t>13089601361</t>
  </si>
  <si>
    <t>19940319</t>
  </si>
  <si>
    <t>20200908</t>
  </si>
  <si>
    <t>GH249</t>
  </si>
  <si>
    <t>潘柳</t>
  </si>
  <si>
    <t>13485406405</t>
  </si>
  <si>
    <t>19820528</t>
  </si>
  <si>
    <t>20091101</t>
  </si>
  <si>
    <t>GH250</t>
  </si>
  <si>
    <t>李宁</t>
  </si>
  <si>
    <t>18207089705</t>
  </si>
  <si>
    <t>19850813</t>
  </si>
  <si>
    <t>20080521</t>
  </si>
  <si>
    <t>GH251</t>
  </si>
  <si>
    <t>范峰</t>
  </si>
  <si>
    <t>14535953096</t>
  </si>
  <si>
    <t>19751025</t>
  </si>
  <si>
    <t>20150709</t>
  </si>
  <si>
    <t>GH252</t>
  </si>
  <si>
    <t>黄宇</t>
  </si>
  <si>
    <t>13458681694</t>
  </si>
  <si>
    <t>19850606</t>
  </si>
  <si>
    <t>20190625</t>
  </si>
  <si>
    <t>GH253</t>
  </si>
  <si>
    <t>郭琳</t>
  </si>
  <si>
    <t>15117403897</t>
  </si>
  <si>
    <t>19850423</t>
  </si>
  <si>
    <t>20140206</t>
  </si>
  <si>
    <t>GH254</t>
  </si>
  <si>
    <t>覃林</t>
  </si>
  <si>
    <t>18525257709</t>
  </si>
  <si>
    <t>19830408</t>
  </si>
  <si>
    <t>20160512</t>
  </si>
  <si>
    <t>GH255</t>
  </si>
  <si>
    <t>高龙</t>
  </si>
  <si>
    <t>13607825568</t>
  </si>
  <si>
    <t>19971010</t>
  </si>
  <si>
    <t>20200921</t>
  </si>
  <si>
    <t>GH256</t>
  </si>
  <si>
    <t>张晨</t>
  </si>
  <si>
    <t>15273701272</t>
  </si>
  <si>
    <t>19690203</t>
  </si>
  <si>
    <t>20070301</t>
  </si>
  <si>
    <t>GH257</t>
  </si>
  <si>
    <t>15704473215</t>
  </si>
  <si>
    <t>20110525</t>
  </si>
  <si>
    <t>GH258</t>
  </si>
  <si>
    <t>刘桂兰</t>
  </si>
  <si>
    <t>13762876681</t>
  </si>
  <si>
    <t>19650516</t>
  </si>
  <si>
    <t>19950522</t>
  </si>
  <si>
    <t>GH259</t>
  </si>
  <si>
    <t>潘荣</t>
  </si>
  <si>
    <t>15300816767</t>
  </si>
  <si>
    <t>19810108</t>
  </si>
  <si>
    <t>20190219</t>
  </si>
  <si>
    <t>GH260</t>
  </si>
  <si>
    <t>彭畅</t>
  </si>
  <si>
    <t>13516131467</t>
  </si>
  <si>
    <t>19970620</t>
  </si>
  <si>
    <t>20211206</t>
  </si>
  <si>
    <t>GH261</t>
  </si>
  <si>
    <t>章峰</t>
  </si>
  <si>
    <t>18842200129</t>
  </si>
  <si>
    <t>19860516</t>
  </si>
  <si>
    <t>20121126</t>
  </si>
  <si>
    <t>GH262</t>
  </si>
  <si>
    <t>李桂芝</t>
  </si>
  <si>
    <t>18696425081</t>
  </si>
  <si>
    <t>19891004</t>
  </si>
  <si>
    <t>20140203</t>
  </si>
  <si>
    <t>GH263</t>
  </si>
  <si>
    <t>黄玉珍</t>
  </si>
  <si>
    <t>13695079753</t>
  </si>
  <si>
    <t>19720706</t>
  </si>
  <si>
    <t>20091114</t>
  </si>
  <si>
    <t>GH264</t>
  </si>
  <si>
    <t>张金凤</t>
  </si>
  <si>
    <t>13460733666</t>
  </si>
  <si>
    <t>19681222</t>
  </si>
  <si>
    <t>20080112</t>
  </si>
  <si>
    <t>GH265</t>
  </si>
  <si>
    <t>张鹏</t>
  </si>
  <si>
    <t>15376445963</t>
  </si>
  <si>
    <t>20140407</t>
  </si>
  <si>
    <t>GH266</t>
  </si>
  <si>
    <t>余彬</t>
  </si>
  <si>
    <t>14508485180</t>
  </si>
  <si>
    <t>19821119</t>
  </si>
  <si>
    <t>20101109</t>
  </si>
  <si>
    <t>GH267</t>
  </si>
  <si>
    <t>13750517517</t>
  </si>
  <si>
    <t>19821027</t>
  </si>
  <si>
    <t>20070616</t>
  </si>
  <si>
    <t>GH268</t>
  </si>
  <si>
    <t>刘兰英</t>
  </si>
  <si>
    <t>15322341601</t>
  </si>
  <si>
    <t>19861210</t>
  </si>
  <si>
    <t>20220616</t>
  </si>
  <si>
    <t>GH269</t>
  </si>
  <si>
    <t>何凤英</t>
  </si>
  <si>
    <t>15964352581</t>
  </si>
  <si>
    <t>19680412</t>
  </si>
  <si>
    <t>20060901</t>
  </si>
  <si>
    <t>GH270</t>
  </si>
  <si>
    <t>徐建平</t>
  </si>
  <si>
    <t>13021238327</t>
  </si>
  <si>
    <t>19800307</t>
  </si>
  <si>
    <t>20190618</t>
  </si>
  <si>
    <t>GH271</t>
  </si>
  <si>
    <t>赵平</t>
  </si>
  <si>
    <t>15312100861</t>
  </si>
  <si>
    <t>19831029</t>
  </si>
  <si>
    <t>20161121</t>
  </si>
  <si>
    <t>GH272</t>
  </si>
  <si>
    <t>李晶</t>
  </si>
  <si>
    <t>14709138997</t>
  </si>
  <si>
    <t>19650717</t>
  </si>
  <si>
    <t>20100516</t>
  </si>
  <si>
    <t>GH273</t>
  </si>
  <si>
    <t>张燕</t>
  </si>
  <si>
    <t>18862609947</t>
  </si>
  <si>
    <t>19800721</t>
  </si>
  <si>
    <t>20230621</t>
  </si>
  <si>
    <t>GH274</t>
  </si>
  <si>
    <t>贺春梅</t>
  </si>
  <si>
    <t>18581855837</t>
  </si>
  <si>
    <t>19710824</t>
  </si>
  <si>
    <t>20071210</t>
  </si>
  <si>
    <t>GH275</t>
  </si>
  <si>
    <t>张玉英</t>
  </si>
  <si>
    <t>15750086995</t>
  </si>
  <si>
    <t>20140513</t>
  </si>
  <si>
    <t>GH276</t>
  </si>
  <si>
    <t>刘文</t>
  </si>
  <si>
    <t>14565808401</t>
  </si>
  <si>
    <t>19711025</t>
  </si>
  <si>
    <t>20020226</t>
  </si>
  <si>
    <t>GH277</t>
  </si>
  <si>
    <t>张洁</t>
  </si>
  <si>
    <t>13375673727</t>
  </si>
  <si>
    <t>19780110</t>
  </si>
  <si>
    <t>20100702</t>
  </si>
  <si>
    <t>GH278</t>
  </si>
  <si>
    <t>韩楠</t>
  </si>
  <si>
    <t>15584399226</t>
  </si>
  <si>
    <t>19691010</t>
  </si>
  <si>
    <t>20130901</t>
  </si>
  <si>
    <t>GH279</t>
  </si>
  <si>
    <t>何建</t>
  </si>
  <si>
    <t>13604207487</t>
  </si>
  <si>
    <t>19740418</t>
  </si>
  <si>
    <t>20030510</t>
  </si>
  <si>
    <t>GH280</t>
  </si>
  <si>
    <t>刘玉</t>
  </si>
  <si>
    <t>14539732457</t>
  </si>
  <si>
    <t>19770724</t>
  </si>
  <si>
    <t>20121210</t>
  </si>
  <si>
    <t>GH281</t>
  </si>
  <si>
    <t>邱强</t>
  </si>
  <si>
    <t>15050315999</t>
  </si>
  <si>
    <t>19950816</t>
  </si>
  <si>
    <t>20200625</t>
  </si>
  <si>
    <t>GH282</t>
  </si>
  <si>
    <t>王帆</t>
  </si>
  <si>
    <t>15746645126</t>
  </si>
  <si>
    <t>19791107</t>
  </si>
  <si>
    <t>20180820</t>
  </si>
  <si>
    <t>GH283</t>
  </si>
  <si>
    <t>罗明</t>
  </si>
  <si>
    <t>15389205795</t>
  </si>
  <si>
    <t>19881128</t>
  </si>
  <si>
    <t>20230922</t>
  </si>
  <si>
    <t>GH284</t>
  </si>
  <si>
    <t>周凤兰</t>
  </si>
  <si>
    <t>13671426775</t>
  </si>
  <si>
    <t>19680404</t>
  </si>
  <si>
    <t>20011204</t>
  </si>
  <si>
    <t>GH285</t>
  </si>
  <si>
    <t>刘秀兰</t>
  </si>
  <si>
    <t>13771754854</t>
  </si>
  <si>
    <t>19910809</t>
  </si>
  <si>
    <t>20211010</t>
  </si>
  <si>
    <t>GH286</t>
  </si>
  <si>
    <t>黄超</t>
  </si>
  <si>
    <t>13503619701</t>
  </si>
  <si>
    <t>19680327</t>
  </si>
  <si>
    <t>20091009</t>
  </si>
  <si>
    <t>GH287</t>
  </si>
  <si>
    <t>彭华</t>
  </si>
  <si>
    <t>13164638153</t>
  </si>
  <si>
    <t>19701002</t>
  </si>
  <si>
    <t>20050619</t>
  </si>
  <si>
    <t>GH288</t>
  </si>
  <si>
    <t>高柳</t>
  </si>
  <si>
    <t>18675201825</t>
  </si>
  <si>
    <t>19900304</t>
  </si>
  <si>
    <t>20140115</t>
  </si>
  <si>
    <t>GH289</t>
  </si>
  <si>
    <t>张春梅</t>
  </si>
  <si>
    <t>13346228603</t>
  </si>
  <si>
    <t>19830317</t>
  </si>
  <si>
    <t>20071223</t>
  </si>
  <si>
    <t>GH290</t>
  </si>
  <si>
    <t>鞠宇</t>
  </si>
  <si>
    <t>15916133430</t>
  </si>
  <si>
    <t>19791012</t>
  </si>
  <si>
    <t>20211213</t>
  </si>
  <si>
    <t>GH291</t>
  </si>
  <si>
    <t>魏佳</t>
  </si>
  <si>
    <t>13938466810</t>
  </si>
  <si>
    <t>19810331</t>
  </si>
  <si>
    <t>20100406</t>
  </si>
  <si>
    <t>GH292</t>
  </si>
  <si>
    <t>许兵</t>
  </si>
  <si>
    <t>14523163150</t>
  </si>
  <si>
    <t>19820928</t>
  </si>
  <si>
    <t>20150108</t>
  </si>
  <si>
    <t>GH293</t>
  </si>
  <si>
    <t>魏婷婷</t>
  </si>
  <si>
    <t>13479791155</t>
  </si>
  <si>
    <t>19930727</t>
  </si>
  <si>
    <t>20161005</t>
  </si>
  <si>
    <t>GH294</t>
  </si>
  <si>
    <t>傅红</t>
  </si>
  <si>
    <t>13195565243</t>
  </si>
  <si>
    <t>19840314</t>
  </si>
  <si>
    <t>20150412</t>
  </si>
  <si>
    <t>GH295</t>
  </si>
  <si>
    <t>张莹</t>
  </si>
  <si>
    <t>18653438757</t>
  </si>
  <si>
    <t>19901130</t>
  </si>
  <si>
    <t>20151215</t>
  </si>
  <si>
    <t>GH296</t>
  </si>
  <si>
    <t>武玉</t>
  </si>
  <si>
    <t>18974901777</t>
  </si>
  <si>
    <t>19960409</t>
  </si>
  <si>
    <t>20210323</t>
  </si>
  <si>
    <t>GH297</t>
  </si>
  <si>
    <t>黄成</t>
  </si>
  <si>
    <t>18187203247</t>
  </si>
  <si>
    <t>19890928</t>
  </si>
  <si>
    <t>20160620</t>
  </si>
  <si>
    <t>GH298</t>
  </si>
  <si>
    <t>陈刚</t>
  </si>
  <si>
    <t>18637742394</t>
  </si>
  <si>
    <t>19830312</t>
  </si>
  <si>
    <t>20070502</t>
  </si>
  <si>
    <t>GH299</t>
  </si>
  <si>
    <t>刘雪梅</t>
  </si>
  <si>
    <t>18603400677</t>
  </si>
  <si>
    <t>19950318</t>
  </si>
  <si>
    <t>20190826</t>
  </si>
  <si>
    <t>GH300</t>
  </si>
  <si>
    <t>盛玉英</t>
  </si>
  <si>
    <t>13573558022</t>
  </si>
  <si>
    <t>19780528</t>
  </si>
  <si>
    <t>20131204</t>
  </si>
  <si>
    <t>GH301</t>
  </si>
  <si>
    <t>王秀梅</t>
  </si>
  <si>
    <t>13108243264</t>
  </si>
  <si>
    <t>19840109</t>
  </si>
  <si>
    <t>20190128</t>
  </si>
  <si>
    <t>GH302</t>
  </si>
  <si>
    <t>王璐</t>
  </si>
  <si>
    <t>15271210248</t>
  </si>
  <si>
    <t>19810616</t>
  </si>
  <si>
    <t>20141023</t>
  </si>
  <si>
    <t>GH303</t>
  </si>
  <si>
    <t>陈晶</t>
  </si>
  <si>
    <t>13248612368</t>
  </si>
  <si>
    <t>19970518</t>
  </si>
  <si>
    <t>20200713</t>
  </si>
  <si>
    <t>GH304</t>
  </si>
  <si>
    <t>金博</t>
  </si>
  <si>
    <t>14596653889</t>
  </si>
  <si>
    <t>19900818</t>
  </si>
  <si>
    <t>20171007</t>
  </si>
  <si>
    <t>GH305</t>
  </si>
  <si>
    <t>王博</t>
  </si>
  <si>
    <t>18693245544</t>
  </si>
  <si>
    <t>19910619</t>
  </si>
  <si>
    <t>20170926</t>
  </si>
  <si>
    <t>GH306</t>
  </si>
  <si>
    <t>吴波</t>
  </si>
  <si>
    <t>15048079193</t>
  </si>
  <si>
    <t>19711027</t>
  </si>
  <si>
    <t>19980330</t>
  </si>
  <si>
    <t>GH307</t>
  </si>
  <si>
    <t>罗军</t>
  </si>
  <si>
    <t>13989948948</t>
  </si>
  <si>
    <t>19860218</t>
  </si>
  <si>
    <t>20180115</t>
  </si>
  <si>
    <t>GH308</t>
  </si>
  <si>
    <t>武彬</t>
  </si>
  <si>
    <t>14503893188</t>
  </si>
  <si>
    <t>19980703</t>
  </si>
  <si>
    <t>20220728</t>
  </si>
  <si>
    <t>GH309</t>
  </si>
  <si>
    <t>王林</t>
  </si>
  <si>
    <t>18203473870</t>
  </si>
  <si>
    <t>19880617</t>
  </si>
  <si>
    <t>20140127</t>
  </si>
  <si>
    <t>GH310</t>
  </si>
  <si>
    <t>敖杨</t>
  </si>
  <si>
    <t>13524244353</t>
  </si>
  <si>
    <t>19871210</t>
  </si>
  <si>
    <t>20230307</t>
  </si>
  <si>
    <t>GH311</t>
  </si>
  <si>
    <t>贺佳</t>
  </si>
  <si>
    <t>13052751873</t>
  </si>
  <si>
    <t>19760327</t>
  </si>
  <si>
    <t>20061021</t>
  </si>
  <si>
    <t>GH312</t>
  </si>
  <si>
    <t>张东</t>
  </si>
  <si>
    <t>14576367087</t>
  </si>
  <si>
    <t>19880619</t>
  </si>
  <si>
    <t>20170124</t>
  </si>
  <si>
    <t>GH313</t>
  </si>
  <si>
    <t>许娟</t>
  </si>
  <si>
    <t>14548453918</t>
  </si>
  <si>
    <t>19840409</t>
  </si>
  <si>
    <t>20190224</t>
  </si>
  <si>
    <t>GH314</t>
  </si>
  <si>
    <t>郭成</t>
  </si>
  <si>
    <t>13568567620</t>
  </si>
  <si>
    <t>19831201</t>
  </si>
  <si>
    <t>20121113</t>
  </si>
  <si>
    <t>GH315</t>
  </si>
  <si>
    <t>李凯</t>
  </si>
  <si>
    <t>15326027102</t>
  </si>
  <si>
    <t>19700831</t>
  </si>
  <si>
    <t>20121116</t>
  </si>
  <si>
    <t>GH316</t>
  </si>
  <si>
    <t>李勇</t>
  </si>
  <si>
    <t>15568430918</t>
  </si>
  <si>
    <t>19810828</t>
  </si>
  <si>
    <t>20050720</t>
  </si>
  <si>
    <t>GH317</t>
  </si>
  <si>
    <t>15326891027</t>
  </si>
  <si>
    <t>19890701</t>
  </si>
  <si>
    <t>20130320</t>
  </si>
  <si>
    <t>GH318</t>
  </si>
  <si>
    <t>郑海燕</t>
  </si>
  <si>
    <t>18563525015</t>
  </si>
  <si>
    <t>19860818</t>
  </si>
  <si>
    <t>GH319</t>
  </si>
  <si>
    <t>朱秀芳</t>
  </si>
  <si>
    <t>15268191741</t>
  </si>
  <si>
    <t>19831217</t>
  </si>
  <si>
    <t>20150503</t>
  </si>
  <si>
    <t>GH320</t>
  </si>
  <si>
    <t>王鑫</t>
  </si>
  <si>
    <t>14518100773</t>
  </si>
  <si>
    <t>19730905</t>
  </si>
  <si>
    <t>20160402</t>
  </si>
  <si>
    <t>GH321</t>
  </si>
  <si>
    <t>陈玉英</t>
  </si>
  <si>
    <t>13106588205</t>
  </si>
  <si>
    <t>19670706</t>
  </si>
  <si>
    <t>20151010</t>
  </si>
  <si>
    <t>GH322</t>
  </si>
  <si>
    <t>张帅</t>
  </si>
  <si>
    <t>13334204560</t>
  </si>
  <si>
    <t>19870918</t>
  </si>
  <si>
    <t>20120409</t>
  </si>
  <si>
    <t>GH323</t>
  </si>
  <si>
    <t>严英</t>
  </si>
  <si>
    <t>18192266699</t>
  </si>
  <si>
    <t>19760123</t>
  </si>
  <si>
    <t>20150104</t>
  </si>
  <si>
    <t>GH324</t>
  </si>
  <si>
    <t>黄莉</t>
  </si>
  <si>
    <t>13350258824</t>
  </si>
  <si>
    <t>19680509</t>
  </si>
  <si>
    <t>20030112</t>
  </si>
  <si>
    <t>GH325</t>
  </si>
  <si>
    <t>程建</t>
  </si>
  <si>
    <t>15912899990</t>
  </si>
  <si>
    <t>19870313</t>
  </si>
  <si>
    <t>20220208</t>
  </si>
  <si>
    <t>GH326</t>
  </si>
  <si>
    <t>刘明</t>
  </si>
  <si>
    <t>13414216684</t>
  </si>
  <si>
    <t>19651003</t>
  </si>
  <si>
    <t>20110524</t>
  </si>
  <si>
    <t>GH327</t>
  </si>
  <si>
    <t>石颖</t>
  </si>
  <si>
    <t>18100204293</t>
  </si>
  <si>
    <t>19980622</t>
  </si>
  <si>
    <t>20230713</t>
  </si>
  <si>
    <t>GH328</t>
  </si>
  <si>
    <t>刘凤兰</t>
  </si>
  <si>
    <t>13249914428</t>
  </si>
  <si>
    <t>19910704</t>
  </si>
  <si>
    <t>20211101</t>
  </si>
  <si>
    <t>GH329</t>
  </si>
  <si>
    <t>赵凤英</t>
  </si>
  <si>
    <t>18928236980</t>
  </si>
  <si>
    <t>19841122</t>
  </si>
  <si>
    <t>20121123</t>
  </si>
  <si>
    <t>GH330</t>
  </si>
  <si>
    <t>曾凤英</t>
  </si>
  <si>
    <t>15844571090</t>
  </si>
  <si>
    <t>19750703</t>
  </si>
  <si>
    <t>20080729</t>
  </si>
  <si>
    <t>GH331</t>
  </si>
  <si>
    <t>张鑫</t>
  </si>
  <si>
    <t>18501282400</t>
  </si>
  <si>
    <t>19811223</t>
  </si>
  <si>
    <t>20161007</t>
  </si>
  <si>
    <t>GH332</t>
  </si>
  <si>
    <t>邹瑜</t>
  </si>
  <si>
    <t>15133547862</t>
  </si>
  <si>
    <t>19990705</t>
  </si>
  <si>
    <t>20230825</t>
  </si>
  <si>
    <t>GH333</t>
  </si>
  <si>
    <t>蒋玉兰</t>
  </si>
  <si>
    <t>15583175109</t>
  </si>
  <si>
    <t>19930423</t>
  </si>
  <si>
    <t>20220913</t>
  </si>
  <si>
    <t>GH334</t>
  </si>
  <si>
    <t>谭利</t>
  </si>
  <si>
    <t>13730332768</t>
  </si>
  <si>
    <t>19860101</t>
  </si>
  <si>
    <t>20130105</t>
  </si>
  <si>
    <t>GH335</t>
  </si>
  <si>
    <t>管志强</t>
  </si>
  <si>
    <t>13336479118</t>
  </si>
  <si>
    <t>19730325</t>
  </si>
  <si>
    <t>20051206</t>
  </si>
  <si>
    <t>GH336</t>
  </si>
  <si>
    <t>高婷婷</t>
  </si>
  <si>
    <t>13189083655</t>
  </si>
  <si>
    <t>19940626</t>
  </si>
  <si>
    <t>20210730</t>
  </si>
  <si>
    <t>GH337</t>
  </si>
  <si>
    <t>厉凤兰</t>
  </si>
  <si>
    <t>15214919381</t>
  </si>
  <si>
    <t>19710328</t>
  </si>
  <si>
    <t>GH338</t>
  </si>
  <si>
    <t>彭丽</t>
  </si>
  <si>
    <t>18917327559</t>
  </si>
  <si>
    <t>19771207</t>
  </si>
  <si>
    <t>20090425</t>
  </si>
  <si>
    <t>GH339</t>
  </si>
  <si>
    <t>叶阳</t>
  </si>
  <si>
    <t>18845847907</t>
  </si>
  <si>
    <t>19851104</t>
  </si>
  <si>
    <t>GH340</t>
  </si>
  <si>
    <t>杨桂花</t>
  </si>
  <si>
    <t>18250331204</t>
  </si>
  <si>
    <t>19870116</t>
  </si>
  <si>
    <t>20150125</t>
  </si>
  <si>
    <t>GH341</t>
  </si>
  <si>
    <t>严丽</t>
  </si>
  <si>
    <t>15058080581</t>
  </si>
  <si>
    <t>19770813</t>
  </si>
  <si>
    <t>20110322</t>
  </si>
  <si>
    <t>GH342</t>
  </si>
  <si>
    <t>殷想</t>
  </si>
  <si>
    <t>18064258614</t>
  </si>
  <si>
    <t>19931011</t>
  </si>
  <si>
    <t>20230812</t>
  </si>
  <si>
    <t>GH343</t>
  </si>
  <si>
    <t>杨丹</t>
  </si>
  <si>
    <t>15710082135</t>
  </si>
  <si>
    <t>19850906</t>
  </si>
  <si>
    <t>20180227</t>
  </si>
  <si>
    <t>GH344</t>
  </si>
  <si>
    <t>陈桂荣</t>
  </si>
  <si>
    <t>13826511885</t>
  </si>
  <si>
    <t>19830124</t>
  </si>
  <si>
    <t>20090429</t>
  </si>
  <si>
    <t>GH345</t>
  </si>
  <si>
    <t>邱丽华</t>
  </si>
  <si>
    <t>13275784272</t>
  </si>
  <si>
    <t>19790228</t>
  </si>
  <si>
    <t>GH346</t>
  </si>
  <si>
    <t>黎秀华</t>
  </si>
  <si>
    <t>15052541877</t>
  </si>
  <si>
    <t>19970808</t>
  </si>
  <si>
    <t>20220623</t>
  </si>
  <si>
    <t>GH347</t>
  </si>
  <si>
    <t>马淑珍</t>
  </si>
  <si>
    <t>15524526110</t>
  </si>
  <si>
    <t>19780818</t>
  </si>
  <si>
    <t>20190807</t>
  </si>
  <si>
    <t>GH348</t>
  </si>
  <si>
    <t>孔凤英</t>
  </si>
  <si>
    <t>18518366911</t>
  </si>
  <si>
    <t>19950722</t>
  </si>
  <si>
    <t>20181110</t>
  </si>
  <si>
    <t>GH349</t>
  </si>
  <si>
    <t>刘霞</t>
  </si>
  <si>
    <t>13074933127</t>
  </si>
  <si>
    <t>19731103</t>
  </si>
  <si>
    <t>19980923</t>
  </si>
  <si>
    <t>GH350</t>
  </si>
  <si>
    <t>侯桂珍</t>
  </si>
  <si>
    <t>15914297878</t>
  </si>
  <si>
    <t>19790902</t>
  </si>
  <si>
    <t>20030111</t>
  </si>
  <si>
    <t>GH351</t>
  </si>
  <si>
    <t>何利</t>
  </si>
  <si>
    <t>18715609517</t>
  </si>
  <si>
    <t>19760201</t>
  </si>
  <si>
    <t>20020828</t>
  </si>
  <si>
    <t>GH352</t>
  </si>
  <si>
    <t>黄桂英</t>
  </si>
  <si>
    <t>18107322276</t>
  </si>
  <si>
    <t>19781120</t>
  </si>
  <si>
    <t>20050710</t>
  </si>
  <si>
    <t>GH353</t>
  </si>
  <si>
    <t>施春梅</t>
  </si>
  <si>
    <t>18536755574</t>
  </si>
  <si>
    <t>19740809</t>
  </si>
  <si>
    <t>20080315</t>
  </si>
  <si>
    <t>GH354</t>
  </si>
  <si>
    <t>郭秀兰</t>
  </si>
  <si>
    <t>18287975442</t>
  </si>
  <si>
    <t>19690705</t>
  </si>
  <si>
    <t>20130226</t>
  </si>
  <si>
    <t>GH355</t>
  </si>
  <si>
    <t>杨秀英</t>
  </si>
  <si>
    <t>18579091277</t>
  </si>
  <si>
    <t>20101102</t>
  </si>
  <si>
    <t>GH356</t>
  </si>
  <si>
    <t>潘淑英</t>
  </si>
  <si>
    <t>15923248205</t>
  </si>
  <si>
    <t>19860415</t>
  </si>
  <si>
    <t>20110218</t>
  </si>
  <si>
    <t>GH357</t>
  </si>
  <si>
    <t>张宁</t>
  </si>
  <si>
    <t>15640988116</t>
  </si>
  <si>
    <t>19670503</t>
  </si>
  <si>
    <t>20120401</t>
  </si>
  <si>
    <t>GH358</t>
  </si>
  <si>
    <t>杨佳</t>
  </si>
  <si>
    <t>18563644492</t>
  </si>
  <si>
    <t>19960828</t>
  </si>
  <si>
    <t>20231119</t>
  </si>
  <si>
    <t>GH359</t>
  </si>
  <si>
    <t>刘刚</t>
  </si>
  <si>
    <t>13003685376</t>
  </si>
  <si>
    <t>19801208</t>
  </si>
  <si>
    <t>20220919</t>
  </si>
  <si>
    <t>GH360</t>
  </si>
  <si>
    <t>林娜</t>
  </si>
  <si>
    <t>13487676014</t>
  </si>
  <si>
    <t>19911006</t>
  </si>
  <si>
    <t>20230207</t>
  </si>
  <si>
    <t>GH361</t>
  </si>
  <si>
    <t>鄢春梅</t>
  </si>
  <si>
    <t>18760225230</t>
  </si>
  <si>
    <t>19670509</t>
  </si>
  <si>
    <t>20130702</t>
  </si>
  <si>
    <t>GH362</t>
  </si>
  <si>
    <t>郝丽华</t>
  </si>
  <si>
    <t>14702925388</t>
  </si>
  <si>
    <t>19751113</t>
  </si>
  <si>
    <t>20171210</t>
  </si>
  <si>
    <t>GH363</t>
  </si>
  <si>
    <t>方春梅</t>
  </si>
  <si>
    <t>15659852948</t>
  </si>
  <si>
    <t>19690920</t>
  </si>
  <si>
    <t>20090907</t>
  </si>
  <si>
    <t>GH364</t>
  </si>
  <si>
    <t>13710488716</t>
  </si>
  <si>
    <t>19860406</t>
  </si>
  <si>
    <t>20150818</t>
  </si>
  <si>
    <t>GH365</t>
  </si>
  <si>
    <t>钟瑞</t>
  </si>
  <si>
    <t>13659022446</t>
  </si>
  <si>
    <t>19860705</t>
  </si>
  <si>
    <t>20200220</t>
  </si>
  <si>
    <t>GH366</t>
  </si>
  <si>
    <t>梁强</t>
  </si>
  <si>
    <t>13902597505</t>
  </si>
  <si>
    <t>19930930</t>
  </si>
  <si>
    <t>20170119</t>
  </si>
  <si>
    <t>GH367</t>
  </si>
  <si>
    <t>18133154660</t>
  </si>
  <si>
    <t>19680707</t>
  </si>
  <si>
    <t>20140623</t>
  </si>
  <si>
    <t>GH368</t>
  </si>
  <si>
    <t>陈桂珍</t>
  </si>
  <si>
    <t>13491356411</t>
  </si>
  <si>
    <t>19840602</t>
  </si>
  <si>
    <t>20221208</t>
  </si>
  <si>
    <t>GH369</t>
  </si>
  <si>
    <t>马英</t>
  </si>
  <si>
    <t>15699836813</t>
  </si>
  <si>
    <t>19721127</t>
  </si>
  <si>
    <t>20050617</t>
  </si>
  <si>
    <t>GH370</t>
  </si>
  <si>
    <t>戴华</t>
  </si>
  <si>
    <t>15867896240</t>
  </si>
  <si>
    <t>19770909</t>
  </si>
  <si>
    <t>20150109</t>
  </si>
  <si>
    <t>GH371</t>
  </si>
  <si>
    <t>许浩</t>
  </si>
  <si>
    <t>15215123735</t>
  </si>
  <si>
    <t>19670923</t>
  </si>
  <si>
    <t>20030903</t>
  </si>
  <si>
    <t>GH372</t>
  </si>
  <si>
    <t>魏小红</t>
  </si>
  <si>
    <t>18210933216</t>
  </si>
  <si>
    <t>19801206</t>
  </si>
  <si>
    <t>20181206</t>
  </si>
  <si>
    <t>GH373</t>
  </si>
  <si>
    <t>18980059759</t>
  </si>
  <si>
    <t>19690608</t>
  </si>
  <si>
    <t>20060325</t>
  </si>
  <si>
    <t>GH374</t>
  </si>
  <si>
    <t>李秀珍</t>
  </si>
  <si>
    <t>15188450757</t>
  </si>
  <si>
    <t>19660509</t>
  </si>
  <si>
    <t>20140214</t>
  </si>
  <si>
    <t>GH375</t>
  </si>
  <si>
    <t>朱秀珍</t>
  </si>
  <si>
    <t>14794254150</t>
  </si>
  <si>
    <t>19920404</t>
  </si>
  <si>
    <t>20171108</t>
  </si>
  <si>
    <t>GH376</t>
  </si>
  <si>
    <t>李丽</t>
  </si>
  <si>
    <t>13347176269</t>
  </si>
  <si>
    <t>19871024</t>
  </si>
  <si>
    <t>20131021</t>
  </si>
  <si>
    <t>GH377</t>
  </si>
  <si>
    <t>宋军</t>
  </si>
  <si>
    <t>15291505543</t>
  </si>
  <si>
    <t>19700503</t>
  </si>
  <si>
    <t>20060524</t>
  </si>
  <si>
    <t>GH378</t>
  </si>
  <si>
    <t>张晶</t>
  </si>
  <si>
    <t>13277137337</t>
  </si>
  <si>
    <t>19800328</t>
  </si>
  <si>
    <t>20100113</t>
  </si>
  <si>
    <t>GH379</t>
  </si>
  <si>
    <t>陈莹</t>
  </si>
  <si>
    <t>13824475646</t>
  </si>
  <si>
    <t>19711209</t>
  </si>
  <si>
    <t>20131206</t>
  </si>
  <si>
    <t>GH380</t>
  </si>
  <si>
    <t>黄文</t>
  </si>
  <si>
    <t>13668648327</t>
  </si>
  <si>
    <t>19721214</t>
  </si>
  <si>
    <t>20040708</t>
  </si>
  <si>
    <t>GH381</t>
  </si>
  <si>
    <t>贾欣</t>
  </si>
  <si>
    <t>13449473383</t>
  </si>
  <si>
    <t>19821216</t>
  </si>
  <si>
    <t>20110408</t>
  </si>
  <si>
    <t>GH382</t>
  </si>
  <si>
    <t>陈桂芳</t>
  </si>
  <si>
    <t>15178790499</t>
  </si>
  <si>
    <t>19970107</t>
  </si>
  <si>
    <t>20220820</t>
  </si>
  <si>
    <t>GH383</t>
  </si>
  <si>
    <t>王秀珍</t>
  </si>
  <si>
    <t>15523155222</t>
  </si>
  <si>
    <t>19791230</t>
  </si>
  <si>
    <t>20200512</t>
  </si>
  <si>
    <t>GH384</t>
  </si>
  <si>
    <t>王柳</t>
  </si>
  <si>
    <t>14566727594</t>
  </si>
  <si>
    <t>19800805</t>
  </si>
  <si>
    <t>20210714</t>
  </si>
  <si>
    <t>GH385</t>
  </si>
  <si>
    <t>18163421469</t>
  </si>
  <si>
    <t>19850209</t>
  </si>
  <si>
    <t>20090707</t>
  </si>
  <si>
    <t>GH386</t>
  </si>
  <si>
    <t>薛鑫</t>
  </si>
  <si>
    <t>18023334781</t>
  </si>
  <si>
    <t>19921114</t>
  </si>
  <si>
    <t>20191109</t>
  </si>
  <si>
    <t>GH387</t>
  </si>
  <si>
    <t>吴金凤</t>
  </si>
  <si>
    <t>13834280777</t>
  </si>
  <si>
    <t>19770309</t>
  </si>
  <si>
    <t>20020608</t>
  </si>
  <si>
    <t>GH388</t>
  </si>
  <si>
    <t>14500676124</t>
  </si>
  <si>
    <t>19760620</t>
  </si>
  <si>
    <t>20140705</t>
  </si>
  <si>
    <t>GH389</t>
  </si>
  <si>
    <t>方丹丹</t>
  </si>
  <si>
    <t>15925758873</t>
  </si>
  <si>
    <t>19841229</t>
  </si>
  <si>
    <t>20190705</t>
  </si>
  <si>
    <t>GH390</t>
  </si>
  <si>
    <t>陈丽娟</t>
  </si>
  <si>
    <t>18736260434</t>
  </si>
  <si>
    <t>19900612</t>
  </si>
  <si>
    <t>20190305</t>
  </si>
  <si>
    <t>GH391</t>
  </si>
  <si>
    <t>李洁</t>
  </si>
  <si>
    <t>13509844012</t>
  </si>
  <si>
    <t>19761022</t>
  </si>
  <si>
    <t>20011205</t>
  </si>
  <si>
    <t>GH392</t>
  </si>
  <si>
    <t>李磊</t>
  </si>
  <si>
    <t>15117958684</t>
  </si>
  <si>
    <t>19920729</t>
  </si>
  <si>
    <t>20160621</t>
  </si>
  <si>
    <t>GH393</t>
  </si>
  <si>
    <t>王飞</t>
  </si>
  <si>
    <t>13617420384</t>
  </si>
  <si>
    <t>19830517</t>
  </si>
  <si>
    <t>20080912</t>
  </si>
  <si>
    <t>GH394</t>
  </si>
  <si>
    <t>万建华</t>
  </si>
  <si>
    <t>18917761053</t>
  </si>
  <si>
    <t>19821012</t>
  </si>
  <si>
    <t>20160315</t>
  </si>
  <si>
    <t>GH395</t>
  </si>
  <si>
    <t>温倩</t>
  </si>
  <si>
    <t>14524666102</t>
  </si>
  <si>
    <t>19940610</t>
  </si>
  <si>
    <t>20181013</t>
  </si>
  <si>
    <t>GH396</t>
  </si>
  <si>
    <t>陈慧</t>
  </si>
  <si>
    <t>13751743466</t>
  </si>
  <si>
    <t>19830513</t>
  </si>
  <si>
    <t>20180126</t>
  </si>
  <si>
    <t>GH397</t>
  </si>
  <si>
    <t>邓彬</t>
  </si>
  <si>
    <t>14567119825</t>
  </si>
  <si>
    <t>19810119</t>
  </si>
  <si>
    <t>20150715</t>
  </si>
  <si>
    <t>GH398</t>
  </si>
  <si>
    <t>何辉</t>
  </si>
  <si>
    <t>15119500297</t>
  </si>
  <si>
    <t>19700104</t>
  </si>
  <si>
    <t>20000708</t>
  </si>
  <si>
    <t>GH399</t>
  </si>
  <si>
    <t>黄玉华</t>
  </si>
  <si>
    <t>15884410929</t>
  </si>
  <si>
    <t>19810702</t>
  </si>
  <si>
    <t>20120306</t>
  </si>
  <si>
    <t>GH400</t>
  </si>
  <si>
    <t>吴红</t>
  </si>
  <si>
    <t>13739738563</t>
  </si>
  <si>
    <t>19700818</t>
  </si>
  <si>
    <t>20001030</t>
  </si>
  <si>
    <t>GH401</t>
  </si>
  <si>
    <t>高欣</t>
  </si>
  <si>
    <t>13457791021</t>
  </si>
  <si>
    <t>19850211</t>
  </si>
  <si>
    <t>GH402</t>
  </si>
  <si>
    <t>曾海燕</t>
  </si>
  <si>
    <t>13952785266</t>
  </si>
  <si>
    <t>19830605</t>
  </si>
  <si>
    <t>20191122</t>
  </si>
  <si>
    <t>GH403</t>
  </si>
  <si>
    <t>陈建平</t>
  </si>
  <si>
    <t>13606383195</t>
  </si>
  <si>
    <t>19891109</t>
  </si>
  <si>
    <t>20231125</t>
  </si>
  <si>
    <t>GH404</t>
  </si>
  <si>
    <t>刘颖</t>
  </si>
  <si>
    <t>14547831657</t>
  </si>
  <si>
    <t>19740530</t>
  </si>
  <si>
    <t>GH405</t>
  </si>
  <si>
    <t>苏淑英</t>
  </si>
  <si>
    <t>13959899179</t>
  </si>
  <si>
    <t>19791206</t>
  </si>
  <si>
    <t>20220719</t>
  </si>
  <si>
    <t>GH406</t>
  </si>
  <si>
    <t>申云</t>
  </si>
  <si>
    <t>14532754245</t>
  </si>
  <si>
    <t>19871107</t>
  </si>
  <si>
    <t>20210112</t>
  </si>
  <si>
    <t>GH407</t>
  </si>
  <si>
    <t>董秀英</t>
  </si>
  <si>
    <t>15844511094</t>
  </si>
  <si>
    <t>19771111</t>
  </si>
  <si>
    <t>GH408</t>
  </si>
  <si>
    <t>贾洁</t>
  </si>
  <si>
    <t>13940167394</t>
  </si>
  <si>
    <t>19800110</t>
  </si>
  <si>
    <t>20150315</t>
  </si>
  <si>
    <t>GH409</t>
  </si>
  <si>
    <t>叶建华</t>
  </si>
  <si>
    <t>15818703573</t>
  </si>
  <si>
    <t>19860702</t>
  </si>
  <si>
    <t>20101209</t>
  </si>
  <si>
    <t>GH410</t>
  </si>
  <si>
    <t>曹英</t>
  </si>
  <si>
    <t>15821129114</t>
  </si>
  <si>
    <t>19910707</t>
  </si>
  <si>
    <t>20180205</t>
  </si>
  <si>
    <t>GH411</t>
  </si>
  <si>
    <t>吕阳</t>
  </si>
  <si>
    <t>14591076213</t>
  </si>
  <si>
    <t>19891121</t>
  </si>
  <si>
    <t>20180109</t>
  </si>
  <si>
    <t>GH412</t>
  </si>
  <si>
    <t>梁雪</t>
  </si>
  <si>
    <t>13435697544</t>
  </si>
  <si>
    <t>19660507</t>
  </si>
  <si>
    <t>20060311</t>
  </si>
  <si>
    <t>GH413</t>
  </si>
  <si>
    <t>周文</t>
  </si>
  <si>
    <t>13385439668</t>
  </si>
  <si>
    <t>19650718</t>
  </si>
  <si>
    <t>19990512</t>
  </si>
  <si>
    <t>GH414</t>
  </si>
  <si>
    <t>吴想</t>
  </si>
  <si>
    <t>18283547718</t>
  </si>
  <si>
    <t>19781204</t>
  </si>
  <si>
    <t>20150110</t>
  </si>
  <si>
    <t>GH415</t>
  </si>
  <si>
    <t>李秀英</t>
  </si>
  <si>
    <t>15139036588</t>
  </si>
  <si>
    <t>19861107</t>
  </si>
  <si>
    <t>20220103</t>
  </si>
  <si>
    <t>GH416</t>
  </si>
  <si>
    <t>杨桂荣</t>
  </si>
  <si>
    <t>18750443641</t>
  </si>
  <si>
    <t>20201101</t>
  </si>
  <si>
    <t>GH417</t>
  </si>
  <si>
    <t>鞠帆</t>
  </si>
  <si>
    <t>13950428555</t>
  </si>
  <si>
    <t>19910222</t>
  </si>
  <si>
    <t>20170220</t>
  </si>
  <si>
    <t>GH418</t>
  </si>
  <si>
    <t>徐丽</t>
  </si>
  <si>
    <t>14557247974</t>
  </si>
  <si>
    <t>19731202</t>
  </si>
  <si>
    <t>20140109</t>
  </si>
  <si>
    <t>GH419</t>
  </si>
  <si>
    <t>吴桂芝</t>
  </si>
  <si>
    <t>13125654521</t>
  </si>
  <si>
    <t>19980801</t>
  </si>
  <si>
    <t>20231222</t>
  </si>
  <si>
    <t>GH420</t>
  </si>
  <si>
    <t>13810606593</t>
  </si>
  <si>
    <t>19691117</t>
  </si>
  <si>
    <t>20160224</t>
  </si>
  <si>
    <t>GH421</t>
  </si>
  <si>
    <t>罗金凤</t>
  </si>
  <si>
    <t>18819154039</t>
  </si>
  <si>
    <t>19860909</t>
  </si>
  <si>
    <t>20140318</t>
  </si>
  <si>
    <t>GH422</t>
  </si>
  <si>
    <t>阎玉华</t>
  </si>
  <si>
    <t>14590268249</t>
  </si>
  <si>
    <t>19680203</t>
  </si>
  <si>
    <t>20090224</t>
  </si>
  <si>
    <t>GH423</t>
  </si>
  <si>
    <t>15140771388</t>
  </si>
  <si>
    <t>19740227</t>
  </si>
  <si>
    <t>GH424</t>
  </si>
  <si>
    <t>王亮</t>
  </si>
  <si>
    <t>18513700745</t>
  </si>
  <si>
    <t>19790308</t>
  </si>
  <si>
    <t>20051121</t>
  </si>
  <si>
    <t>GH425</t>
  </si>
  <si>
    <t>李刚</t>
  </si>
  <si>
    <t>18959434655</t>
  </si>
  <si>
    <t>19870122</t>
  </si>
  <si>
    <t>20140808</t>
  </si>
  <si>
    <t>GH426</t>
  </si>
  <si>
    <t>郑瑜</t>
  </si>
  <si>
    <t>13959849967</t>
  </si>
  <si>
    <t>19900317</t>
  </si>
  <si>
    <t>20220613</t>
  </si>
  <si>
    <t>GH427</t>
  </si>
  <si>
    <t>张林</t>
  </si>
  <si>
    <t>15197574891</t>
  </si>
  <si>
    <t>19800622</t>
  </si>
  <si>
    <t>20051025</t>
  </si>
  <si>
    <t>GH428</t>
  </si>
  <si>
    <t>胡婷婷</t>
  </si>
  <si>
    <t>13662812767</t>
  </si>
  <si>
    <t>19910813</t>
  </si>
  <si>
    <t>20210827</t>
  </si>
  <si>
    <t>GH429</t>
  </si>
  <si>
    <t>李兵</t>
  </si>
  <si>
    <t>13641366238</t>
  </si>
  <si>
    <t>19710208</t>
  </si>
  <si>
    <t>19991202</t>
  </si>
  <si>
    <t>GH430</t>
  </si>
  <si>
    <t>杭淑英</t>
  </si>
  <si>
    <t>18703307665</t>
  </si>
  <si>
    <t>19880408</t>
  </si>
  <si>
    <t>20210628</t>
  </si>
  <si>
    <t>GH431</t>
  </si>
  <si>
    <t>兰娟</t>
  </si>
  <si>
    <t>18818824243</t>
  </si>
  <si>
    <t>19660320</t>
  </si>
  <si>
    <t>20060109</t>
  </si>
  <si>
    <t>GH432</t>
  </si>
  <si>
    <t>滕海燕</t>
  </si>
  <si>
    <t>15076764566</t>
  </si>
  <si>
    <t>19761106</t>
  </si>
  <si>
    <t>20000505</t>
  </si>
  <si>
    <t>GH433</t>
  </si>
  <si>
    <t>鲍红梅</t>
  </si>
  <si>
    <t>15325392039</t>
  </si>
  <si>
    <t>19750617</t>
  </si>
  <si>
    <t>20101105</t>
  </si>
  <si>
    <t>GH434</t>
  </si>
  <si>
    <t>范红霞</t>
  </si>
  <si>
    <t>15509254531</t>
  </si>
  <si>
    <t>19770703</t>
  </si>
  <si>
    <t>20140601</t>
  </si>
  <si>
    <t>GH435</t>
  </si>
  <si>
    <t>18153660661</t>
  </si>
  <si>
    <t>19800220</t>
  </si>
  <si>
    <t>20050424</t>
  </si>
  <si>
    <t>GH436</t>
  </si>
  <si>
    <t>宋勇</t>
  </si>
  <si>
    <t>13884073793</t>
  </si>
  <si>
    <t>19781109</t>
  </si>
  <si>
    <t>20101108</t>
  </si>
  <si>
    <t>GH437</t>
  </si>
  <si>
    <t>李红梅</t>
  </si>
  <si>
    <t>18914880714</t>
  </si>
  <si>
    <t>19780524</t>
  </si>
  <si>
    <t>20110613</t>
  </si>
  <si>
    <t>GH438</t>
  </si>
  <si>
    <t>高秀兰</t>
  </si>
  <si>
    <t>14579276917</t>
  </si>
  <si>
    <t>19900712</t>
  </si>
  <si>
    <t>20191118</t>
  </si>
  <si>
    <t>GH439</t>
  </si>
  <si>
    <t>刘浩</t>
  </si>
  <si>
    <t>18522476567</t>
  </si>
  <si>
    <t>19710531</t>
  </si>
  <si>
    <t>20000707</t>
  </si>
  <si>
    <t>GH440</t>
  </si>
  <si>
    <t>袁凯</t>
  </si>
  <si>
    <t>13562982209</t>
  </si>
  <si>
    <t>19940226</t>
  </si>
  <si>
    <t>20200304</t>
  </si>
  <si>
    <t>GH441</t>
  </si>
  <si>
    <t>宋桂花</t>
  </si>
  <si>
    <t>13382186255</t>
  </si>
  <si>
    <t>19731215</t>
  </si>
  <si>
    <t>19980304</t>
  </si>
  <si>
    <t>GH442</t>
  </si>
  <si>
    <t>萧健</t>
  </si>
  <si>
    <t>18674470739</t>
  </si>
  <si>
    <t>19680117</t>
  </si>
  <si>
    <t>20070114</t>
  </si>
  <si>
    <t>GH443</t>
  </si>
  <si>
    <t>谢云</t>
  </si>
  <si>
    <t>13638236398</t>
  </si>
  <si>
    <t>19770223</t>
  </si>
  <si>
    <t>20090805</t>
  </si>
  <si>
    <t>GH444</t>
  </si>
  <si>
    <t>马玉</t>
  </si>
  <si>
    <t>15234623821</t>
  </si>
  <si>
    <t>19730428</t>
  </si>
  <si>
    <t>20010405</t>
  </si>
  <si>
    <t>GH445</t>
  </si>
  <si>
    <t>张秀兰</t>
  </si>
  <si>
    <t>15921817543</t>
  </si>
  <si>
    <t>19780226</t>
  </si>
  <si>
    <t>20090723</t>
  </si>
  <si>
    <t>GH446</t>
  </si>
  <si>
    <t>胡鹏</t>
  </si>
  <si>
    <t>15172392984</t>
  </si>
  <si>
    <t>19900115</t>
  </si>
  <si>
    <t>20191019</t>
  </si>
  <si>
    <t>GH447</t>
  </si>
  <si>
    <t>张丹</t>
  </si>
  <si>
    <t>13950777808</t>
  </si>
  <si>
    <t>19801024</t>
  </si>
  <si>
    <t>20180729</t>
  </si>
  <si>
    <t>GH448</t>
  </si>
  <si>
    <t>刘阳</t>
  </si>
  <si>
    <t>13541709027</t>
  </si>
  <si>
    <t>19650115</t>
  </si>
  <si>
    <t>19990809</t>
  </si>
  <si>
    <t>GH449</t>
  </si>
  <si>
    <t>林荣</t>
  </si>
  <si>
    <t>15846021808</t>
  </si>
  <si>
    <t>19700403</t>
  </si>
  <si>
    <t>20010430</t>
  </si>
  <si>
    <t>GH450</t>
  </si>
  <si>
    <t>胡峰</t>
  </si>
  <si>
    <t>18984921621</t>
  </si>
  <si>
    <t>20130706</t>
  </si>
  <si>
    <t>GH451</t>
  </si>
  <si>
    <t>李平</t>
  </si>
  <si>
    <t>18849459283</t>
  </si>
  <si>
    <t>19791001</t>
  </si>
  <si>
    <t>20190830</t>
  </si>
  <si>
    <t>GH452</t>
  </si>
  <si>
    <t>13401468175</t>
  </si>
  <si>
    <t>19800127</t>
  </si>
  <si>
    <t>20160106</t>
  </si>
  <si>
    <t>GH453</t>
  </si>
  <si>
    <t>倪红霞</t>
  </si>
  <si>
    <t>14766222458</t>
  </si>
  <si>
    <t>19791006</t>
  </si>
  <si>
    <t>20090928</t>
  </si>
  <si>
    <t>GH454</t>
  </si>
  <si>
    <t>勾静</t>
  </si>
  <si>
    <t>13603867239</t>
  </si>
  <si>
    <t>19691215</t>
  </si>
  <si>
    <t>20060122</t>
  </si>
  <si>
    <t>GH455</t>
  </si>
  <si>
    <t>王健</t>
  </si>
  <si>
    <t>18659658566</t>
  </si>
  <si>
    <t>19830412</t>
  </si>
  <si>
    <t>20191001</t>
  </si>
  <si>
    <t>GH456</t>
  </si>
  <si>
    <t>赵健</t>
  </si>
  <si>
    <t>15384035540</t>
  </si>
  <si>
    <t>19670103</t>
  </si>
  <si>
    <t>20001002</t>
  </si>
  <si>
    <t>GH457</t>
  </si>
  <si>
    <t>13552347869</t>
  </si>
  <si>
    <t>19930326</t>
  </si>
  <si>
    <t>20160624</t>
  </si>
  <si>
    <t>GH458</t>
  </si>
  <si>
    <t>廉东</t>
  </si>
  <si>
    <t>15889950958</t>
  </si>
  <si>
    <t>19780220</t>
  </si>
  <si>
    <t>20130623</t>
  </si>
  <si>
    <t>GH459</t>
  </si>
  <si>
    <t>陈坤</t>
  </si>
  <si>
    <t>13592728100</t>
  </si>
  <si>
    <t>19970711</t>
  </si>
  <si>
    <t>20220417</t>
  </si>
  <si>
    <t>GH460</t>
  </si>
  <si>
    <t>方秀荣</t>
  </si>
  <si>
    <t>18555528474</t>
  </si>
  <si>
    <t>19801022</t>
  </si>
  <si>
    <t>20120212</t>
  </si>
  <si>
    <t>GH461</t>
  </si>
  <si>
    <t>陈桂英</t>
  </si>
  <si>
    <t>13568564492</t>
  </si>
  <si>
    <t>19920421</t>
  </si>
  <si>
    <t>20210513</t>
  </si>
  <si>
    <t>GH462</t>
  </si>
  <si>
    <t>傅浩</t>
  </si>
  <si>
    <t>13758174248</t>
  </si>
  <si>
    <t>19771011</t>
  </si>
  <si>
    <t>20220209</t>
  </si>
  <si>
    <t>GH463</t>
  </si>
  <si>
    <t>15661369694</t>
  </si>
  <si>
    <t>19690607</t>
  </si>
  <si>
    <t>19950610</t>
  </si>
  <si>
    <t>GH464</t>
  </si>
  <si>
    <t>谢志强</t>
  </si>
  <si>
    <t>18631510427</t>
  </si>
  <si>
    <t>19700617</t>
  </si>
  <si>
    <t>20160211</t>
  </si>
  <si>
    <t>GH465</t>
  </si>
  <si>
    <t>王萍</t>
  </si>
  <si>
    <t>15887492821</t>
  </si>
  <si>
    <t>19881105</t>
  </si>
  <si>
    <t>20110429</t>
  </si>
  <si>
    <t>GH466</t>
  </si>
  <si>
    <t>蔡博</t>
  </si>
  <si>
    <t>14557481623</t>
  </si>
  <si>
    <t>19710323</t>
  </si>
  <si>
    <t>20140324</t>
  </si>
  <si>
    <t>GH467</t>
  </si>
  <si>
    <t>江淑珍</t>
  </si>
  <si>
    <t>15160901006</t>
  </si>
  <si>
    <t>19760208</t>
  </si>
  <si>
    <t>20170417</t>
  </si>
  <si>
    <t>GH468</t>
  </si>
  <si>
    <t>韩静</t>
  </si>
  <si>
    <t>13044888060</t>
  </si>
  <si>
    <t>19870220</t>
  </si>
  <si>
    <t>20201201</t>
  </si>
  <si>
    <t>GH469</t>
  </si>
  <si>
    <t>王兵</t>
  </si>
  <si>
    <t>14713005261</t>
  </si>
  <si>
    <t>19870219</t>
  </si>
  <si>
    <t>20210718</t>
  </si>
  <si>
    <t>GH470</t>
  </si>
  <si>
    <t>金云</t>
  </si>
  <si>
    <t>18854735337</t>
  </si>
  <si>
    <t>19960812</t>
  </si>
  <si>
    <t>20190204</t>
  </si>
  <si>
    <t>GH471</t>
  </si>
  <si>
    <t>孟辉</t>
  </si>
  <si>
    <t>18771755760</t>
  </si>
  <si>
    <t>19661016</t>
  </si>
  <si>
    <t>20071211</t>
  </si>
  <si>
    <t>GH472</t>
  </si>
  <si>
    <t>裴霞</t>
  </si>
  <si>
    <t>13073885054</t>
  </si>
  <si>
    <t>19900225</t>
  </si>
  <si>
    <t>20210524</t>
  </si>
  <si>
    <t>GH473</t>
  </si>
  <si>
    <t>谢敏</t>
  </si>
  <si>
    <t>13475528984</t>
  </si>
  <si>
    <t>19721201</t>
  </si>
  <si>
    <t>20000103</t>
  </si>
  <si>
    <t>GH474</t>
  </si>
  <si>
    <t>张平</t>
  </si>
  <si>
    <t>13983899566</t>
  </si>
  <si>
    <t>19670314</t>
  </si>
  <si>
    <t>19981029</t>
  </si>
  <si>
    <t>GH475</t>
  </si>
  <si>
    <t>袁淑英</t>
  </si>
  <si>
    <t>14566902689</t>
  </si>
  <si>
    <t>19820328</t>
  </si>
  <si>
    <t>20180304</t>
  </si>
  <si>
    <t>GH476</t>
  </si>
  <si>
    <t>李燕</t>
  </si>
  <si>
    <t>18222155173</t>
  </si>
  <si>
    <t>19970325</t>
  </si>
  <si>
    <t>20210506</t>
  </si>
  <si>
    <t>GH477</t>
  </si>
  <si>
    <t>赵雪</t>
  </si>
  <si>
    <t>13912322542</t>
  </si>
  <si>
    <t>19900913</t>
  </si>
  <si>
    <t>20231124</t>
  </si>
  <si>
    <t>GH478</t>
  </si>
  <si>
    <t>刘静</t>
  </si>
  <si>
    <t>13793975441</t>
  </si>
  <si>
    <t>19960817</t>
  </si>
  <si>
    <t>20221126</t>
  </si>
  <si>
    <t>GH479</t>
  </si>
  <si>
    <t>宣桂珍</t>
  </si>
  <si>
    <t>14551823707</t>
  </si>
  <si>
    <t>19791113</t>
  </si>
  <si>
    <t>20041219</t>
  </si>
  <si>
    <t>GH480</t>
  </si>
  <si>
    <t>张飞</t>
  </si>
  <si>
    <t>14796620016</t>
  </si>
  <si>
    <t>19890530</t>
  </si>
  <si>
    <t>20131108</t>
  </si>
  <si>
    <t>GH481</t>
  </si>
  <si>
    <t>魏秀兰</t>
  </si>
  <si>
    <t>18830165093</t>
  </si>
  <si>
    <t>19801104</t>
  </si>
  <si>
    <t>20080105</t>
  </si>
  <si>
    <t>GH482</t>
  </si>
  <si>
    <t>刘春梅</t>
  </si>
  <si>
    <t>15372402414</t>
  </si>
  <si>
    <t>19691228</t>
  </si>
  <si>
    <t>20121230</t>
  </si>
  <si>
    <t>GH483</t>
  </si>
  <si>
    <t>杨洁</t>
  </si>
  <si>
    <t>18592058989</t>
  </si>
  <si>
    <t>19660122</t>
  </si>
  <si>
    <t>19970520</t>
  </si>
  <si>
    <t>GH484</t>
  </si>
  <si>
    <t>刘旭</t>
  </si>
  <si>
    <t>15900902699</t>
  </si>
  <si>
    <t>19671201</t>
  </si>
  <si>
    <t>20030204</t>
  </si>
  <si>
    <t>GH485</t>
  </si>
  <si>
    <t>顾晨</t>
  </si>
  <si>
    <t>15898137668</t>
  </si>
  <si>
    <t>19860216</t>
  </si>
  <si>
    <t>20210913</t>
  </si>
  <si>
    <t>GH486</t>
  </si>
  <si>
    <t>吴建平</t>
  </si>
  <si>
    <t>15141877626</t>
  </si>
  <si>
    <t>19920522</t>
  </si>
  <si>
    <t>20160506</t>
  </si>
  <si>
    <t>GH487</t>
  </si>
  <si>
    <t>王佳</t>
  </si>
  <si>
    <t>14562418148</t>
  </si>
  <si>
    <t>19840206</t>
  </si>
  <si>
    <t>20080406</t>
  </si>
  <si>
    <t>GH488</t>
  </si>
  <si>
    <t>李明</t>
  </si>
  <si>
    <t>13655050008</t>
  </si>
  <si>
    <t>19770711</t>
  </si>
  <si>
    <t>20030526</t>
  </si>
  <si>
    <t>GH489</t>
  </si>
  <si>
    <t>15951463998</t>
  </si>
  <si>
    <t>19651026</t>
  </si>
  <si>
    <t>20041025</t>
  </si>
  <si>
    <t>GH490</t>
  </si>
  <si>
    <t>田文</t>
  </si>
  <si>
    <t>15133341888</t>
  </si>
  <si>
    <t>19770728</t>
  </si>
  <si>
    <t>20200521</t>
  </si>
  <si>
    <t>GH491</t>
  </si>
  <si>
    <t>马凤英</t>
  </si>
  <si>
    <t>15291833413</t>
  </si>
  <si>
    <t>19970831</t>
  </si>
  <si>
    <t>20200218</t>
  </si>
  <si>
    <t>GH492</t>
  </si>
  <si>
    <t>戴峰</t>
  </si>
  <si>
    <t>15762480878</t>
  </si>
  <si>
    <t>19970313</t>
  </si>
  <si>
    <t>20230206</t>
  </si>
  <si>
    <t>GH493</t>
  </si>
  <si>
    <t>徐利</t>
  </si>
  <si>
    <t>13627488897</t>
  </si>
  <si>
    <t>19810917</t>
  </si>
  <si>
    <t>20120519</t>
  </si>
  <si>
    <t>GH494</t>
  </si>
  <si>
    <t>林伟</t>
  </si>
  <si>
    <t>13262677528</t>
  </si>
  <si>
    <t>19791014</t>
  </si>
  <si>
    <t>20171010</t>
  </si>
  <si>
    <t>GH495</t>
  </si>
  <si>
    <t>杨璐</t>
  </si>
  <si>
    <t>15132957370</t>
  </si>
  <si>
    <t>19840807</t>
  </si>
  <si>
    <t>20190406</t>
  </si>
  <si>
    <t>GH496</t>
  </si>
  <si>
    <t>裴艳</t>
  </si>
  <si>
    <t>15551746749</t>
  </si>
  <si>
    <t>19840425</t>
  </si>
  <si>
    <t>20121229</t>
  </si>
  <si>
    <t>GH497</t>
  </si>
  <si>
    <t>潘丹</t>
  </si>
  <si>
    <t>18112319233</t>
  </si>
  <si>
    <t>19790202</t>
  </si>
  <si>
    <t>20100514</t>
  </si>
  <si>
    <t>GH498</t>
  </si>
  <si>
    <t>何建军</t>
  </si>
  <si>
    <t>18603039298</t>
  </si>
  <si>
    <t>19710130</t>
  </si>
  <si>
    <t>20131030</t>
  </si>
  <si>
    <t>GH499</t>
  </si>
  <si>
    <t>许兰英</t>
  </si>
  <si>
    <t>15919734228</t>
  </si>
  <si>
    <t>19721001</t>
  </si>
  <si>
    <t>20110304</t>
  </si>
  <si>
    <t>GH500</t>
  </si>
  <si>
    <t>姚桂芝</t>
  </si>
  <si>
    <t>18871580376</t>
  </si>
  <si>
    <t>19661109</t>
  </si>
  <si>
    <t>20120114</t>
  </si>
  <si>
    <t>GH501</t>
  </si>
  <si>
    <t>黎桂花</t>
  </si>
  <si>
    <t>15398437021</t>
  </si>
  <si>
    <t>19700609</t>
  </si>
  <si>
    <t>20150429</t>
  </si>
  <si>
    <t>GH502</t>
  </si>
  <si>
    <t>13822360642</t>
  </si>
  <si>
    <t>19870827</t>
  </si>
  <si>
    <t>20100401</t>
  </si>
  <si>
    <t>GH503</t>
  </si>
  <si>
    <t>刘军</t>
  </si>
  <si>
    <t>13505375459</t>
  </si>
  <si>
    <t>19880312</t>
  </si>
  <si>
    <t>20151217</t>
  </si>
  <si>
    <t>GH504</t>
  </si>
  <si>
    <t>李萍</t>
  </si>
  <si>
    <t>18019372787</t>
  </si>
  <si>
    <t>19711003</t>
  </si>
  <si>
    <t>19990227</t>
  </si>
  <si>
    <t>GH505</t>
  </si>
  <si>
    <t>高瑜</t>
  </si>
  <si>
    <t>14552796570</t>
  </si>
  <si>
    <t>19700926</t>
  </si>
  <si>
    <t>20040307</t>
  </si>
  <si>
    <t>GH506</t>
  </si>
  <si>
    <t>齐超</t>
  </si>
  <si>
    <t>15136942352</t>
  </si>
  <si>
    <t>19840814</t>
  </si>
  <si>
    <t>20220221</t>
  </si>
  <si>
    <t>GH507</t>
  </si>
  <si>
    <t>曹金凤</t>
  </si>
  <si>
    <t>15548302323</t>
  </si>
  <si>
    <t>20071109</t>
  </si>
  <si>
    <t>GH508</t>
  </si>
  <si>
    <t>王岩</t>
  </si>
  <si>
    <t>13994861206</t>
  </si>
  <si>
    <t>19740110</t>
  </si>
  <si>
    <t>19970417</t>
  </si>
  <si>
    <t>GH509</t>
  </si>
  <si>
    <t>曹斌</t>
  </si>
  <si>
    <t>18529869873</t>
  </si>
  <si>
    <t>19850327</t>
  </si>
  <si>
    <t>20090801</t>
  </si>
  <si>
    <t>GH510</t>
  </si>
  <si>
    <t>史英</t>
  </si>
  <si>
    <t>18597695508</t>
  </si>
  <si>
    <t>19741222</t>
  </si>
  <si>
    <t>20010910</t>
  </si>
  <si>
    <t>GH511</t>
  </si>
  <si>
    <t>莫成</t>
  </si>
  <si>
    <t>13021132354</t>
  </si>
  <si>
    <t>19941207</t>
  </si>
  <si>
    <t>20170813</t>
  </si>
  <si>
    <t>GH512</t>
  </si>
  <si>
    <t>李丽丽</t>
  </si>
  <si>
    <t>13184960815</t>
  </si>
  <si>
    <t>19690819</t>
  </si>
  <si>
    <t>20050225</t>
  </si>
  <si>
    <t>GH513</t>
  </si>
  <si>
    <t>周平</t>
  </si>
  <si>
    <t>14751742287</t>
  </si>
  <si>
    <t>19920316</t>
  </si>
  <si>
    <t>20191016</t>
  </si>
  <si>
    <t>GH514</t>
  </si>
  <si>
    <t>郑平</t>
  </si>
  <si>
    <t>13875663281</t>
  </si>
  <si>
    <t>20150201</t>
  </si>
  <si>
    <t>GH515</t>
  </si>
  <si>
    <t>李畅</t>
  </si>
  <si>
    <t>13650770797</t>
  </si>
  <si>
    <t>19690407</t>
  </si>
  <si>
    <t>20161028</t>
  </si>
  <si>
    <t>GH516</t>
  </si>
  <si>
    <t>宋建平</t>
  </si>
  <si>
    <t>13472138062</t>
  </si>
  <si>
    <t>19870803</t>
  </si>
  <si>
    <t>20200207</t>
  </si>
  <si>
    <t>GH517</t>
  </si>
  <si>
    <t>王桂芝</t>
  </si>
  <si>
    <t>18187023098</t>
  </si>
  <si>
    <t>20211205</t>
  </si>
  <si>
    <t>GH518</t>
  </si>
  <si>
    <t>冯淑华</t>
  </si>
  <si>
    <t>13757818508</t>
  </si>
  <si>
    <t>20090615</t>
  </si>
  <si>
    <t>GH519</t>
  </si>
  <si>
    <t>王秀荣</t>
  </si>
  <si>
    <t>15301578215</t>
  </si>
  <si>
    <t>19720904</t>
  </si>
  <si>
    <t>20000210</t>
  </si>
  <si>
    <t>GH520</t>
  </si>
  <si>
    <t>冉金凤</t>
  </si>
  <si>
    <t>18507878306</t>
  </si>
  <si>
    <t>19750905</t>
  </si>
  <si>
    <t>20040130</t>
  </si>
  <si>
    <t>GH521</t>
  </si>
  <si>
    <t>池宁</t>
  </si>
  <si>
    <t>15990325041</t>
  </si>
  <si>
    <t>19910407</t>
  </si>
  <si>
    <t>20220507</t>
  </si>
  <si>
    <t>GH522</t>
  </si>
  <si>
    <t>屈秀珍</t>
  </si>
  <si>
    <t>15764760981</t>
  </si>
  <si>
    <t>19760402</t>
  </si>
  <si>
    <t>20001222</t>
  </si>
  <si>
    <t>GH523</t>
  </si>
  <si>
    <t>张健</t>
  </si>
  <si>
    <t>15318975981</t>
  </si>
  <si>
    <t>19770301</t>
  </si>
  <si>
    <t>20100819</t>
  </si>
  <si>
    <t>GH524</t>
  </si>
  <si>
    <t>胡桂兰</t>
  </si>
  <si>
    <t>13558648016</t>
  </si>
  <si>
    <t>19751223</t>
  </si>
  <si>
    <t>20210422</t>
  </si>
  <si>
    <t>GH525</t>
  </si>
  <si>
    <t>伍娟</t>
  </si>
  <si>
    <t>15854496160</t>
  </si>
  <si>
    <t>19820620</t>
  </si>
  <si>
    <t>20201125</t>
  </si>
  <si>
    <t>GH526</t>
  </si>
  <si>
    <t>李旭</t>
  </si>
  <si>
    <t>13954119035</t>
  </si>
  <si>
    <t>19800722</t>
  </si>
  <si>
    <t>20161011</t>
  </si>
  <si>
    <t>GH527</t>
  </si>
  <si>
    <t>张荣</t>
  </si>
  <si>
    <t>18606797260</t>
  </si>
  <si>
    <t>19671222</t>
  </si>
  <si>
    <t>20160605</t>
  </si>
  <si>
    <t>GH528</t>
  </si>
  <si>
    <t>金楠</t>
  </si>
  <si>
    <t>18269483382</t>
  </si>
  <si>
    <t>19790209</t>
  </si>
  <si>
    <t>20100326</t>
  </si>
  <si>
    <t>GH529</t>
  </si>
  <si>
    <t>13191219018</t>
  </si>
  <si>
    <t>19940412</t>
  </si>
  <si>
    <t>20231230</t>
  </si>
  <si>
    <t>GH530</t>
  </si>
  <si>
    <t>熊建国</t>
  </si>
  <si>
    <t>15730825382</t>
  </si>
  <si>
    <t>19710722</t>
  </si>
  <si>
    <t>20060718</t>
  </si>
  <si>
    <t>GH531</t>
  </si>
  <si>
    <t>黄洁</t>
  </si>
  <si>
    <t>13217233450</t>
  </si>
  <si>
    <t>19841203</t>
  </si>
  <si>
    <t>20210418</t>
  </si>
  <si>
    <t>GH532</t>
  </si>
  <si>
    <t>赵凤兰</t>
  </si>
  <si>
    <t>13636975148</t>
  </si>
  <si>
    <t>19810220</t>
  </si>
  <si>
    <t>20170104</t>
  </si>
  <si>
    <t>GH533</t>
  </si>
  <si>
    <t>刘帆</t>
  </si>
  <si>
    <t>15807299438</t>
  </si>
  <si>
    <t>19720809</t>
  </si>
  <si>
    <t>20121220</t>
  </si>
  <si>
    <t>GH534</t>
  </si>
  <si>
    <t>杨凤英</t>
  </si>
  <si>
    <t>18843328197</t>
  </si>
  <si>
    <t>19840430</t>
  </si>
  <si>
    <t>20181219</t>
  </si>
  <si>
    <t>GH535</t>
  </si>
  <si>
    <t>邓桂珍</t>
  </si>
  <si>
    <t>14508239969</t>
  </si>
  <si>
    <t>19980921</t>
  </si>
  <si>
    <t>20230807</t>
  </si>
  <si>
    <t>GH536</t>
  </si>
  <si>
    <t>傅佳</t>
  </si>
  <si>
    <t>13627587197</t>
  </si>
  <si>
    <t>19721105</t>
  </si>
  <si>
    <t>20120711</t>
  </si>
  <si>
    <t>GH537</t>
  </si>
  <si>
    <t>吴芳</t>
  </si>
  <si>
    <t>15097282490</t>
  </si>
  <si>
    <t>19701205</t>
  </si>
  <si>
    <t>19980430</t>
  </si>
  <si>
    <t>GH538</t>
  </si>
  <si>
    <t>万波</t>
  </si>
  <si>
    <t>18609767022</t>
  </si>
  <si>
    <t>19911219</t>
  </si>
  <si>
    <t>GH539</t>
  </si>
  <si>
    <t>18896089579</t>
  </si>
  <si>
    <t>19740628</t>
  </si>
  <si>
    <t>20010417</t>
  </si>
  <si>
    <t>GH540</t>
  </si>
  <si>
    <t>王淑兰</t>
  </si>
  <si>
    <t>18926727139</t>
  </si>
  <si>
    <t>19910306</t>
  </si>
  <si>
    <t>20160919</t>
  </si>
  <si>
    <t>GH541</t>
  </si>
  <si>
    <t>崔杨</t>
  </si>
  <si>
    <t>18252095745</t>
  </si>
  <si>
    <t>19731109</t>
  </si>
  <si>
    <t>20010809</t>
  </si>
  <si>
    <t>GH542</t>
  </si>
  <si>
    <t>孙超</t>
  </si>
  <si>
    <t>18860597260</t>
  </si>
  <si>
    <t>20030120</t>
  </si>
  <si>
    <t>GH543</t>
  </si>
  <si>
    <t>赵磊</t>
  </si>
  <si>
    <t>13169494363</t>
  </si>
  <si>
    <t>19901023</t>
  </si>
  <si>
    <t>20230518</t>
  </si>
  <si>
    <t>GH544</t>
  </si>
  <si>
    <t>牛云</t>
  </si>
  <si>
    <t>18225387786</t>
  </si>
  <si>
    <t>19651207</t>
  </si>
  <si>
    <t>20050117</t>
  </si>
  <si>
    <t>GH545</t>
  </si>
  <si>
    <t>何淑英</t>
  </si>
  <si>
    <t>15117954495</t>
  </si>
  <si>
    <t>19930203</t>
  </si>
  <si>
    <t>20200608</t>
  </si>
  <si>
    <t>GH546</t>
  </si>
  <si>
    <t>夏丹丹</t>
  </si>
  <si>
    <t>14514966753</t>
  </si>
  <si>
    <t>19900311</t>
  </si>
  <si>
    <t>20210203</t>
  </si>
  <si>
    <t>GH547</t>
  </si>
  <si>
    <t>陆健</t>
  </si>
  <si>
    <t>18787498428</t>
  </si>
  <si>
    <t>19830908</t>
  </si>
  <si>
    <t>GH548</t>
  </si>
  <si>
    <t>罗涛</t>
  </si>
  <si>
    <t>13584070422</t>
  </si>
  <si>
    <t>19910509</t>
  </si>
  <si>
    <t>20170414</t>
  </si>
  <si>
    <t>GH549</t>
  </si>
  <si>
    <t>吴丽</t>
  </si>
  <si>
    <t>13479675383</t>
  </si>
  <si>
    <t>19880311</t>
  </si>
  <si>
    <t>20200306</t>
  </si>
  <si>
    <t>GH550</t>
  </si>
  <si>
    <t>汪岩</t>
  </si>
  <si>
    <t>15866581078</t>
  </si>
  <si>
    <t>19850706</t>
  </si>
  <si>
    <t>20221023</t>
  </si>
  <si>
    <t>GH551</t>
  </si>
  <si>
    <t>初芳</t>
  </si>
  <si>
    <t>15554224034</t>
  </si>
  <si>
    <t>19901231</t>
  </si>
  <si>
    <t>20230727</t>
  </si>
  <si>
    <t>GH552</t>
  </si>
  <si>
    <t>汤想</t>
  </si>
  <si>
    <t>14544635111</t>
  </si>
  <si>
    <t>19700715</t>
  </si>
  <si>
    <t>19980712</t>
  </si>
  <si>
    <t>GH553</t>
  </si>
  <si>
    <t>王秀英</t>
  </si>
  <si>
    <t>13933317621</t>
  </si>
  <si>
    <t>19751122</t>
  </si>
  <si>
    <t>20000916</t>
  </si>
  <si>
    <t>GH554</t>
  </si>
  <si>
    <t>戴桂珍</t>
  </si>
  <si>
    <t>15978473665</t>
  </si>
  <si>
    <t>19750220</t>
  </si>
  <si>
    <t>19990822</t>
  </si>
  <si>
    <t>GH555</t>
  </si>
  <si>
    <t>陈雷</t>
  </si>
  <si>
    <t>13685561545</t>
  </si>
  <si>
    <t>19661009</t>
  </si>
  <si>
    <t>20140227</t>
  </si>
  <si>
    <t>GH556</t>
  </si>
  <si>
    <t>鲁磊</t>
  </si>
  <si>
    <t>14792656362</t>
  </si>
  <si>
    <t>19891220</t>
  </si>
  <si>
    <t>20210420</t>
  </si>
  <si>
    <t>GH557</t>
  </si>
  <si>
    <t>冯慧</t>
  </si>
  <si>
    <t>18821540956</t>
  </si>
  <si>
    <t>19910515</t>
  </si>
  <si>
    <t>20201204</t>
  </si>
  <si>
    <t>GH558</t>
  </si>
  <si>
    <t>井丽</t>
  </si>
  <si>
    <t>18841431553</t>
  </si>
  <si>
    <t>19910209</t>
  </si>
  <si>
    <t>20170112</t>
  </si>
  <si>
    <t>GH559</t>
  </si>
  <si>
    <t>邓敏</t>
  </si>
  <si>
    <t>18673526688</t>
  </si>
  <si>
    <t>19950907</t>
  </si>
  <si>
    <t>20210222</t>
  </si>
  <si>
    <t>GH560</t>
  </si>
  <si>
    <t>马晨</t>
  </si>
  <si>
    <t>18069383029</t>
  </si>
  <si>
    <t>20180528</t>
  </si>
  <si>
    <t>GH561</t>
  </si>
  <si>
    <t>赵芳</t>
  </si>
  <si>
    <t>18970842850</t>
  </si>
  <si>
    <t>19661003</t>
  </si>
  <si>
    <t>20030904</t>
  </si>
  <si>
    <t>GH562</t>
  </si>
  <si>
    <t>张云</t>
  </si>
  <si>
    <t>13560963886</t>
  </si>
  <si>
    <t>19880630</t>
  </si>
  <si>
    <t>GH563</t>
  </si>
  <si>
    <t>黄桂芳</t>
  </si>
  <si>
    <t>18915804893</t>
  </si>
  <si>
    <t>19850504</t>
  </si>
  <si>
    <t>GH564</t>
  </si>
  <si>
    <t>易红霞</t>
  </si>
  <si>
    <t>13661301485</t>
  </si>
  <si>
    <t>19660317</t>
  </si>
  <si>
    <t>GH565</t>
  </si>
  <si>
    <t>高雷</t>
  </si>
  <si>
    <t>13377516005</t>
  </si>
  <si>
    <t>20141014</t>
  </si>
  <si>
    <t>GH566</t>
  </si>
  <si>
    <t>刘雷</t>
  </si>
  <si>
    <t>18875586377</t>
  </si>
  <si>
    <t>19780529</t>
  </si>
  <si>
    <t>20070329</t>
  </si>
  <si>
    <t>GH567</t>
  </si>
  <si>
    <t>黄淑兰</t>
  </si>
  <si>
    <t>13034160127</t>
  </si>
  <si>
    <t>19870506</t>
  </si>
  <si>
    <t>20121016</t>
  </si>
  <si>
    <t>GH568</t>
  </si>
  <si>
    <t>18812611900</t>
  </si>
  <si>
    <t>19840523</t>
  </si>
  <si>
    <t>GH569</t>
  </si>
  <si>
    <t>刘博</t>
  </si>
  <si>
    <t>18986559306</t>
  </si>
  <si>
    <t>19730820</t>
  </si>
  <si>
    <t>20160222</t>
  </si>
  <si>
    <t>GH570</t>
  </si>
  <si>
    <t>王伟</t>
  </si>
  <si>
    <t>18227333636</t>
  </si>
  <si>
    <t>19770502</t>
  </si>
  <si>
    <t>20060508</t>
  </si>
  <si>
    <t>GH571</t>
  </si>
  <si>
    <t>杨平</t>
  </si>
  <si>
    <t>13074361796</t>
  </si>
  <si>
    <t>19930105</t>
  </si>
  <si>
    <t>20230314</t>
  </si>
  <si>
    <t>GH572</t>
  </si>
  <si>
    <t>杨洋</t>
  </si>
  <si>
    <t>18890392765</t>
  </si>
  <si>
    <t>20231209</t>
  </si>
  <si>
    <t>GH573</t>
  </si>
  <si>
    <t>孟涛</t>
  </si>
  <si>
    <t>15774042322</t>
  </si>
  <si>
    <t>19880127</t>
  </si>
  <si>
    <t>20160908</t>
  </si>
  <si>
    <t>GH574</t>
  </si>
  <si>
    <t>宋凤兰</t>
  </si>
  <si>
    <t>13153284587</t>
  </si>
  <si>
    <t>19700922</t>
  </si>
  <si>
    <t>20130815</t>
  </si>
  <si>
    <t>GH575</t>
  </si>
  <si>
    <t>13288651943</t>
  </si>
  <si>
    <t>20220203</t>
  </si>
  <si>
    <t>GH576</t>
  </si>
  <si>
    <t>13283642127</t>
  </si>
  <si>
    <t>20111110</t>
  </si>
  <si>
    <t>GH577</t>
  </si>
  <si>
    <t>汤峰</t>
  </si>
  <si>
    <t>18722048066</t>
  </si>
  <si>
    <t>19940809</t>
  </si>
  <si>
    <t>20211114</t>
  </si>
  <si>
    <t>GH578</t>
  </si>
  <si>
    <t>孙桂英</t>
  </si>
  <si>
    <t>13795155096</t>
  </si>
  <si>
    <t>19741210</t>
  </si>
  <si>
    <t>20041126</t>
  </si>
  <si>
    <t>GH579</t>
  </si>
  <si>
    <t>赵凯</t>
  </si>
  <si>
    <t>15839679461</t>
  </si>
  <si>
    <t>19811221</t>
  </si>
  <si>
    <t>20230625</t>
  </si>
  <si>
    <t>GH580</t>
  </si>
  <si>
    <t>周淑珍</t>
  </si>
  <si>
    <t>13235717996</t>
  </si>
  <si>
    <t>19650204</t>
  </si>
  <si>
    <t>19990707</t>
  </si>
  <si>
    <t>GH581</t>
  </si>
  <si>
    <t>杜建华</t>
  </si>
  <si>
    <t>14543095588</t>
  </si>
  <si>
    <t>19790706</t>
  </si>
  <si>
    <t>20190930</t>
  </si>
  <si>
    <t>GH582</t>
  </si>
  <si>
    <t>李桂英</t>
  </si>
  <si>
    <t>18869506940</t>
  </si>
  <si>
    <t>19830422</t>
  </si>
  <si>
    <t>20221129</t>
  </si>
  <si>
    <t>GH583</t>
  </si>
  <si>
    <t>段鑫</t>
  </si>
  <si>
    <t>18287448258</t>
  </si>
  <si>
    <t>19680519</t>
  </si>
  <si>
    <t>20090925</t>
  </si>
  <si>
    <t>GH584</t>
  </si>
  <si>
    <t>梁玉英</t>
  </si>
  <si>
    <t>13151574515</t>
  </si>
  <si>
    <t>19890527</t>
  </si>
  <si>
    <t>20130824</t>
  </si>
  <si>
    <t>GH585</t>
  </si>
  <si>
    <t>平艳</t>
  </si>
  <si>
    <t>14766411254</t>
  </si>
  <si>
    <t>19761029</t>
  </si>
  <si>
    <t>20150814</t>
  </si>
  <si>
    <t>GH586</t>
  </si>
  <si>
    <t>陈志强</t>
  </si>
  <si>
    <t>14735037566</t>
  </si>
  <si>
    <t>19690530</t>
  </si>
  <si>
    <t>20140102</t>
  </si>
  <si>
    <t>GH587</t>
  </si>
  <si>
    <t>张辉</t>
  </si>
  <si>
    <t>13857737867</t>
  </si>
  <si>
    <t>19810906</t>
  </si>
  <si>
    <t>20110817</t>
  </si>
  <si>
    <t>GH588</t>
  </si>
  <si>
    <t>田淑英</t>
  </si>
  <si>
    <t>13895295360</t>
  </si>
  <si>
    <t>19780611</t>
  </si>
  <si>
    <t>20221229</t>
  </si>
  <si>
    <t>GH589</t>
  </si>
  <si>
    <t>15063604457</t>
  </si>
  <si>
    <t>19781110</t>
  </si>
  <si>
    <t>20071010</t>
  </si>
  <si>
    <t>GH590</t>
  </si>
  <si>
    <t>吴红梅</t>
  </si>
  <si>
    <t>15189902840</t>
  </si>
  <si>
    <t>19821103</t>
  </si>
  <si>
    <t>20060119</t>
  </si>
  <si>
    <t>GH591</t>
  </si>
  <si>
    <t>张秀梅</t>
  </si>
  <si>
    <t>18726671920</t>
  </si>
  <si>
    <t>19760408</t>
  </si>
  <si>
    <t>20120828</t>
  </si>
  <si>
    <t>GH592</t>
  </si>
  <si>
    <t>周建军</t>
  </si>
  <si>
    <t>13805131099</t>
  </si>
  <si>
    <t>19840516</t>
  </si>
  <si>
    <t>20221029</t>
  </si>
  <si>
    <t>GH593</t>
  </si>
  <si>
    <t>徐建</t>
  </si>
  <si>
    <t>13909243973</t>
  </si>
  <si>
    <t>19790814</t>
  </si>
  <si>
    <t>20051117</t>
  </si>
  <si>
    <t>GH594</t>
  </si>
  <si>
    <t>刘雪</t>
  </si>
  <si>
    <t>18658140398</t>
  </si>
  <si>
    <t>19920621</t>
  </si>
  <si>
    <t>20231006</t>
  </si>
  <si>
    <t>GH595</t>
  </si>
  <si>
    <t>陈洋</t>
  </si>
  <si>
    <t>13405662755</t>
  </si>
  <si>
    <t>19770720</t>
  </si>
  <si>
    <t>20000615</t>
  </si>
  <si>
    <t>GH596</t>
  </si>
  <si>
    <t>梁俊</t>
  </si>
  <si>
    <t>18688564720</t>
  </si>
  <si>
    <t>19700812</t>
  </si>
  <si>
    <t>20020415</t>
  </si>
  <si>
    <t>GH597</t>
  </si>
  <si>
    <t>翟红</t>
  </si>
  <si>
    <t>18771862843</t>
  </si>
  <si>
    <t>20160101</t>
  </si>
  <si>
    <t>GH598</t>
  </si>
  <si>
    <t>赵丽华</t>
  </si>
  <si>
    <t>13067168984</t>
  </si>
  <si>
    <t>19730226</t>
  </si>
  <si>
    <t>20130926</t>
  </si>
  <si>
    <t>GH599</t>
  </si>
  <si>
    <t>王玉珍</t>
  </si>
  <si>
    <t>13633446217</t>
  </si>
  <si>
    <t>19921210</t>
  </si>
  <si>
    <t>20180316</t>
  </si>
  <si>
    <t>GH600</t>
  </si>
  <si>
    <t>13924133374</t>
  </si>
  <si>
    <t>19720608</t>
  </si>
  <si>
    <t>20050807</t>
  </si>
  <si>
    <t>GH601</t>
  </si>
  <si>
    <t>张桂兰</t>
  </si>
  <si>
    <t>13773762984</t>
  </si>
  <si>
    <t>19861023</t>
  </si>
  <si>
    <t>20100628</t>
  </si>
  <si>
    <t>GH602</t>
  </si>
  <si>
    <t>白龙</t>
  </si>
  <si>
    <t>13371671974</t>
  </si>
  <si>
    <t>19860806</t>
  </si>
  <si>
    <t>20171016</t>
  </si>
  <si>
    <t>GH603</t>
  </si>
  <si>
    <t>黎婷</t>
  </si>
  <si>
    <t>13481741580</t>
  </si>
  <si>
    <t>19790626</t>
  </si>
  <si>
    <t>GH604</t>
  </si>
  <si>
    <t>邢军</t>
  </si>
  <si>
    <t>18833902204</t>
  </si>
  <si>
    <t>19750521</t>
  </si>
  <si>
    <t>20170304</t>
  </si>
  <si>
    <t>GH605</t>
  </si>
  <si>
    <t>孙桂芳</t>
  </si>
  <si>
    <t>18172422628</t>
  </si>
  <si>
    <t>19700522</t>
  </si>
  <si>
    <t>20010215</t>
  </si>
  <si>
    <t>GH606</t>
  </si>
  <si>
    <t>郑丹</t>
  </si>
  <si>
    <t>15674115388</t>
  </si>
  <si>
    <t>19950727</t>
  </si>
  <si>
    <t>20230810</t>
  </si>
  <si>
    <t>GH607</t>
  </si>
  <si>
    <t>徐英</t>
  </si>
  <si>
    <t>13155757973</t>
  </si>
  <si>
    <t>19920517</t>
  </si>
  <si>
    <t>20150708</t>
  </si>
  <si>
    <t>GH608</t>
  </si>
  <si>
    <t>董丽</t>
  </si>
  <si>
    <t>18206441600</t>
  </si>
  <si>
    <t>19841117</t>
  </si>
  <si>
    <t>20150607</t>
  </si>
  <si>
    <t>GH609</t>
  </si>
  <si>
    <t>邱红</t>
  </si>
  <si>
    <t>18695158001</t>
  </si>
  <si>
    <t>20160309</t>
  </si>
  <si>
    <t>GH610</t>
  </si>
  <si>
    <t>朱平</t>
  </si>
  <si>
    <t>15363737262</t>
  </si>
  <si>
    <t>19671219</t>
  </si>
  <si>
    <t>19950909</t>
  </si>
  <si>
    <t>GH611</t>
  </si>
  <si>
    <t>刘利</t>
  </si>
  <si>
    <t>15745705499</t>
  </si>
  <si>
    <t>19690308</t>
  </si>
  <si>
    <t>19950530</t>
  </si>
  <si>
    <t>GH612</t>
  </si>
  <si>
    <t>13013464603</t>
  </si>
  <si>
    <t>19690922</t>
  </si>
  <si>
    <t>20040410</t>
  </si>
  <si>
    <t>GH613</t>
  </si>
  <si>
    <t>娄勇</t>
  </si>
  <si>
    <t>15720405707</t>
  </si>
  <si>
    <t>19980424</t>
  </si>
  <si>
    <t>20210327</t>
  </si>
  <si>
    <t>GH614</t>
  </si>
  <si>
    <t>康雪梅</t>
  </si>
  <si>
    <t>13217601877</t>
  </si>
  <si>
    <t>19870915</t>
  </si>
  <si>
    <t>20200715</t>
  </si>
  <si>
    <t>GH615</t>
  </si>
  <si>
    <t>杨楠</t>
  </si>
  <si>
    <t>15396833933</t>
  </si>
  <si>
    <t>19650724</t>
  </si>
  <si>
    <t>19960122</t>
  </si>
  <si>
    <t>GH616</t>
  </si>
  <si>
    <t>陈佳</t>
  </si>
  <si>
    <t>13674111078</t>
  </si>
  <si>
    <t>19931008</t>
  </si>
  <si>
    <t>20220812</t>
  </si>
  <si>
    <t>GH617</t>
  </si>
  <si>
    <t>高强</t>
  </si>
  <si>
    <t>13856094913</t>
  </si>
  <si>
    <t>19800502</t>
  </si>
  <si>
    <t>20180323</t>
  </si>
  <si>
    <t>GH618</t>
  </si>
  <si>
    <t>黎欢</t>
  </si>
  <si>
    <t>13905119635</t>
  </si>
  <si>
    <t>19891128</t>
  </si>
  <si>
    <t>20170311</t>
  </si>
  <si>
    <t>GH619</t>
  </si>
  <si>
    <t>纪海燕</t>
  </si>
  <si>
    <t>18160365190</t>
  </si>
  <si>
    <t>19810506</t>
  </si>
  <si>
    <t>20170707</t>
  </si>
  <si>
    <t>GH620</t>
  </si>
  <si>
    <t>俞霞</t>
  </si>
  <si>
    <t>13495799300</t>
  </si>
  <si>
    <t>19901019</t>
  </si>
  <si>
    <t>20230510</t>
  </si>
  <si>
    <t>GH621</t>
  </si>
  <si>
    <t>廖秀兰</t>
  </si>
  <si>
    <t>13627943079</t>
  </si>
  <si>
    <t>19740616</t>
  </si>
  <si>
    <t>20041108</t>
  </si>
  <si>
    <t>GH622</t>
  </si>
  <si>
    <t>翟楠</t>
  </si>
  <si>
    <t>15875851328</t>
  </si>
  <si>
    <t>19810117</t>
  </si>
  <si>
    <t>20040913</t>
  </si>
  <si>
    <t>GH623</t>
  </si>
  <si>
    <t>范辉</t>
  </si>
  <si>
    <t>14599204716</t>
  </si>
  <si>
    <t>19911026</t>
  </si>
  <si>
    <t>20190208</t>
  </si>
  <si>
    <t>GH624</t>
  </si>
  <si>
    <t>赵秀英</t>
  </si>
  <si>
    <t>14590792303</t>
  </si>
  <si>
    <t>19940316</t>
  </si>
  <si>
    <t>20230620</t>
  </si>
  <si>
    <t>GH625</t>
  </si>
  <si>
    <t>叶志强</t>
  </si>
  <si>
    <t>15608410311</t>
  </si>
  <si>
    <t>19781222</t>
  </si>
  <si>
    <t>20210104</t>
  </si>
  <si>
    <t>GH626</t>
  </si>
  <si>
    <t>郑丹丹</t>
  </si>
  <si>
    <t>15747168404</t>
  </si>
  <si>
    <t>19830109</t>
  </si>
  <si>
    <t>20180606</t>
  </si>
  <si>
    <t>GH627</t>
  </si>
  <si>
    <t>张莉</t>
  </si>
  <si>
    <t>18866096757</t>
  </si>
  <si>
    <t>19850709</t>
  </si>
  <si>
    <t>20210214</t>
  </si>
  <si>
    <t>GH628</t>
  </si>
  <si>
    <t>李宇</t>
  </si>
  <si>
    <t>13763010895</t>
  </si>
  <si>
    <t>19810621</t>
  </si>
  <si>
    <t>20060113</t>
  </si>
  <si>
    <t>GH629</t>
  </si>
  <si>
    <t>周玉华</t>
  </si>
  <si>
    <t>13897879645</t>
  </si>
  <si>
    <t>19730919</t>
  </si>
  <si>
    <t>20050407</t>
  </si>
  <si>
    <t>GH630</t>
  </si>
  <si>
    <t>阎帅</t>
  </si>
  <si>
    <t>14563254060</t>
  </si>
  <si>
    <t>19870409</t>
  </si>
  <si>
    <t>20161227</t>
  </si>
  <si>
    <t>GH631</t>
  </si>
  <si>
    <t>18728629469</t>
  </si>
  <si>
    <t>19850108</t>
  </si>
  <si>
    <t>20171211</t>
  </si>
  <si>
    <t>GH632</t>
  </si>
  <si>
    <t>龚想</t>
  </si>
  <si>
    <t>15311628087</t>
  </si>
  <si>
    <t>19730328</t>
  </si>
  <si>
    <t>20150701</t>
  </si>
  <si>
    <t>GH633</t>
  </si>
  <si>
    <t>夏桂香</t>
  </si>
  <si>
    <t>18670131601</t>
  </si>
  <si>
    <t>19920415</t>
  </si>
  <si>
    <t>20181211</t>
  </si>
  <si>
    <t>GH634</t>
  </si>
  <si>
    <t>郑晨</t>
  </si>
  <si>
    <t>15673789342</t>
  </si>
  <si>
    <t>19860917</t>
  </si>
  <si>
    <t>20200119</t>
  </si>
  <si>
    <t>GH635</t>
  </si>
  <si>
    <t>14543123894</t>
  </si>
  <si>
    <t>19880109</t>
  </si>
  <si>
    <t>20130106</t>
  </si>
  <si>
    <t>GH636</t>
  </si>
  <si>
    <t>汤秀兰</t>
  </si>
  <si>
    <t>18557398016</t>
  </si>
  <si>
    <t>19811118</t>
  </si>
  <si>
    <t>20170111</t>
  </si>
  <si>
    <t>GH637</t>
  </si>
  <si>
    <t>邱建平</t>
  </si>
  <si>
    <t>18186102474</t>
  </si>
  <si>
    <t>19870917</t>
  </si>
  <si>
    <t>20121011</t>
  </si>
  <si>
    <t>GH638</t>
  </si>
  <si>
    <t>何建国</t>
  </si>
  <si>
    <t>15098264631</t>
  </si>
  <si>
    <t>19671123</t>
  </si>
  <si>
    <t>20010709</t>
  </si>
  <si>
    <t>GH639</t>
  </si>
  <si>
    <t>何伟</t>
  </si>
  <si>
    <t>13485529464</t>
  </si>
  <si>
    <t>19901006</t>
  </si>
  <si>
    <t>20180824</t>
  </si>
  <si>
    <t>GH640</t>
  </si>
  <si>
    <t>13655305116</t>
  </si>
  <si>
    <t>19661223</t>
  </si>
  <si>
    <t>GH641</t>
  </si>
  <si>
    <t>伍秀云</t>
  </si>
  <si>
    <t>13559799097</t>
  </si>
  <si>
    <t>19770616</t>
  </si>
  <si>
    <t>20030422</t>
  </si>
  <si>
    <t>GH642</t>
  </si>
  <si>
    <t>18030344813</t>
  </si>
  <si>
    <t>19740812</t>
  </si>
  <si>
    <t>19980202</t>
  </si>
  <si>
    <t>GH643</t>
  </si>
  <si>
    <t>任英</t>
  </si>
  <si>
    <t>13145581392</t>
  </si>
  <si>
    <t>19800813</t>
  </si>
  <si>
    <t>20070103</t>
  </si>
  <si>
    <t>GH644</t>
  </si>
  <si>
    <t>陈秀华</t>
  </si>
  <si>
    <t>15509471705</t>
  </si>
  <si>
    <t>19931025</t>
  </si>
  <si>
    <t>20200617</t>
  </si>
  <si>
    <t>GH645</t>
  </si>
  <si>
    <t>王凯</t>
  </si>
  <si>
    <t>13091792513</t>
  </si>
  <si>
    <t>19650126</t>
  </si>
  <si>
    <t>20120814</t>
  </si>
  <si>
    <t>GH646</t>
  </si>
  <si>
    <t>张玲</t>
  </si>
  <si>
    <t>13840355641</t>
  </si>
  <si>
    <t>19980528</t>
  </si>
  <si>
    <t>20230117</t>
  </si>
  <si>
    <t>GH647</t>
  </si>
  <si>
    <t>王波</t>
  </si>
  <si>
    <t>13937374115</t>
  </si>
  <si>
    <t>19670521</t>
  </si>
  <si>
    <t>20060104</t>
  </si>
  <si>
    <t>GH648</t>
  </si>
  <si>
    <t>文强</t>
  </si>
  <si>
    <t>15714125329</t>
  </si>
  <si>
    <t>19890709</t>
  </si>
  <si>
    <t>20190429</t>
  </si>
  <si>
    <t>GH649</t>
  </si>
  <si>
    <t>胡兰英</t>
  </si>
  <si>
    <t>15925166108</t>
  </si>
  <si>
    <t>19881212</t>
  </si>
  <si>
    <t>20120126</t>
  </si>
  <si>
    <t>GH650</t>
  </si>
  <si>
    <t>14537939497</t>
  </si>
  <si>
    <t>19880721</t>
  </si>
  <si>
    <t>20201114</t>
  </si>
  <si>
    <t>GH651</t>
  </si>
  <si>
    <t>贺志强</t>
  </si>
  <si>
    <t>18966480836</t>
  </si>
  <si>
    <t>19860609</t>
  </si>
  <si>
    <t>20151128</t>
  </si>
  <si>
    <t>GH652</t>
  </si>
  <si>
    <t>杨玉</t>
  </si>
  <si>
    <t>15888502767</t>
  </si>
  <si>
    <t>19710917</t>
  </si>
  <si>
    <t>20090822</t>
  </si>
  <si>
    <t>GH653</t>
  </si>
  <si>
    <t>18898401293</t>
  </si>
  <si>
    <t>19720112</t>
  </si>
  <si>
    <t>19950716</t>
  </si>
  <si>
    <t>GH654</t>
  </si>
  <si>
    <t>张建</t>
  </si>
  <si>
    <t>13458065486</t>
  </si>
  <si>
    <t>19680206</t>
  </si>
  <si>
    <t>20100115</t>
  </si>
  <si>
    <t>GH655</t>
  </si>
  <si>
    <t>徐华</t>
  </si>
  <si>
    <t>15860711944</t>
  </si>
  <si>
    <t>19860511</t>
  </si>
  <si>
    <t>20190608</t>
  </si>
  <si>
    <t>GH656</t>
  </si>
  <si>
    <t>郑华</t>
  </si>
  <si>
    <t>15261720699</t>
  </si>
  <si>
    <t>19820811</t>
  </si>
  <si>
    <t>20160410</t>
  </si>
  <si>
    <t>GH657</t>
  </si>
  <si>
    <t>华雷</t>
  </si>
  <si>
    <t>13734346729</t>
  </si>
  <si>
    <t>19950309</t>
  </si>
  <si>
    <t>GH658</t>
  </si>
  <si>
    <t>杨建军</t>
  </si>
  <si>
    <t>18788984721</t>
  </si>
  <si>
    <t>19700621</t>
  </si>
  <si>
    <t>19990511</t>
  </si>
  <si>
    <t>GH659</t>
  </si>
  <si>
    <t>孙鹏</t>
  </si>
  <si>
    <t>18632488171</t>
  </si>
  <si>
    <t>19851110</t>
  </si>
  <si>
    <t>20160319</t>
  </si>
  <si>
    <t>GH660</t>
  </si>
  <si>
    <t>李丹丹</t>
  </si>
  <si>
    <t>18005336308</t>
  </si>
  <si>
    <t>19910827</t>
  </si>
  <si>
    <t>20220314</t>
  </si>
  <si>
    <t>GH661</t>
  </si>
  <si>
    <t>罗宁</t>
  </si>
  <si>
    <t>18160213471</t>
  </si>
  <si>
    <t>19810701</t>
  </si>
  <si>
    <t>20151027</t>
  </si>
  <si>
    <t>GH662</t>
  </si>
  <si>
    <t>李帅</t>
  </si>
  <si>
    <t>15235464381</t>
  </si>
  <si>
    <t>19920317</t>
  </si>
  <si>
    <t>20160721</t>
  </si>
  <si>
    <t>GH663</t>
  </si>
  <si>
    <t>陶桂花</t>
  </si>
  <si>
    <t>13279746833</t>
  </si>
  <si>
    <t>19701101</t>
  </si>
  <si>
    <t>20100605</t>
  </si>
  <si>
    <t>GH664</t>
  </si>
  <si>
    <t>邹丽丽</t>
  </si>
  <si>
    <t>18239602365</t>
  </si>
  <si>
    <t>19770709</t>
  </si>
  <si>
    <t>20070204</t>
  </si>
  <si>
    <t>GH665</t>
  </si>
  <si>
    <t>何桂英</t>
  </si>
  <si>
    <t>18807410207</t>
  </si>
  <si>
    <t>19700707</t>
  </si>
  <si>
    <t>20011015</t>
  </si>
  <si>
    <t>GH666</t>
  </si>
  <si>
    <t>黄帅</t>
  </si>
  <si>
    <t>13572536593</t>
  </si>
  <si>
    <t>19930204</t>
  </si>
  <si>
    <t>20171104</t>
  </si>
  <si>
    <t>GH667</t>
  </si>
  <si>
    <t>葛坤</t>
  </si>
  <si>
    <t>13257325500</t>
  </si>
  <si>
    <t>19830306</t>
  </si>
  <si>
    <t>20071115</t>
  </si>
  <si>
    <t>GH668</t>
  </si>
  <si>
    <t>张杰</t>
  </si>
  <si>
    <t>13432852964</t>
  </si>
  <si>
    <t>19760611</t>
  </si>
  <si>
    <t>20221205</t>
  </si>
  <si>
    <t>GH669</t>
  </si>
  <si>
    <t>徐桂香</t>
  </si>
  <si>
    <t>18219436297</t>
  </si>
  <si>
    <t>19910319</t>
  </si>
  <si>
    <t>20170623</t>
  </si>
  <si>
    <t>GH670</t>
  </si>
  <si>
    <t>梁桂英</t>
  </si>
  <si>
    <t>18019634637</t>
  </si>
  <si>
    <t>19710131</t>
  </si>
  <si>
    <t>20080615</t>
  </si>
  <si>
    <t>博士</t>
  </si>
  <si>
    <t>GH671</t>
  </si>
  <si>
    <t>冯林</t>
  </si>
  <si>
    <t>15088685476</t>
  </si>
  <si>
    <t>19920413</t>
  </si>
  <si>
    <t>20220615</t>
  </si>
  <si>
    <t>GH672</t>
  </si>
  <si>
    <t>陈磊</t>
  </si>
  <si>
    <t>13151560557</t>
  </si>
  <si>
    <t>19830912</t>
  </si>
  <si>
    <t>20110607</t>
  </si>
  <si>
    <t>GH673</t>
  </si>
  <si>
    <t>王秀华</t>
  </si>
  <si>
    <t>18731219143</t>
  </si>
  <si>
    <t>19670115</t>
  </si>
  <si>
    <t>GH674</t>
  </si>
  <si>
    <t>阳秀荣</t>
  </si>
  <si>
    <t>13251046620</t>
  </si>
  <si>
    <t>19860527</t>
  </si>
  <si>
    <t>20090325</t>
  </si>
  <si>
    <t>GH675</t>
  </si>
  <si>
    <t>宋红梅</t>
  </si>
  <si>
    <t>15995582921</t>
  </si>
  <si>
    <t>19791017</t>
  </si>
  <si>
    <t>20180420</t>
  </si>
  <si>
    <t>GH676</t>
  </si>
  <si>
    <t>杨欣</t>
  </si>
  <si>
    <t>13928295152</t>
  </si>
  <si>
    <t>19780523</t>
  </si>
  <si>
    <t>20120521</t>
  </si>
  <si>
    <t>GH677</t>
  </si>
  <si>
    <t>潘兵</t>
  </si>
  <si>
    <t>18289243488</t>
  </si>
  <si>
    <t>20220206</t>
  </si>
  <si>
    <t>GH678</t>
  </si>
  <si>
    <t>李龙</t>
  </si>
  <si>
    <t>14538657830</t>
  </si>
  <si>
    <t>20100826</t>
  </si>
  <si>
    <t>GH679</t>
  </si>
  <si>
    <t>萧兵</t>
  </si>
  <si>
    <t>14787946665</t>
  </si>
  <si>
    <t>19750214</t>
  </si>
  <si>
    <t>20040604</t>
  </si>
  <si>
    <t>GH680</t>
  </si>
  <si>
    <t>陈凯</t>
  </si>
  <si>
    <t>13984869591</t>
  </si>
  <si>
    <t>19700227</t>
  </si>
  <si>
    <t>20160526</t>
  </si>
  <si>
    <t>GH681</t>
  </si>
  <si>
    <t>郭彬</t>
  </si>
  <si>
    <t>13414787745</t>
  </si>
  <si>
    <t>19850831</t>
  </si>
  <si>
    <t>20231207</t>
  </si>
  <si>
    <t>GH682</t>
  </si>
  <si>
    <t>邢宁</t>
  </si>
  <si>
    <t>18131850587</t>
  </si>
  <si>
    <t>19741103</t>
  </si>
  <si>
    <t>20120820</t>
  </si>
  <si>
    <t>GH683</t>
  </si>
  <si>
    <t>潘岩</t>
  </si>
  <si>
    <t>15637671358</t>
  </si>
  <si>
    <t>19920929</t>
  </si>
  <si>
    <t>20220407</t>
  </si>
  <si>
    <t>GH684</t>
  </si>
  <si>
    <t>赵波</t>
  </si>
  <si>
    <t>18280959531</t>
  </si>
  <si>
    <t>19930416</t>
  </si>
  <si>
    <t>20230201</t>
  </si>
  <si>
    <t>GH685</t>
  </si>
  <si>
    <t>许桂荣</t>
  </si>
  <si>
    <t>13066779425</t>
  </si>
  <si>
    <t>19800401</t>
  </si>
  <si>
    <t>20150616</t>
  </si>
  <si>
    <t>GH686</t>
  </si>
  <si>
    <t>黄秀云</t>
  </si>
  <si>
    <t>13276985494</t>
  </si>
  <si>
    <t>19781123</t>
  </si>
  <si>
    <t>20090215</t>
  </si>
  <si>
    <t>GH687</t>
  </si>
  <si>
    <t>刘建国</t>
  </si>
  <si>
    <t>13838804988</t>
  </si>
  <si>
    <t>19650515</t>
  </si>
  <si>
    <t>20021219</t>
  </si>
  <si>
    <t>GH688</t>
  </si>
  <si>
    <t>刘彬</t>
  </si>
  <si>
    <t>18059457691</t>
  </si>
  <si>
    <t>19711207</t>
  </si>
  <si>
    <t>19970908</t>
  </si>
  <si>
    <t>GH689</t>
  </si>
  <si>
    <t>汪柳</t>
  </si>
  <si>
    <t>15384072701</t>
  </si>
  <si>
    <t>19960206</t>
  </si>
  <si>
    <t>20220923</t>
  </si>
  <si>
    <t>GH690</t>
  </si>
  <si>
    <t>程玉英</t>
  </si>
  <si>
    <t>15731931114</t>
  </si>
  <si>
    <t>19780208</t>
  </si>
  <si>
    <t>20200609</t>
  </si>
  <si>
    <t>GH691</t>
  </si>
  <si>
    <t>刘平</t>
  </si>
  <si>
    <t>13620785462</t>
  </si>
  <si>
    <t>19910424</t>
  </si>
  <si>
    <t>20180907</t>
  </si>
  <si>
    <t>GH692</t>
  </si>
  <si>
    <t>刘龙</t>
  </si>
  <si>
    <t>14796773843</t>
  </si>
  <si>
    <t>19871113</t>
  </si>
  <si>
    <t>20220130</t>
  </si>
  <si>
    <t>GH693</t>
  </si>
  <si>
    <t>蒲文</t>
  </si>
  <si>
    <t>18246374941</t>
  </si>
  <si>
    <t>19931221</t>
  </si>
  <si>
    <t>20231112</t>
  </si>
  <si>
    <t>GH694</t>
  </si>
  <si>
    <t>张欢</t>
  </si>
  <si>
    <t>14597390708</t>
  </si>
  <si>
    <t>19701115</t>
  </si>
  <si>
    <t>19950114</t>
  </si>
  <si>
    <t>GH695</t>
  </si>
  <si>
    <t>闵军</t>
  </si>
  <si>
    <t>18109802979</t>
  </si>
  <si>
    <t>19651024</t>
  </si>
  <si>
    <t>20111219</t>
  </si>
  <si>
    <t>GH696</t>
  </si>
  <si>
    <t>李东</t>
  </si>
  <si>
    <t>15298832654</t>
  </si>
  <si>
    <t>19680502</t>
  </si>
  <si>
    <t>20100420</t>
  </si>
  <si>
    <t>GH697</t>
  </si>
  <si>
    <t>叶峰</t>
  </si>
  <si>
    <t>15748358822</t>
  </si>
  <si>
    <t>19701028</t>
  </si>
  <si>
    <t>20160625</t>
  </si>
  <si>
    <t>GH698</t>
  </si>
  <si>
    <t>楼婷婷</t>
  </si>
  <si>
    <t>15861161059</t>
  </si>
  <si>
    <t>19711218</t>
  </si>
  <si>
    <t>GH699</t>
  </si>
  <si>
    <t>15778699787</t>
  </si>
  <si>
    <t>19910924</t>
  </si>
  <si>
    <t>GH700</t>
  </si>
  <si>
    <t>彭楠</t>
  </si>
  <si>
    <t>18985929587</t>
  </si>
  <si>
    <t>19910612</t>
  </si>
  <si>
    <t>20151026</t>
  </si>
  <si>
    <t>GH701</t>
  </si>
  <si>
    <t>马志强</t>
  </si>
  <si>
    <t>18818158470</t>
  </si>
  <si>
    <t>19690115</t>
  </si>
  <si>
    <t>20140302</t>
  </si>
  <si>
    <t>GH702</t>
  </si>
  <si>
    <t>朱慧</t>
  </si>
  <si>
    <t>13404737737</t>
  </si>
  <si>
    <t>19710830</t>
  </si>
  <si>
    <t>20130612</t>
  </si>
  <si>
    <t>GH703</t>
  </si>
  <si>
    <t>13282463084</t>
  </si>
  <si>
    <t>19660705</t>
  </si>
  <si>
    <t>19990907</t>
  </si>
  <si>
    <t>GH704</t>
  </si>
  <si>
    <t>叶英</t>
  </si>
  <si>
    <t>15605430154</t>
  </si>
  <si>
    <t>19780114</t>
  </si>
  <si>
    <t>20080215</t>
  </si>
  <si>
    <t>GH705</t>
  </si>
  <si>
    <t>徐莹</t>
  </si>
  <si>
    <t>15500680332</t>
  </si>
  <si>
    <t>19990207</t>
  </si>
  <si>
    <t>20230725</t>
  </si>
  <si>
    <t>GH706</t>
  </si>
  <si>
    <t>13067604258</t>
  </si>
  <si>
    <t>19950531</t>
  </si>
  <si>
    <t>20220612</t>
  </si>
  <si>
    <t>GH707</t>
  </si>
  <si>
    <t>李雪</t>
  </si>
  <si>
    <t>13544567470</t>
  </si>
  <si>
    <t>19920101</t>
  </si>
  <si>
    <t>20200605</t>
  </si>
  <si>
    <t>GH708</t>
  </si>
  <si>
    <t>王东</t>
  </si>
  <si>
    <t>15129677136</t>
  </si>
  <si>
    <t>19780330</t>
  </si>
  <si>
    <t>20180327</t>
  </si>
  <si>
    <t>GH709</t>
  </si>
  <si>
    <t>罗刚</t>
  </si>
  <si>
    <t>15575133629</t>
  </si>
  <si>
    <t>19990522</t>
  </si>
  <si>
    <t>20230704</t>
  </si>
  <si>
    <t>GH710</t>
  </si>
  <si>
    <t>朱亮</t>
  </si>
  <si>
    <t>13593992504</t>
  </si>
  <si>
    <t>19790303</t>
  </si>
  <si>
    <t>20210621</t>
  </si>
  <si>
    <t>GH711</t>
  </si>
  <si>
    <t>蔡淑英</t>
  </si>
  <si>
    <t>13984387572</t>
  </si>
  <si>
    <t>19840522</t>
  </si>
  <si>
    <t>20110216</t>
  </si>
  <si>
    <t>GH712</t>
  </si>
  <si>
    <t>关秀芳</t>
  </si>
  <si>
    <t>18876396914</t>
  </si>
  <si>
    <t>19840204</t>
  </si>
  <si>
    <t>20110816</t>
  </si>
  <si>
    <t>GH713</t>
  </si>
  <si>
    <t>张玉珍</t>
  </si>
  <si>
    <t>14794408220</t>
  </si>
  <si>
    <t>19860312</t>
  </si>
  <si>
    <t>20121219</t>
  </si>
  <si>
    <t>GH714</t>
  </si>
  <si>
    <t>何玉</t>
  </si>
  <si>
    <t>18961525458</t>
  </si>
  <si>
    <t>20021212</t>
  </si>
  <si>
    <t>GH715</t>
  </si>
  <si>
    <t>冯辉</t>
  </si>
  <si>
    <t>15623768688</t>
  </si>
  <si>
    <t>19670216</t>
  </si>
  <si>
    <t>19990309</t>
  </si>
  <si>
    <t>GH716</t>
  </si>
  <si>
    <t>18622385861</t>
  </si>
  <si>
    <t>19720326</t>
  </si>
  <si>
    <t>20091107</t>
  </si>
  <si>
    <t>GH717</t>
  </si>
  <si>
    <t>吴玉</t>
  </si>
  <si>
    <t>15285835597</t>
  </si>
  <si>
    <t>19950325</t>
  </si>
  <si>
    <t>20200727</t>
  </si>
  <si>
    <t>GH718</t>
  </si>
  <si>
    <t>苏帆</t>
  </si>
  <si>
    <t>13276810110</t>
  </si>
  <si>
    <t>19930131</t>
  </si>
  <si>
    <t>20180326</t>
  </si>
  <si>
    <t>GH719</t>
  </si>
  <si>
    <t>18282018452</t>
  </si>
  <si>
    <t>19750907</t>
  </si>
  <si>
    <t>20150419</t>
  </si>
  <si>
    <t>GH720</t>
  </si>
  <si>
    <t>谢龙</t>
  </si>
  <si>
    <t>18675755429</t>
  </si>
  <si>
    <t>19660726</t>
  </si>
  <si>
    <t>20040825</t>
  </si>
  <si>
    <t>GH721</t>
  </si>
  <si>
    <t>逯倩</t>
  </si>
  <si>
    <t>18576166776</t>
  </si>
  <si>
    <t>19700517</t>
  </si>
  <si>
    <t>20030820</t>
  </si>
  <si>
    <t>GH722</t>
  </si>
  <si>
    <t>萧杨</t>
  </si>
  <si>
    <t>13971660013</t>
  </si>
  <si>
    <t>19661228</t>
  </si>
  <si>
    <t>20050527</t>
  </si>
  <si>
    <t>GH723</t>
  </si>
  <si>
    <t>吴亮</t>
  </si>
  <si>
    <t>15269692676</t>
  </si>
  <si>
    <t>19841205</t>
  </si>
  <si>
    <t>GH724</t>
  </si>
  <si>
    <t>陶杨</t>
  </si>
  <si>
    <t>13582215190</t>
  </si>
  <si>
    <t>19810324</t>
  </si>
  <si>
    <t>GH725</t>
  </si>
  <si>
    <t>15179050624</t>
  </si>
  <si>
    <t>19780903</t>
  </si>
  <si>
    <t>20150719</t>
  </si>
  <si>
    <t>GH726</t>
  </si>
  <si>
    <t>曾强</t>
  </si>
  <si>
    <t>13249231264</t>
  </si>
  <si>
    <t>19830717</t>
  </si>
  <si>
    <t>20190223</t>
  </si>
  <si>
    <t>GH727</t>
  </si>
  <si>
    <t>谢刚</t>
  </si>
  <si>
    <t>18878521755</t>
  </si>
  <si>
    <t>20011007</t>
  </si>
  <si>
    <t>GH728</t>
  </si>
  <si>
    <t>孙丹丹</t>
  </si>
  <si>
    <t>15949220894</t>
  </si>
  <si>
    <t>19681111</t>
  </si>
  <si>
    <t>20091217</t>
  </si>
  <si>
    <t>GH729</t>
  </si>
  <si>
    <t>余飞</t>
  </si>
  <si>
    <t>15535867048</t>
  </si>
  <si>
    <t>19970922</t>
  </si>
  <si>
    <t>20221109</t>
  </si>
  <si>
    <t>GH730</t>
  </si>
  <si>
    <t>王洁</t>
  </si>
  <si>
    <t>18148354827</t>
  </si>
  <si>
    <t>19660118</t>
  </si>
  <si>
    <t>20130515</t>
  </si>
  <si>
    <t>GH731</t>
  </si>
  <si>
    <t>13010212079</t>
  </si>
  <si>
    <t>19950519</t>
  </si>
  <si>
    <t>20200123</t>
  </si>
  <si>
    <t>GH732</t>
  </si>
  <si>
    <t>倪建华</t>
  </si>
  <si>
    <t>13308885494</t>
  </si>
  <si>
    <t>19990405</t>
  </si>
  <si>
    <t>20230109</t>
  </si>
  <si>
    <t>GH733</t>
  </si>
  <si>
    <t>周静</t>
  </si>
  <si>
    <t>18850170286</t>
  </si>
  <si>
    <t>19790307</t>
  </si>
  <si>
    <t>20100210</t>
  </si>
  <si>
    <t>GH734</t>
  </si>
  <si>
    <t>黄龙</t>
  </si>
  <si>
    <t>13133521842</t>
  </si>
  <si>
    <t>19871101</t>
  </si>
  <si>
    <t>20230406</t>
  </si>
  <si>
    <t>GH735</t>
  </si>
  <si>
    <t>许桂芝</t>
  </si>
  <si>
    <t>15558544073</t>
  </si>
  <si>
    <t>19890728</t>
  </si>
  <si>
    <t>20141121</t>
  </si>
  <si>
    <t>GH736</t>
  </si>
  <si>
    <t>胡帆</t>
  </si>
  <si>
    <t>15050847658</t>
  </si>
  <si>
    <t>19950606</t>
  </si>
  <si>
    <t>20210519</t>
  </si>
  <si>
    <t>GH737</t>
  </si>
  <si>
    <t>李莉</t>
  </si>
  <si>
    <t>13592699822</t>
  </si>
  <si>
    <t>19650814</t>
  </si>
  <si>
    <t>19951219</t>
  </si>
  <si>
    <t>GH738</t>
  </si>
  <si>
    <t>陈彬</t>
  </si>
  <si>
    <t>15286189064</t>
  </si>
  <si>
    <t>19770910</t>
  </si>
  <si>
    <t>20140621</t>
  </si>
  <si>
    <t>GH739</t>
  </si>
  <si>
    <t>李金凤</t>
  </si>
  <si>
    <t>13111176955</t>
  </si>
  <si>
    <t>19820324</t>
  </si>
  <si>
    <t>20140322</t>
  </si>
  <si>
    <t>GH740</t>
  </si>
  <si>
    <t>林霞</t>
  </si>
  <si>
    <t>18928921319</t>
  </si>
  <si>
    <t>19800424</t>
  </si>
  <si>
    <t>20160920</t>
  </si>
  <si>
    <t>GH741</t>
  </si>
  <si>
    <t>王敏</t>
  </si>
  <si>
    <t>18059668248</t>
  </si>
  <si>
    <t>19770121</t>
  </si>
  <si>
    <t>20000120</t>
  </si>
  <si>
    <t>GH742</t>
  </si>
  <si>
    <t>刘红梅</t>
  </si>
  <si>
    <t>18585632603</t>
  </si>
  <si>
    <t>19911116</t>
  </si>
  <si>
    <t>20200120</t>
  </si>
  <si>
    <t>GH743</t>
  </si>
  <si>
    <t>黄凤兰</t>
  </si>
  <si>
    <t>14752148955</t>
  </si>
  <si>
    <t>19980727</t>
  </si>
  <si>
    <t>20210430</t>
  </si>
  <si>
    <t>GH744</t>
  </si>
  <si>
    <t>孟畅</t>
  </si>
  <si>
    <t>18206391217</t>
  </si>
  <si>
    <t>19760720</t>
  </si>
  <si>
    <t>20210823</t>
  </si>
  <si>
    <t>GH745</t>
  </si>
  <si>
    <t>朱文</t>
  </si>
  <si>
    <t>15713483397</t>
  </si>
  <si>
    <t>19760220</t>
  </si>
  <si>
    <t>20000506</t>
  </si>
  <si>
    <t>GH746</t>
  </si>
  <si>
    <t>姚明</t>
  </si>
  <si>
    <t>13166338473</t>
  </si>
  <si>
    <t>19700728</t>
  </si>
  <si>
    <t>20111103</t>
  </si>
  <si>
    <t>GH747</t>
  </si>
  <si>
    <t>18542591613</t>
  </si>
  <si>
    <t>19690519</t>
  </si>
  <si>
    <t>20120424</t>
  </si>
  <si>
    <t>GH748</t>
  </si>
  <si>
    <t>秦冬梅</t>
  </si>
  <si>
    <t>15598852083</t>
  </si>
  <si>
    <t>19691213</t>
  </si>
  <si>
    <t>19980416</t>
  </si>
  <si>
    <t>GH749</t>
  </si>
  <si>
    <t>蒙柳</t>
  </si>
  <si>
    <t>15079389036</t>
  </si>
  <si>
    <t>19991207</t>
  </si>
  <si>
    <t>GH750</t>
  </si>
  <si>
    <t>18567152074</t>
  </si>
  <si>
    <t>19880903</t>
  </si>
  <si>
    <t>20210924</t>
  </si>
  <si>
    <t>GH751</t>
  </si>
  <si>
    <t>赵琴</t>
  </si>
  <si>
    <t>14580753808</t>
  </si>
  <si>
    <t>19740715</t>
  </si>
  <si>
    <t>20111128</t>
  </si>
  <si>
    <t>GH752</t>
  </si>
  <si>
    <t>刘瑜</t>
  </si>
  <si>
    <t>15159528187</t>
  </si>
  <si>
    <t>19740923</t>
  </si>
  <si>
    <t>20161025</t>
  </si>
  <si>
    <t>GH753</t>
  </si>
  <si>
    <t>18249404255</t>
  </si>
  <si>
    <t>20131119</t>
  </si>
  <si>
    <t>GH754</t>
  </si>
  <si>
    <t>15541540410</t>
  </si>
  <si>
    <t>19740316</t>
  </si>
  <si>
    <t>20050903</t>
  </si>
  <si>
    <t>GH755</t>
  </si>
  <si>
    <t>杨雷</t>
  </si>
  <si>
    <t>14775220879</t>
  </si>
  <si>
    <t>19800512</t>
  </si>
  <si>
    <t>20051104</t>
  </si>
  <si>
    <t>GH756</t>
  </si>
  <si>
    <t>杜欣</t>
  </si>
  <si>
    <t>18272889267</t>
  </si>
  <si>
    <t>19811207</t>
  </si>
  <si>
    <t>20080830</t>
  </si>
  <si>
    <t>GH757</t>
  </si>
  <si>
    <t>陈淑华</t>
  </si>
  <si>
    <t>15318218021</t>
  </si>
  <si>
    <t>19760731</t>
  </si>
  <si>
    <t>20070919</t>
  </si>
  <si>
    <t>GH758</t>
  </si>
  <si>
    <t>詹秀华</t>
  </si>
  <si>
    <t>18808621704</t>
  </si>
  <si>
    <t>19800605</t>
  </si>
  <si>
    <t>GH759</t>
  </si>
  <si>
    <t>18983763692</t>
  </si>
  <si>
    <t>19790115</t>
  </si>
  <si>
    <t>20121114</t>
  </si>
  <si>
    <t>GH760</t>
  </si>
  <si>
    <t>洪亮</t>
  </si>
  <si>
    <t>13180659407</t>
  </si>
  <si>
    <t>19990211</t>
  </si>
  <si>
    <t>20230328</t>
  </si>
  <si>
    <t>GH761</t>
  </si>
  <si>
    <t>田涛</t>
  </si>
  <si>
    <t>15365636135</t>
  </si>
  <si>
    <t>19910614</t>
  </si>
  <si>
    <t>20160815</t>
  </si>
  <si>
    <t>GH762</t>
  </si>
  <si>
    <t>曲荣</t>
  </si>
  <si>
    <t>18255120831</t>
  </si>
  <si>
    <t>19690820</t>
  </si>
  <si>
    <t>20081004</t>
  </si>
  <si>
    <t>GH763</t>
  </si>
  <si>
    <t>侯桂花</t>
  </si>
  <si>
    <t>18124958745</t>
  </si>
  <si>
    <t>19740109</t>
  </si>
  <si>
    <t>20070213</t>
  </si>
  <si>
    <t>GH764</t>
  </si>
  <si>
    <t>王桂香</t>
  </si>
  <si>
    <t>15562041176</t>
  </si>
  <si>
    <t>19911207</t>
  </si>
  <si>
    <t>20211028</t>
  </si>
  <si>
    <t>GH765</t>
  </si>
  <si>
    <t>鲍娟</t>
  </si>
  <si>
    <t>18776953795</t>
  </si>
  <si>
    <t>19970827</t>
  </si>
  <si>
    <t>20220816</t>
  </si>
  <si>
    <t>GH766</t>
  </si>
  <si>
    <t>李凤兰</t>
  </si>
  <si>
    <t>13588206141</t>
  </si>
  <si>
    <t>19660711</t>
  </si>
  <si>
    <t>20040429</t>
  </si>
  <si>
    <t>GH767</t>
  </si>
  <si>
    <t>刘辉</t>
  </si>
  <si>
    <t>13174655661</t>
  </si>
  <si>
    <t>20120408</t>
  </si>
  <si>
    <t>GH768</t>
  </si>
  <si>
    <t>方秀芳</t>
  </si>
  <si>
    <t>15743342804</t>
  </si>
  <si>
    <t>20090113</t>
  </si>
  <si>
    <t>GH769</t>
  </si>
  <si>
    <t>13370259838</t>
  </si>
  <si>
    <t>GH770</t>
  </si>
  <si>
    <t>王建</t>
  </si>
  <si>
    <t>15055315125</t>
  </si>
  <si>
    <t>19700405</t>
  </si>
  <si>
    <t>20030823</t>
  </si>
  <si>
    <t>GH771</t>
  </si>
  <si>
    <t>赵斌</t>
  </si>
  <si>
    <t>14585890360</t>
  </si>
  <si>
    <t>19730920</t>
  </si>
  <si>
    <t>20041228</t>
  </si>
  <si>
    <t>GH772</t>
  </si>
  <si>
    <t>熊璐</t>
  </si>
  <si>
    <t>15832927000</t>
  </si>
  <si>
    <t>19910422</t>
  </si>
  <si>
    <t>20221006</t>
  </si>
  <si>
    <t>GH773</t>
  </si>
  <si>
    <t>朱超</t>
  </si>
  <si>
    <t>15749753892</t>
  </si>
  <si>
    <t>19840226</t>
  </si>
  <si>
    <t>20230413</t>
  </si>
  <si>
    <t>GH774</t>
  </si>
  <si>
    <t>13381457052</t>
  </si>
  <si>
    <t>19691204</t>
  </si>
  <si>
    <t>19971106</t>
  </si>
  <si>
    <t>GH775</t>
  </si>
  <si>
    <t>陈帆</t>
  </si>
  <si>
    <t>13015728865</t>
  </si>
  <si>
    <t>19750215</t>
  </si>
  <si>
    <t>20220107</t>
  </si>
  <si>
    <t>GH776</t>
  </si>
  <si>
    <t>黄静</t>
  </si>
  <si>
    <t>14765021128</t>
  </si>
  <si>
    <t>19860624</t>
  </si>
  <si>
    <t>20171228</t>
  </si>
  <si>
    <t>GH777</t>
  </si>
  <si>
    <t>丁亮</t>
  </si>
  <si>
    <t>13252344604</t>
  </si>
  <si>
    <t>19910607</t>
  </si>
  <si>
    <t>20201007</t>
  </si>
  <si>
    <t>GH778</t>
  </si>
  <si>
    <t>周秀芳</t>
  </si>
  <si>
    <t>14586657713</t>
  </si>
  <si>
    <t>19710922</t>
  </si>
  <si>
    <t>19980615</t>
  </si>
  <si>
    <t>GH779</t>
  </si>
  <si>
    <t>李晨</t>
  </si>
  <si>
    <t>13262765096</t>
  </si>
  <si>
    <t>20140226</t>
  </si>
  <si>
    <t>GH780</t>
  </si>
  <si>
    <t>梅建华</t>
  </si>
  <si>
    <t>13770231270</t>
  </si>
  <si>
    <t>20150605</t>
  </si>
  <si>
    <t>GH781</t>
  </si>
  <si>
    <t>周娟</t>
  </si>
  <si>
    <t>13292647998</t>
  </si>
  <si>
    <t>19711219</t>
  </si>
  <si>
    <t>20121012</t>
  </si>
  <si>
    <t>GH782</t>
  </si>
  <si>
    <t>刘红霞</t>
  </si>
  <si>
    <t>15361174775</t>
  </si>
  <si>
    <t>19740309</t>
  </si>
  <si>
    <t>GH783</t>
  </si>
  <si>
    <t>曾峰</t>
  </si>
  <si>
    <t>15066896381</t>
  </si>
  <si>
    <t>19670729</t>
  </si>
  <si>
    <t>20020107</t>
  </si>
  <si>
    <t>GH784</t>
  </si>
  <si>
    <t>杨桂兰</t>
  </si>
  <si>
    <t>15664124473</t>
  </si>
  <si>
    <t>19770526</t>
  </si>
  <si>
    <t>20211211</t>
  </si>
  <si>
    <t>GH785</t>
  </si>
  <si>
    <t>汪秀芳</t>
  </si>
  <si>
    <t>13086236394</t>
  </si>
  <si>
    <t>19691124</t>
  </si>
  <si>
    <t>19950713</t>
  </si>
  <si>
    <t>GH786</t>
  </si>
  <si>
    <t>方文</t>
  </si>
  <si>
    <t>14773737820</t>
  </si>
  <si>
    <t>19671214</t>
  </si>
  <si>
    <t>20010823</t>
  </si>
  <si>
    <t>GH787</t>
  </si>
  <si>
    <t>刘玉兰</t>
  </si>
  <si>
    <t>13989063256</t>
  </si>
  <si>
    <t>20030430</t>
  </si>
  <si>
    <t>GH788</t>
  </si>
  <si>
    <t>董兵</t>
  </si>
  <si>
    <t>13952761448</t>
  </si>
  <si>
    <t>19780830</t>
  </si>
  <si>
    <t>20151230</t>
  </si>
  <si>
    <t>GH789</t>
  </si>
  <si>
    <t>彭洋</t>
  </si>
  <si>
    <t>18722404843</t>
  </si>
  <si>
    <t>19950823</t>
  </si>
  <si>
    <t>GH790</t>
  </si>
  <si>
    <t>15600033707</t>
  </si>
  <si>
    <t>19681207</t>
  </si>
  <si>
    <t>19990415</t>
  </si>
  <si>
    <t>GH791</t>
  </si>
  <si>
    <t>徐勇</t>
  </si>
  <si>
    <t>15021136902</t>
  </si>
  <si>
    <t>19650118</t>
  </si>
  <si>
    <t>20070218</t>
  </si>
  <si>
    <t>GH792</t>
  </si>
  <si>
    <t>栾建华</t>
  </si>
  <si>
    <t>18939757325</t>
  </si>
  <si>
    <t>19741004</t>
  </si>
  <si>
    <t>20101024</t>
  </si>
  <si>
    <t>GH793</t>
  </si>
  <si>
    <t>王晶</t>
  </si>
  <si>
    <t>18200440805</t>
  </si>
  <si>
    <t>19860506</t>
  </si>
  <si>
    <t>GH794</t>
  </si>
  <si>
    <t>18011894749</t>
  </si>
  <si>
    <t>19740422</t>
  </si>
  <si>
    <t>20051212</t>
  </si>
  <si>
    <t>GH795</t>
  </si>
  <si>
    <t>钟淑英</t>
  </si>
  <si>
    <t>15270511228</t>
  </si>
  <si>
    <t>GH796</t>
  </si>
  <si>
    <t>富秀兰</t>
  </si>
  <si>
    <t>13036420416</t>
  </si>
  <si>
    <t>19760204</t>
  </si>
  <si>
    <t>20110330</t>
  </si>
  <si>
    <t>GH797</t>
  </si>
  <si>
    <t>南辉</t>
  </si>
  <si>
    <t>14513371581</t>
  </si>
  <si>
    <t>19770302</t>
  </si>
  <si>
    <t>20060212</t>
  </si>
  <si>
    <t>GH798</t>
  </si>
  <si>
    <t>赵峰</t>
  </si>
  <si>
    <t>18605565238</t>
  </si>
  <si>
    <t>19700119</t>
  </si>
  <si>
    <t>20001123</t>
  </si>
  <si>
    <t>GH799</t>
  </si>
  <si>
    <t>王霞</t>
  </si>
  <si>
    <t>13432487644</t>
  </si>
  <si>
    <t>19960130</t>
  </si>
  <si>
    <t>GH800</t>
  </si>
  <si>
    <t>14702260965</t>
  </si>
  <si>
    <t>19790118</t>
  </si>
  <si>
    <t>20091022</t>
  </si>
  <si>
    <t>GH801</t>
  </si>
  <si>
    <t>周彬</t>
  </si>
  <si>
    <t>14504569229</t>
  </si>
  <si>
    <t>19800108</t>
  </si>
  <si>
    <t>20111221</t>
  </si>
  <si>
    <t>GH802</t>
  </si>
  <si>
    <t>黄宁</t>
  </si>
  <si>
    <t>18769622147</t>
  </si>
  <si>
    <t>19800330</t>
  </si>
  <si>
    <t>20120204</t>
  </si>
  <si>
    <t>GH803</t>
  </si>
  <si>
    <t>13900586267</t>
  </si>
  <si>
    <t>19830212</t>
  </si>
  <si>
    <t>20150504</t>
  </si>
  <si>
    <t>GH804</t>
  </si>
  <si>
    <t>岑丹丹</t>
  </si>
  <si>
    <t>15904901664</t>
  </si>
  <si>
    <t>19990525</t>
  </si>
  <si>
    <t>20231223</t>
  </si>
  <si>
    <t>GH805</t>
  </si>
  <si>
    <t>张桂荣</t>
  </si>
  <si>
    <t>14504482340</t>
  </si>
  <si>
    <t>19790325</t>
  </si>
  <si>
    <t>GH806</t>
  </si>
  <si>
    <t>栗浩</t>
  </si>
  <si>
    <t>15069598727</t>
  </si>
  <si>
    <t>19820414</t>
  </si>
  <si>
    <t>20050127</t>
  </si>
  <si>
    <t>GH807</t>
  </si>
  <si>
    <t>白红</t>
  </si>
  <si>
    <t>13640674207</t>
  </si>
  <si>
    <t>19771126</t>
  </si>
  <si>
    <t>GH808</t>
  </si>
  <si>
    <t>张刚</t>
  </si>
  <si>
    <t>15078809696</t>
  </si>
  <si>
    <t>19670117</t>
  </si>
  <si>
    <t>20130218</t>
  </si>
  <si>
    <t>GH809</t>
  </si>
  <si>
    <t>吴秀华</t>
  </si>
  <si>
    <t>15742356605</t>
  </si>
  <si>
    <t>19730331</t>
  </si>
  <si>
    <t>20030323</t>
  </si>
  <si>
    <t>GH810</t>
  </si>
  <si>
    <t>彭健</t>
  </si>
  <si>
    <t>15912651397</t>
  </si>
  <si>
    <t>19751022</t>
  </si>
  <si>
    <t>20111007</t>
  </si>
  <si>
    <t>GH811</t>
  </si>
  <si>
    <t>向波</t>
  </si>
  <si>
    <t>14591532488</t>
  </si>
  <si>
    <t>19690611</t>
  </si>
  <si>
    <t>20070512</t>
  </si>
  <si>
    <t>GH812</t>
  </si>
  <si>
    <t>谢波</t>
  </si>
  <si>
    <t>18783609175</t>
  </si>
  <si>
    <t>19660611</t>
  </si>
  <si>
    <t>20100107</t>
  </si>
  <si>
    <t>GH813</t>
  </si>
  <si>
    <t>13886131784</t>
  </si>
  <si>
    <t>19730512</t>
  </si>
  <si>
    <t>20080604</t>
  </si>
  <si>
    <t>GH814</t>
  </si>
  <si>
    <t>梁颖</t>
  </si>
  <si>
    <t>13036015415</t>
  </si>
  <si>
    <t>19960224</t>
  </si>
  <si>
    <t>20200503</t>
  </si>
  <si>
    <t>GH815</t>
  </si>
  <si>
    <t>黄慧</t>
  </si>
  <si>
    <t>18968356449</t>
  </si>
  <si>
    <t>19910426</t>
  </si>
  <si>
    <t>20220322</t>
  </si>
  <si>
    <t>GH816</t>
  </si>
  <si>
    <t>王宇</t>
  </si>
  <si>
    <t>18728369511</t>
  </si>
  <si>
    <t>19850909</t>
  </si>
  <si>
    <t>20100228</t>
  </si>
  <si>
    <t>GH817</t>
  </si>
  <si>
    <t>崔凤英</t>
  </si>
  <si>
    <t>14778162364</t>
  </si>
  <si>
    <t>19920925</t>
  </si>
  <si>
    <t>20210810</t>
  </si>
  <si>
    <t>GH818</t>
  </si>
  <si>
    <t>许利</t>
  </si>
  <si>
    <t>18011832717</t>
  </si>
  <si>
    <t>19791211</t>
  </si>
  <si>
    <t>20070707</t>
  </si>
  <si>
    <t>GH819</t>
  </si>
  <si>
    <t>熊利</t>
  </si>
  <si>
    <t>13504929167</t>
  </si>
  <si>
    <t>19831006</t>
  </si>
  <si>
    <t>20220825</t>
  </si>
  <si>
    <t>GH820</t>
  </si>
  <si>
    <t>15842589202</t>
  </si>
  <si>
    <t>19870707</t>
  </si>
  <si>
    <t>20150918</t>
  </si>
  <si>
    <t>GH821</t>
  </si>
  <si>
    <t>18567888032</t>
  </si>
  <si>
    <t>19850918</t>
  </si>
  <si>
    <t>20161118</t>
  </si>
  <si>
    <t>GH822</t>
  </si>
  <si>
    <t>孔春梅</t>
  </si>
  <si>
    <t>15199663446</t>
  </si>
  <si>
    <t>19711107</t>
  </si>
  <si>
    <t>20060723</t>
  </si>
  <si>
    <t>GH823</t>
  </si>
  <si>
    <t>桑飞</t>
  </si>
  <si>
    <t>15340739518</t>
  </si>
  <si>
    <t>19841209</t>
  </si>
  <si>
    <t>20090409</t>
  </si>
  <si>
    <t>GH824</t>
  </si>
  <si>
    <t>吴林</t>
  </si>
  <si>
    <t>13005226282</t>
  </si>
  <si>
    <t>19670304</t>
  </si>
  <si>
    <t>20131207</t>
  </si>
  <si>
    <t>GH825</t>
  </si>
  <si>
    <t>焦梅</t>
  </si>
  <si>
    <t>15089148291</t>
  </si>
  <si>
    <t>19741107</t>
  </si>
  <si>
    <t>20060703</t>
  </si>
  <si>
    <t>GH826</t>
  </si>
  <si>
    <t>杨鹏</t>
  </si>
  <si>
    <t>14568767897</t>
  </si>
  <si>
    <t>19930323</t>
  </si>
  <si>
    <t>20221001</t>
  </si>
  <si>
    <t>GH827</t>
  </si>
  <si>
    <t>谭畅</t>
  </si>
  <si>
    <t>18565898656</t>
  </si>
  <si>
    <t>19960716</t>
  </si>
  <si>
    <t>GH828</t>
  </si>
  <si>
    <t>乐桂芝</t>
  </si>
  <si>
    <t>18188907955</t>
  </si>
  <si>
    <t>19721120</t>
  </si>
  <si>
    <t>20160808</t>
  </si>
  <si>
    <t>GH829</t>
  </si>
  <si>
    <t>胡杰</t>
  </si>
  <si>
    <t>13571368515</t>
  </si>
  <si>
    <t>19940609</t>
  </si>
  <si>
    <t>20190921</t>
  </si>
  <si>
    <t>GH830</t>
  </si>
  <si>
    <t>朱桂香</t>
  </si>
  <si>
    <t>18220826996</t>
  </si>
  <si>
    <t>19950306</t>
  </si>
  <si>
    <t>20210529</t>
  </si>
  <si>
    <t>GH831</t>
  </si>
  <si>
    <t>何倩</t>
  </si>
  <si>
    <t>18966081575</t>
  </si>
  <si>
    <t>19890911</t>
  </si>
  <si>
    <t>20230227</t>
  </si>
  <si>
    <t>GH832</t>
  </si>
  <si>
    <t>张艳</t>
  </si>
  <si>
    <t>14554296636</t>
  </si>
  <si>
    <t>19970305</t>
  </si>
  <si>
    <t>20200410</t>
  </si>
  <si>
    <t>GH833</t>
  </si>
  <si>
    <t>林平</t>
  </si>
  <si>
    <t>13810382269</t>
  </si>
  <si>
    <t>19910203</t>
  </si>
  <si>
    <t>20180629</t>
  </si>
  <si>
    <t>GH834</t>
  </si>
  <si>
    <t>王娟</t>
  </si>
  <si>
    <t>13454821309</t>
  </si>
  <si>
    <t>19970727</t>
  </si>
  <si>
    <t>20210328</t>
  </si>
  <si>
    <t>GH835</t>
  </si>
  <si>
    <t>何华</t>
  </si>
  <si>
    <t>13144557852</t>
  </si>
  <si>
    <t>19781208</t>
  </si>
  <si>
    <t>20080703</t>
  </si>
  <si>
    <t>GH836</t>
  </si>
  <si>
    <t>刘磊</t>
  </si>
  <si>
    <t>15388830792</t>
  </si>
  <si>
    <t>19720107</t>
  </si>
  <si>
    <t>20001114</t>
  </si>
  <si>
    <t>GH837</t>
  </si>
  <si>
    <t>杨秀梅</t>
  </si>
  <si>
    <t>18636855525</t>
  </si>
  <si>
    <t>19890503</t>
  </si>
  <si>
    <t>20131224</t>
  </si>
  <si>
    <t>GH838</t>
  </si>
  <si>
    <t>白建国</t>
  </si>
  <si>
    <t>15296187121</t>
  </si>
  <si>
    <t>19781108</t>
  </si>
  <si>
    <t>20080211</t>
  </si>
  <si>
    <t>GH839</t>
  </si>
  <si>
    <t>伍玉英</t>
  </si>
  <si>
    <t>15818620165</t>
  </si>
  <si>
    <t>19710612</t>
  </si>
  <si>
    <t>19981013</t>
  </si>
  <si>
    <t>GH840</t>
  </si>
  <si>
    <t>颜琳</t>
  </si>
  <si>
    <t>18208935964</t>
  </si>
  <si>
    <t>19820208</t>
  </si>
  <si>
    <t>20110222</t>
  </si>
  <si>
    <t>GH841</t>
  </si>
  <si>
    <t>冉宇</t>
  </si>
  <si>
    <t>15057437086</t>
  </si>
  <si>
    <t>19970318</t>
  </si>
  <si>
    <t>20230325</t>
  </si>
  <si>
    <t>GH842</t>
  </si>
  <si>
    <t>卓淑华</t>
  </si>
  <si>
    <t>14791606828</t>
  </si>
  <si>
    <t>19960115</t>
  </si>
  <si>
    <t>20200112</t>
  </si>
  <si>
    <t>GH843</t>
  </si>
  <si>
    <t>18193454270</t>
  </si>
  <si>
    <t>19761028</t>
  </si>
  <si>
    <t>20180826</t>
  </si>
  <si>
    <t>GH844</t>
  </si>
  <si>
    <t>谭凯</t>
  </si>
  <si>
    <t>18832290211</t>
  </si>
  <si>
    <t>19820115</t>
  </si>
  <si>
    <t>20140303</t>
  </si>
  <si>
    <t>GH845</t>
  </si>
  <si>
    <t>郭宇</t>
  </si>
  <si>
    <t>18188690501</t>
  </si>
  <si>
    <t>19900516</t>
  </si>
  <si>
    <t>20130925</t>
  </si>
  <si>
    <t>GH846</t>
  </si>
  <si>
    <t>15504434413</t>
  </si>
  <si>
    <t>19721208</t>
  </si>
  <si>
    <t>20150821</t>
  </si>
  <si>
    <t>GH847</t>
  </si>
  <si>
    <t>吴莹</t>
  </si>
  <si>
    <t>15214155534</t>
  </si>
  <si>
    <t>19860519</t>
  </si>
  <si>
    <t>20230301</t>
  </si>
  <si>
    <t>GH848</t>
  </si>
  <si>
    <t>黄丽</t>
  </si>
  <si>
    <t>13511228777</t>
  </si>
  <si>
    <t>19860610</t>
  </si>
  <si>
    <t>20100823</t>
  </si>
  <si>
    <t>GH849</t>
  </si>
  <si>
    <t>谢柳</t>
  </si>
  <si>
    <t>13567362646</t>
  </si>
  <si>
    <t>19830209</t>
  </si>
  <si>
    <t>20190212</t>
  </si>
  <si>
    <t>GH850</t>
  </si>
  <si>
    <t>高明</t>
  </si>
  <si>
    <t>13189358203</t>
  </si>
  <si>
    <t>19810330</t>
  </si>
  <si>
    <t>20131228</t>
  </si>
  <si>
    <t>GH851</t>
  </si>
  <si>
    <t>吴红霞</t>
  </si>
  <si>
    <t>18610701213</t>
  </si>
  <si>
    <t>19710414</t>
  </si>
  <si>
    <t>20011123</t>
  </si>
  <si>
    <t>GH852</t>
  </si>
  <si>
    <t>赵岩</t>
  </si>
  <si>
    <t>15872960424</t>
  </si>
  <si>
    <t>19840306</t>
  </si>
  <si>
    <t>20100602</t>
  </si>
  <si>
    <t>GH853</t>
  </si>
  <si>
    <t>林颖</t>
  </si>
  <si>
    <t>13856263972</t>
  </si>
  <si>
    <t>19680702</t>
  </si>
  <si>
    <t>20111230</t>
  </si>
  <si>
    <t>GH854</t>
  </si>
  <si>
    <t>朱宇</t>
  </si>
  <si>
    <t>15306327902</t>
  </si>
  <si>
    <t>19860829</t>
  </si>
  <si>
    <t>20111012</t>
  </si>
  <si>
    <t>GH855</t>
  </si>
  <si>
    <t>鞠波</t>
  </si>
  <si>
    <t>13684625849</t>
  </si>
  <si>
    <t>19940201</t>
  </si>
  <si>
    <t>GH856</t>
  </si>
  <si>
    <t>杨桂芝</t>
  </si>
  <si>
    <t>15231143673</t>
  </si>
  <si>
    <t>19970205</t>
  </si>
  <si>
    <t>GH857</t>
  </si>
  <si>
    <t>林红霞</t>
  </si>
  <si>
    <t>15552603995</t>
  </si>
  <si>
    <t>19910301</t>
  </si>
  <si>
    <t>20151209</t>
  </si>
  <si>
    <t>GH858</t>
  </si>
  <si>
    <t>许华</t>
  </si>
  <si>
    <t>15793745028</t>
  </si>
  <si>
    <t>19961204</t>
  </si>
  <si>
    <t>20190820</t>
  </si>
  <si>
    <t>GH859</t>
  </si>
  <si>
    <t>陈淑英</t>
  </si>
  <si>
    <t>15396979629</t>
  </si>
  <si>
    <t>19720412</t>
  </si>
  <si>
    <t>GH860</t>
  </si>
  <si>
    <t>金兰英</t>
  </si>
  <si>
    <t>13511693058</t>
  </si>
  <si>
    <t>19740512</t>
  </si>
  <si>
    <t>20130621</t>
  </si>
  <si>
    <t>GH861</t>
  </si>
  <si>
    <t>赵帅</t>
  </si>
  <si>
    <t>13602803761</t>
  </si>
  <si>
    <t>19741026</t>
  </si>
  <si>
    <t>20090706</t>
  </si>
  <si>
    <t>GH862</t>
  </si>
  <si>
    <t>漆秀荣</t>
  </si>
  <si>
    <t>13789962789</t>
  </si>
  <si>
    <t>19671016</t>
  </si>
  <si>
    <t>20120720</t>
  </si>
  <si>
    <t>GH863</t>
  </si>
  <si>
    <t>郑莹</t>
  </si>
  <si>
    <t>14506456736</t>
  </si>
  <si>
    <t>19801003</t>
  </si>
  <si>
    <t>20081224</t>
  </si>
  <si>
    <t>GH864</t>
  </si>
  <si>
    <t>13166483165</t>
  </si>
  <si>
    <t>19881119</t>
  </si>
  <si>
    <t>20160329</t>
  </si>
  <si>
    <t>GH865</t>
  </si>
  <si>
    <t>李柳</t>
  </si>
  <si>
    <t>18553010245</t>
  </si>
  <si>
    <t>19900530</t>
  </si>
  <si>
    <t>20180709</t>
  </si>
  <si>
    <t>GH866</t>
  </si>
  <si>
    <t>潘秀英</t>
  </si>
  <si>
    <t>18586815221</t>
  </si>
  <si>
    <t>19940308</t>
  </si>
  <si>
    <t>20180228</t>
  </si>
  <si>
    <t>GH867</t>
  </si>
  <si>
    <t>胡晨</t>
  </si>
  <si>
    <t>13304413755</t>
  </si>
  <si>
    <t>19690128</t>
  </si>
  <si>
    <t>20090905</t>
  </si>
  <si>
    <t>GH868</t>
  </si>
  <si>
    <t>陈敏</t>
  </si>
  <si>
    <t>15567221318</t>
  </si>
  <si>
    <t>19760605</t>
  </si>
  <si>
    <t>20131124</t>
  </si>
  <si>
    <t>GH869</t>
  </si>
  <si>
    <t>王淑英</t>
  </si>
  <si>
    <t>13277361879</t>
  </si>
  <si>
    <t>19690930</t>
  </si>
  <si>
    <t>19960427</t>
  </si>
  <si>
    <t>GH870</t>
  </si>
  <si>
    <t>韦东</t>
  </si>
  <si>
    <t>18605786505</t>
  </si>
  <si>
    <t>19701125</t>
  </si>
  <si>
    <t>19960702</t>
  </si>
  <si>
    <t>GH871</t>
  </si>
  <si>
    <t>萧磊</t>
  </si>
  <si>
    <t>15188183670</t>
  </si>
  <si>
    <t>19910622</t>
  </si>
  <si>
    <t>20230202</t>
  </si>
  <si>
    <t>GH872</t>
  </si>
  <si>
    <t>周畅</t>
  </si>
  <si>
    <t>18540388967</t>
  </si>
  <si>
    <t>19970209</t>
  </si>
  <si>
    <t>20200111</t>
  </si>
  <si>
    <t>GH873</t>
  </si>
  <si>
    <t>15254881409</t>
  </si>
  <si>
    <t>19670701</t>
  </si>
  <si>
    <t>20030420</t>
  </si>
  <si>
    <t>GH874</t>
  </si>
  <si>
    <t>王燕</t>
  </si>
  <si>
    <t>13756106901</t>
  </si>
  <si>
    <t>19760810</t>
  </si>
  <si>
    <t>20040220</t>
  </si>
  <si>
    <t>GH875</t>
  </si>
  <si>
    <t>苏红霞</t>
  </si>
  <si>
    <t>13062780767</t>
  </si>
  <si>
    <t>19911014</t>
  </si>
  <si>
    <t>20191227</t>
  </si>
  <si>
    <t>GH876</t>
  </si>
  <si>
    <t>15721506886</t>
  </si>
  <si>
    <t>19661216</t>
  </si>
  <si>
    <t>20160430</t>
  </si>
  <si>
    <t>GH877</t>
  </si>
  <si>
    <t>张超</t>
  </si>
  <si>
    <t>18064685060</t>
  </si>
  <si>
    <t>19910930</t>
  </si>
  <si>
    <t>20230815</t>
  </si>
  <si>
    <t>GH878</t>
  </si>
  <si>
    <t>潘秀珍</t>
  </si>
  <si>
    <t>13404240839</t>
  </si>
  <si>
    <t>19720626</t>
  </si>
  <si>
    <t>19990313</t>
  </si>
  <si>
    <t>GH879</t>
  </si>
  <si>
    <t>刁秀兰</t>
  </si>
  <si>
    <t>15289343852</t>
  </si>
  <si>
    <t>19780907</t>
  </si>
  <si>
    <t>20040406</t>
  </si>
  <si>
    <t>GH880</t>
  </si>
  <si>
    <t>韩建国</t>
  </si>
  <si>
    <t>13142797857</t>
  </si>
  <si>
    <t>19791221</t>
  </si>
  <si>
    <t>20031130</t>
  </si>
  <si>
    <t>GH881</t>
  </si>
  <si>
    <t>朱秀云</t>
  </si>
  <si>
    <t>18559661796</t>
  </si>
  <si>
    <t>19690602</t>
  </si>
  <si>
    <t>19951119</t>
  </si>
  <si>
    <t>GH882</t>
  </si>
  <si>
    <t>张娟</t>
  </si>
  <si>
    <t>14707958741</t>
  </si>
  <si>
    <t>19751205</t>
  </si>
  <si>
    <t>GH883</t>
  </si>
  <si>
    <t>徐婷婷</t>
  </si>
  <si>
    <t>13004121734</t>
  </si>
  <si>
    <t>19811022</t>
  </si>
  <si>
    <t>GH884</t>
  </si>
  <si>
    <t>彭东</t>
  </si>
  <si>
    <t>14548415997</t>
  </si>
  <si>
    <t>19680220</t>
  </si>
  <si>
    <t>20031006</t>
  </si>
  <si>
    <t>GH885</t>
  </si>
  <si>
    <t>18510898084</t>
  </si>
  <si>
    <t>19760623</t>
  </si>
  <si>
    <t>20211126</t>
  </si>
  <si>
    <t>GH886</t>
  </si>
  <si>
    <t>陶丹丹</t>
  </si>
  <si>
    <t>15025126195</t>
  </si>
  <si>
    <t>19841009</t>
  </si>
  <si>
    <t>20110120</t>
  </si>
  <si>
    <t>GH887</t>
  </si>
  <si>
    <t>吴宇</t>
  </si>
  <si>
    <t>18847348253</t>
  </si>
  <si>
    <t>19700113</t>
  </si>
  <si>
    <t>20110419</t>
  </si>
  <si>
    <t>GH888</t>
  </si>
  <si>
    <t>冯雪梅</t>
  </si>
  <si>
    <t>13972886235</t>
  </si>
  <si>
    <t>19860306</t>
  </si>
  <si>
    <t>20200308</t>
  </si>
  <si>
    <t>GH889</t>
  </si>
  <si>
    <t>周桂英</t>
  </si>
  <si>
    <t>15944486219</t>
  </si>
  <si>
    <t>19801005</t>
  </si>
  <si>
    <t>20221028</t>
  </si>
  <si>
    <t>GH890</t>
  </si>
  <si>
    <t>董颖</t>
  </si>
  <si>
    <t>13960299242</t>
  </si>
  <si>
    <t>19801012</t>
  </si>
  <si>
    <t>20141019</t>
  </si>
  <si>
    <t>GH891</t>
  </si>
  <si>
    <t>谭秀梅</t>
  </si>
  <si>
    <t>18786160161</t>
  </si>
  <si>
    <t>19750112</t>
  </si>
  <si>
    <t>19981220</t>
  </si>
  <si>
    <t>GH892</t>
  </si>
  <si>
    <t>13626281167</t>
  </si>
  <si>
    <t>19961021</t>
  </si>
  <si>
    <t>GH893</t>
  </si>
  <si>
    <t>黄兰英</t>
  </si>
  <si>
    <t>13569078218</t>
  </si>
  <si>
    <t>19680709</t>
  </si>
  <si>
    <t>20031228</t>
  </si>
  <si>
    <t>GH894</t>
  </si>
  <si>
    <t>唐阳</t>
  </si>
  <si>
    <t>15835593398</t>
  </si>
  <si>
    <t>19740124</t>
  </si>
  <si>
    <t>20000424</t>
  </si>
  <si>
    <t>GH895</t>
  </si>
  <si>
    <t>李军</t>
  </si>
  <si>
    <t>13737870244</t>
  </si>
  <si>
    <t>19760817</t>
  </si>
  <si>
    <t>20151229</t>
  </si>
  <si>
    <t>GH896</t>
  </si>
  <si>
    <t>孙强</t>
  </si>
  <si>
    <t>18277191566</t>
  </si>
  <si>
    <t>19900316</t>
  </si>
  <si>
    <t>20170301</t>
  </si>
  <si>
    <t>GH897</t>
  </si>
  <si>
    <t>孙志强</t>
  </si>
  <si>
    <t>18877829258</t>
  </si>
  <si>
    <t>19890710</t>
  </si>
  <si>
    <t>20190301</t>
  </si>
  <si>
    <t>GH898</t>
  </si>
  <si>
    <t>黄秀珍</t>
  </si>
  <si>
    <t>18154033350</t>
  </si>
  <si>
    <t>19760420</t>
  </si>
  <si>
    <t>20020423</t>
  </si>
  <si>
    <t>GH899</t>
  </si>
  <si>
    <t>史欢</t>
  </si>
  <si>
    <t>13727987437</t>
  </si>
  <si>
    <t>19881219</t>
  </si>
  <si>
    <t>20130317</t>
  </si>
  <si>
    <t>GH900</t>
  </si>
  <si>
    <t>程平</t>
  </si>
  <si>
    <t>13988964098</t>
  </si>
  <si>
    <t>19810914</t>
  </si>
  <si>
    <t>20061105</t>
  </si>
  <si>
    <t>GH901</t>
  </si>
  <si>
    <t>胡桂芳</t>
  </si>
  <si>
    <t>15995628929</t>
  </si>
  <si>
    <t>19890204</t>
  </si>
  <si>
    <t>20190107</t>
  </si>
  <si>
    <t>GH902</t>
  </si>
  <si>
    <t>张丽华</t>
  </si>
  <si>
    <t>15328737534</t>
  </si>
  <si>
    <t>19761014</t>
  </si>
  <si>
    <t>20160128</t>
  </si>
  <si>
    <t>GH903</t>
  </si>
  <si>
    <t>彭波</t>
  </si>
  <si>
    <t>13442220862</t>
  </si>
  <si>
    <t>19981025</t>
  </si>
  <si>
    <t>20211009</t>
  </si>
  <si>
    <t>GH904</t>
  </si>
  <si>
    <t>王红</t>
  </si>
  <si>
    <t>18750368778</t>
  </si>
  <si>
    <t>19960519</t>
  </si>
  <si>
    <t>GH905</t>
  </si>
  <si>
    <t>胡敏</t>
  </si>
  <si>
    <t>15177283001</t>
  </si>
  <si>
    <t>19700911</t>
  </si>
  <si>
    <t>20110203</t>
  </si>
  <si>
    <t>GH906</t>
  </si>
  <si>
    <t>陆志强</t>
  </si>
  <si>
    <t>13097666853</t>
  </si>
  <si>
    <t>19710622</t>
  </si>
  <si>
    <t>20141115</t>
  </si>
  <si>
    <t>GH907</t>
  </si>
  <si>
    <t>田峰</t>
  </si>
  <si>
    <t>13669158044</t>
  </si>
  <si>
    <t>19740721</t>
  </si>
  <si>
    <t>20031121</t>
  </si>
  <si>
    <t>GH908</t>
  </si>
  <si>
    <t>15209225650</t>
  </si>
  <si>
    <t>19940629</t>
  </si>
  <si>
    <t>GH909</t>
  </si>
  <si>
    <t>陈畅</t>
  </si>
  <si>
    <t>15973975906</t>
  </si>
  <si>
    <t>19820412</t>
  </si>
  <si>
    <t>20051010</t>
  </si>
  <si>
    <t>GH910</t>
  </si>
  <si>
    <t>姜洁</t>
  </si>
  <si>
    <t>13959139951</t>
  </si>
  <si>
    <t>19661019</t>
  </si>
  <si>
    <t>GH911</t>
  </si>
  <si>
    <t>苏燕</t>
  </si>
  <si>
    <t>15771170165</t>
  </si>
  <si>
    <t>19710822</t>
  </si>
  <si>
    <t>20000222</t>
  </si>
  <si>
    <t>GH912</t>
  </si>
  <si>
    <t>谢欢</t>
  </si>
  <si>
    <t>13757038271</t>
  </si>
  <si>
    <t>19740319</t>
  </si>
  <si>
    <t>20141027</t>
  </si>
  <si>
    <t>GH913</t>
  </si>
  <si>
    <t>李璐</t>
  </si>
  <si>
    <t>13673761619</t>
  </si>
  <si>
    <t>19710911</t>
  </si>
  <si>
    <t>20051018</t>
  </si>
  <si>
    <t>GH914</t>
  </si>
  <si>
    <t>周辉</t>
  </si>
  <si>
    <t>15884715402</t>
  </si>
  <si>
    <t>19730923</t>
  </si>
  <si>
    <t>20110522</t>
  </si>
  <si>
    <t>GH915</t>
  </si>
  <si>
    <t>韦玉华</t>
  </si>
  <si>
    <t>13079911743</t>
  </si>
  <si>
    <t>19830926</t>
  </si>
  <si>
    <t>20090219</t>
  </si>
  <si>
    <t>GH916</t>
  </si>
  <si>
    <t>贺晶</t>
  </si>
  <si>
    <t>13781116603</t>
  </si>
  <si>
    <t>19901104</t>
  </si>
  <si>
    <t>GH917</t>
  </si>
  <si>
    <t>邓雷</t>
  </si>
  <si>
    <t>13174947486</t>
  </si>
  <si>
    <t>19790916</t>
  </si>
  <si>
    <t>20080101</t>
  </si>
  <si>
    <t>GH918</t>
  </si>
  <si>
    <t>田金凤</t>
  </si>
  <si>
    <t>18805003674</t>
  </si>
  <si>
    <t>19770707</t>
  </si>
  <si>
    <t>20030506</t>
  </si>
  <si>
    <t>GH919</t>
  </si>
  <si>
    <t>陈婷婷</t>
  </si>
  <si>
    <t>13403993128</t>
  </si>
  <si>
    <t>20190716</t>
  </si>
  <si>
    <t>GH920</t>
  </si>
  <si>
    <t>陶丽娟</t>
  </si>
  <si>
    <t>18594754472</t>
  </si>
  <si>
    <t>19730225</t>
  </si>
  <si>
    <t>20120702</t>
  </si>
  <si>
    <t>GH921</t>
  </si>
  <si>
    <t>18115795086</t>
  </si>
  <si>
    <t>19950826</t>
  </si>
  <si>
    <t>20230609</t>
  </si>
  <si>
    <t>GH922</t>
  </si>
  <si>
    <t>潘凯</t>
  </si>
  <si>
    <t>13808599924</t>
  </si>
  <si>
    <t>19801212</t>
  </si>
  <si>
    <t>GH923</t>
  </si>
  <si>
    <t>刘娜</t>
  </si>
  <si>
    <t>15351868416</t>
  </si>
  <si>
    <t>19691229</t>
  </si>
  <si>
    <t>20161224</t>
  </si>
  <si>
    <t>GH924</t>
  </si>
  <si>
    <t>13987783690</t>
  </si>
  <si>
    <t>19791106</t>
  </si>
  <si>
    <t>20231016</t>
  </si>
  <si>
    <t>GH925</t>
  </si>
  <si>
    <t>符俊</t>
  </si>
  <si>
    <t>18921642364</t>
  </si>
  <si>
    <t>19701130</t>
  </si>
  <si>
    <t>20080205</t>
  </si>
  <si>
    <t>GH926</t>
  </si>
  <si>
    <t>刘强</t>
  </si>
  <si>
    <t>13599896207</t>
  </si>
  <si>
    <t>19730620</t>
  </si>
  <si>
    <t>20050310</t>
  </si>
  <si>
    <t>GH927</t>
  </si>
  <si>
    <t>魏娜</t>
  </si>
  <si>
    <t>18032345859</t>
  </si>
  <si>
    <t>19780413</t>
  </si>
  <si>
    <t>20170514</t>
  </si>
  <si>
    <t>GH928</t>
  </si>
  <si>
    <t>朱辉</t>
  </si>
  <si>
    <t>18685443148</t>
  </si>
  <si>
    <t>20220228</t>
  </si>
  <si>
    <t>GH929</t>
  </si>
  <si>
    <t>黄颖</t>
  </si>
  <si>
    <t>13738335892</t>
  </si>
  <si>
    <t>19710330</t>
  </si>
  <si>
    <t>20070804</t>
  </si>
  <si>
    <t>GH930</t>
  </si>
  <si>
    <t>18517654707</t>
  </si>
  <si>
    <t>19930709</t>
  </si>
  <si>
    <t>20211222</t>
  </si>
  <si>
    <t>GH931</t>
  </si>
  <si>
    <t>张岩</t>
  </si>
  <si>
    <t>13005548842</t>
  </si>
  <si>
    <t>19670203</t>
  </si>
  <si>
    <t>20000405</t>
  </si>
  <si>
    <t>GH932</t>
  </si>
  <si>
    <t>仲明</t>
  </si>
  <si>
    <t>15038238447</t>
  </si>
  <si>
    <t>19850825</t>
  </si>
  <si>
    <t>20170120</t>
  </si>
  <si>
    <t>GH933</t>
  </si>
  <si>
    <t>窦秀芳</t>
  </si>
  <si>
    <t>18258416332</t>
  </si>
  <si>
    <t>19770204</t>
  </si>
  <si>
    <t>GH934</t>
  </si>
  <si>
    <t>15528356596</t>
  </si>
  <si>
    <t>19691013</t>
  </si>
  <si>
    <t>19990505</t>
  </si>
  <si>
    <t>GH935</t>
  </si>
  <si>
    <t>刘坤</t>
  </si>
  <si>
    <t>14705379178</t>
  </si>
  <si>
    <t>19731126</t>
  </si>
  <si>
    <t>19980829</t>
  </si>
  <si>
    <t>GH936</t>
  </si>
  <si>
    <t>马桂香</t>
  </si>
  <si>
    <t>13903095012</t>
  </si>
  <si>
    <t>19850416</t>
  </si>
  <si>
    <t>20081014</t>
  </si>
  <si>
    <t>GH937</t>
  </si>
  <si>
    <t>温秀英</t>
  </si>
  <si>
    <t>18523350663</t>
  </si>
  <si>
    <t>19940405</t>
  </si>
  <si>
    <t>20230222</t>
  </si>
  <si>
    <t>GH938</t>
  </si>
  <si>
    <t>莫红</t>
  </si>
  <si>
    <t>15802105621</t>
  </si>
  <si>
    <t>19790220</t>
  </si>
  <si>
    <t>20110808</t>
  </si>
  <si>
    <t>GH939</t>
  </si>
  <si>
    <t>谭秀芳</t>
  </si>
  <si>
    <t>15372365436</t>
  </si>
  <si>
    <t>19820531</t>
  </si>
  <si>
    <t>20080918</t>
  </si>
  <si>
    <t>GH940</t>
  </si>
  <si>
    <t>冯秀云</t>
  </si>
  <si>
    <t>13176357241</t>
  </si>
  <si>
    <t>19810609</t>
  </si>
  <si>
    <t>20091214</t>
  </si>
  <si>
    <t>GH941</t>
  </si>
  <si>
    <t>傅阳</t>
  </si>
  <si>
    <t>13907622684</t>
  </si>
  <si>
    <t>19681017</t>
  </si>
  <si>
    <t>20011029</t>
  </si>
  <si>
    <t>GH942</t>
  </si>
  <si>
    <t>朱欣</t>
  </si>
  <si>
    <t>14502312815</t>
  </si>
  <si>
    <t>19681122</t>
  </si>
  <si>
    <t>20080418</t>
  </si>
  <si>
    <t>GH943</t>
  </si>
  <si>
    <t>常芳</t>
  </si>
  <si>
    <t>18060397291</t>
  </si>
  <si>
    <t>19720712</t>
  </si>
  <si>
    <t>GH944</t>
  </si>
  <si>
    <t>王梅</t>
  </si>
  <si>
    <t>13574798715</t>
  </si>
  <si>
    <t>19950424</t>
  </si>
  <si>
    <t>20220123</t>
  </si>
  <si>
    <t>GH945</t>
  </si>
  <si>
    <t>杨艳</t>
  </si>
  <si>
    <t>15086085439</t>
  </si>
  <si>
    <t>19651121</t>
  </si>
  <si>
    <t>20050706</t>
  </si>
  <si>
    <t>GH946</t>
  </si>
  <si>
    <t>18745268594</t>
  </si>
  <si>
    <t>19921101</t>
  </si>
  <si>
    <t>20150129</t>
  </si>
  <si>
    <t>GH947</t>
  </si>
  <si>
    <t>13468003058</t>
  </si>
  <si>
    <t>19740701</t>
  </si>
  <si>
    <t>19980904</t>
  </si>
  <si>
    <t>GH948</t>
  </si>
  <si>
    <t>萧凤兰</t>
  </si>
  <si>
    <t>18163663654</t>
  </si>
  <si>
    <t>19721031</t>
  </si>
  <si>
    <t>20040805</t>
  </si>
  <si>
    <t>GH949</t>
  </si>
  <si>
    <t>18694015814</t>
  </si>
  <si>
    <t>19681116</t>
  </si>
  <si>
    <t>GH950</t>
  </si>
  <si>
    <t>高琳</t>
  </si>
  <si>
    <t>15822148373</t>
  </si>
  <si>
    <t>19681008</t>
  </si>
  <si>
    <t>20071230</t>
  </si>
  <si>
    <t>GH951</t>
  </si>
  <si>
    <t>13053631785</t>
  </si>
  <si>
    <t>19970821</t>
  </si>
  <si>
    <t>20210925</t>
  </si>
  <si>
    <t>GH952</t>
  </si>
  <si>
    <t>周浩</t>
  </si>
  <si>
    <t>18206776922</t>
  </si>
  <si>
    <t>19720322</t>
  </si>
  <si>
    <t>GH953</t>
  </si>
  <si>
    <t>翟晶</t>
  </si>
  <si>
    <t>15046510773</t>
  </si>
  <si>
    <t>19901117</t>
  </si>
  <si>
    <t>20130710</t>
  </si>
  <si>
    <t>GH954</t>
  </si>
  <si>
    <t>15033854278</t>
  </si>
  <si>
    <t>19810305</t>
  </si>
  <si>
    <t>20180713</t>
  </si>
  <si>
    <t>GH955</t>
  </si>
  <si>
    <t>14779300718</t>
  </si>
  <si>
    <t>19750728</t>
  </si>
  <si>
    <t>20060807</t>
  </si>
  <si>
    <t>GH956</t>
  </si>
  <si>
    <t>朱倩</t>
  </si>
  <si>
    <t>15849484885</t>
  </si>
  <si>
    <t>19760812</t>
  </si>
  <si>
    <t>GH957</t>
  </si>
  <si>
    <t>韩莉</t>
  </si>
  <si>
    <t>15613792776</t>
  </si>
  <si>
    <t>19731029</t>
  </si>
  <si>
    <t>20081130</t>
  </si>
  <si>
    <t>GH958</t>
  </si>
  <si>
    <t>张伟</t>
  </si>
  <si>
    <t>13389453357</t>
  </si>
  <si>
    <t>19701011</t>
  </si>
  <si>
    <t>20000822</t>
  </si>
  <si>
    <t>GH959</t>
  </si>
  <si>
    <t>朱涛</t>
  </si>
  <si>
    <t>14731008684</t>
  </si>
  <si>
    <t>19800504</t>
  </si>
  <si>
    <t>20220323</t>
  </si>
  <si>
    <t>GH960</t>
  </si>
  <si>
    <t>徐阳</t>
  </si>
  <si>
    <t>13867379695</t>
  </si>
  <si>
    <t>19730818</t>
  </si>
  <si>
    <t>20080714</t>
  </si>
  <si>
    <t>GH961</t>
  </si>
  <si>
    <t>吴雪</t>
  </si>
  <si>
    <t>13361072520</t>
  </si>
  <si>
    <t>19900520</t>
  </si>
  <si>
    <t>20230316</t>
  </si>
  <si>
    <t>GH962</t>
  </si>
  <si>
    <t>龚梅</t>
  </si>
  <si>
    <t>18290920110</t>
  </si>
  <si>
    <t>19890508</t>
  </si>
  <si>
    <t>GH963</t>
  </si>
  <si>
    <t>马荣</t>
  </si>
  <si>
    <t>18783797926</t>
  </si>
  <si>
    <t>19740203</t>
  </si>
  <si>
    <t>20030126</t>
  </si>
  <si>
    <t>GH964</t>
  </si>
  <si>
    <t>陈鑫</t>
  </si>
  <si>
    <t>15199123244</t>
  </si>
  <si>
    <t>19890430</t>
  </si>
  <si>
    <t>20181001</t>
  </si>
  <si>
    <t>GH965</t>
  </si>
  <si>
    <t>黄明</t>
  </si>
  <si>
    <t>14726554442</t>
  </si>
  <si>
    <t>19890831</t>
  </si>
  <si>
    <t>20221121</t>
  </si>
  <si>
    <t>GH966</t>
  </si>
  <si>
    <t>郑明</t>
  </si>
  <si>
    <t>18911040527</t>
  </si>
  <si>
    <t>19820527</t>
  </si>
  <si>
    <t>20170211</t>
  </si>
  <si>
    <t>GH967</t>
  </si>
  <si>
    <t>宁晨</t>
  </si>
  <si>
    <t>13742136272</t>
  </si>
  <si>
    <t>19810709</t>
  </si>
  <si>
    <t>20120823</t>
  </si>
  <si>
    <t>GH968</t>
  </si>
  <si>
    <t>13987348178</t>
  </si>
  <si>
    <t>19750803</t>
  </si>
  <si>
    <t>20120529</t>
  </si>
  <si>
    <t>GH969</t>
  </si>
  <si>
    <t>张欣</t>
  </si>
  <si>
    <t>14571033574</t>
  </si>
  <si>
    <t>19920615</t>
  </si>
  <si>
    <t>20170324</t>
  </si>
  <si>
    <t>GH970</t>
  </si>
  <si>
    <t>文超</t>
  </si>
  <si>
    <t>15345447073</t>
  </si>
  <si>
    <t>19730729</t>
  </si>
  <si>
    <t>GH971</t>
  </si>
  <si>
    <t>13195436243</t>
  </si>
  <si>
    <t>19810713</t>
  </si>
  <si>
    <t>20190210</t>
  </si>
  <si>
    <t>GH972</t>
  </si>
  <si>
    <t>张建华</t>
  </si>
  <si>
    <t>15280138532</t>
  </si>
  <si>
    <t>19651018</t>
  </si>
  <si>
    <t>19960219</t>
  </si>
  <si>
    <t>GH973</t>
  </si>
  <si>
    <t>陆丽娟</t>
  </si>
  <si>
    <t>13586788058</t>
  </si>
  <si>
    <t>19680126</t>
  </si>
  <si>
    <t>20010925</t>
  </si>
  <si>
    <t>GH974</t>
  </si>
  <si>
    <t>喻凤英</t>
  </si>
  <si>
    <t>15207065562</t>
  </si>
  <si>
    <t>19820327</t>
  </si>
  <si>
    <t>GH975</t>
  </si>
  <si>
    <t>钱帅</t>
  </si>
  <si>
    <t>15317056640</t>
  </si>
  <si>
    <t>19770221</t>
  </si>
  <si>
    <t>20190321</t>
  </si>
  <si>
    <t>GH976</t>
  </si>
  <si>
    <t>秦雷</t>
  </si>
  <si>
    <t>15088071327</t>
  </si>
  <si>
    <t>19690806</t>
  </si>
  <si>
    <t>20100621</t>
  </si>
  <si>
    <t>GH977</t>
  </si>
  <si>
    <t>戴林</t>
  </si>
  <si>
    <t>13852576102</t>
  </si>
  <si>
    <t>20120128</t>
  </si>
  <si>
    <t>GH978</t>
  </si>
  <si>
    <t>18776620892</t>
  </si>
  <si>
    <t>19650807</t>
  </si>
  <si>
    <t>19970528</t>
  </si>
  <si>
    <t>GH979</t>
  </si>
  <si>
    <t>王红霞</t>
  </si>
  <si>
    <t>15017653371</t>
  </si>
  <si>
    <t>19900629</t>
  </si>
  <si>
    <t>20140511</t>
  </si>
  <si>
    <t>GH980</t>
  </si>
  <si>
    <t>彭荣</t>
  </si>
  <si>
    <t>18788820296</t>
  </si>
  <si>
    <t>19671212</t>
  </si>
  <si>
    <t>20001205</t>
  </si>
  <si>
    <t>GH981</t>
  </si>
  <si>
    <t>陈文</t>
  </si>
  <si>
    <t>18146154719</t>
  </si>
  <si>
    <t>19860725</t>
  </si>
  <si>
    <t>20161108</t>
  </si>
  <si>
    <t>GH982</t>
  </si>
  <si>
    <t>张琳</t>
  </si>
  <si>
    <t>14556648576</t>
  </si>
  <si>
    <t>19830616</t>
  </si>
  <si>
    <t>20230702</t>
  </si>
  <si>
    <t>GH983</t>
  </si>
  <si>
    <t>13613989173</t>
  </si>
  <si>
    <t>19770730</t>
  </si>
  <si>
    <t>20051204</t>
  </si>
  <si>
    <t>GH984</t>
  </si>
  <si>
    <t>13528398154</t>
  </si>
  <si>
    <t>19730625</t>
  </si>
  <si>
    <t>20141226</t>
  </si>
  <si>
    <t>GH985</t>
  </si>
  <si>
    <t>莫辉</t>
  </si>
  <si>
    <t>13582168782</t>
  </si>
  <si>
    <t>19740401</t>
  </si>
  <si>
    <t>20131002</t>
  </si>
  <si>
    <t>GH986</t>
  </si>
  <si>
    <t>李芳</t>
  </si>
  <si>
    <t>15247572455</t>
  </si>
  <si>
    <t>19760417</t>
  </si>
  <si>
    <t>20100903</t>
  </si>
  <si>
    <t>GH987</t>
  </si>
  <si>
    <t>李瑞</t>
  </si>
  <si>
    <t>14505584140</t>
  </si>
  <si>
    <t>19680628</t>
  </si>
  <si>
    <t>GH988</t>
  </si>
  <si>
    <t>18069343361</t>
  </si>
  <si>
    <t>20000904</t>
  </si>
  <si>
    <t>20230217</t>
  </si>
  <si>
    <t>GH989</t>
  </si>
  <si>
    <t>王颖</t>
  </si>
  <si>
    <t>14525518706</t>
  </si>
  <si>
    <t>19891117</t>
  </si>
  <si>
    <t>20201013</t>
  </si>
  <si>
    <t>GH990</t>
  </si>
  <si>
    <t>文志强</t>
  </si>
  <si>
    <t>15532161980</t>
  </si>
  <si>
    <t>19761116</t>
  </si>
  <si>
    <t>20091109</t>
  </si>
  <si>
    <t>GH991</t>
  </si>
  <si>
    <t>覃璐</t>
  </si>
  <si>
    <t>13065249930</t>
  </si>
  <si>
    <t>19750624</t>
  </si>
  <si>
    <t>20061228</t>
  </si>
  <si>
    <t>GH992</t>
  </si>
  <si>
    <t>兰杰</t>
  </si>
  <si>
    <t>18227637777</t>
  </si>
  <si>
    <t>19731224</t>
  </si>
  <si>
    <t>20000320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</si>
</sst>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4">
    <font>
      <sz val="11"/>
      <color theme="1"/>
      <name val="汉仪旗黑-55简"/>
      <charset val="134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176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43" fontId="3" fillId="0" borderId="1" xfId="0" applyNumberFormat="1" applyFont="1" applyFill="1" applyBorder="1" applyAlignment="1" applyProtection="1">
      <alignment horizontal="center" vertical="center"/>
      <protection locked="0"/>
    </xf>
    <xf numFmtId="43" fontId="1" fillId="0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20090507" xfId="49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EFF6FC"/>
      <color rgb="00C1CBF9"/>
      <color rgb="008597F0"/>
      <color rgb="005368E6"/>
      <color rgb="0062D0B8"/>
      <color rgb="00FCBB47"/>
      <color rgb="00F9F9F9"/>
      <color rgb="00F2F2F2"/>
      <color rgb="00F5F5F5"/>
      <color rgb="00E4E4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63"/>
  <sheetViews>
    <sheetView showGridLines="0" tabSelected="1" workbookViewId="0">
      <pane ySplit="2" topLeftCell="A41" activePane="bottomLeft" state="frozen"/>
      <selection/>
      <selection pane="bottomLeft" activeCell="G13" sqref="G13"/>
    </sheetView>
  </sheetViews>
  <sheetFormatPr defaultColWidth="8" defaultRowHeight="24" customHeight="1"/>
  <cols>
    <col min="1" max="1" width="5.375" style="2" customWidth="1"/>
    <col min="2" max="2" width="6.375" style="2" customWidth="1"/>
    <col min="3" max="3" width="8.875" style="2" customWidth="1"/>
    <col min="4" max="4" width="5.125" style="2" customWidth="1"/>
    <col min="5" max="5" width="12.625" style="2" customWidth="1"/>
    <col min="6" max="6" width="9.375" style="3" customWidth="1"/>
    <col min="7" max="7" width="9.375" style="4" customWidth="1"/>
    <col min="8" max="8" width="5.125" style="2" customWidth="1"/>
    <col min="9" max="9" width="8.875" style="2" customWidth="1"/>
    <col min="10" max="10" width="5.125" style="2" customWidth="1"/>
    <col min="11" max="11" width="7" style="2" customWidth="1"/>
    <col min="12" max="12" width="5.125" style="2" customWidth="1"/>
    <col min="13" max="20" width="11.5" style="5" customWidth="1"/>
    <col min="21" max="21" width="13.75" style="5" customWidth="1"/>
    <col min="22" max="26" width="11.5" style="5" customWidth="1"/>
    <col min="27" max="27" width="15.375" style="5" customWidth="1"/>
    <col min="28" max="28" width="7.375" style="5" customWidth="1"/>
    <col min="29" max="29" width="4.25" style="2" customWidth="1"/>
    <col min="30" max="16384" width="8" style="2"/>
  </cols>
  <sheetData>
    <row r="1" customHeight="1" spans="1:2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="1" customFormat="1" customHeight="1" spans="1:28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14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X2" s="15" t="s">
        <v>24</v>
      </c>
      <c r="Y2" s="15" t="s">
        <v>25</v>
      </c>
      <c r="Z2" s="15" t="s">
        <v>26</v>
      </c>
      <c r="AA2" s="15" t="s">
        <v>27</v>
      </c>
      <c r="AB2" s="15" t="s">
        <v>28</v>
      </c>
    </row>
    <row r="3" customHeight="1" spans="1:28">
      <c r="A3" s="10">
        <v>1</v>
      </c>
      <c r="B3" s="11" t="s">
        <v>29</v>
      </c>
      <c r="C3" s="10" t="s">
        <v>30</v>
      </c>
      <c r="D3" s="10" t="s">
        <v>31</v>
      </c>
      <c r="E3" s="10" t="s">
        <v>32</v>
      </c>
      <c r="F3" s="12" t="s">
        <v>33</v>
      </c>
      <c r="G3" s="13" t="s">
        <v>34</v>
      </c>
      <c r="H3" s="10">
        <f ca="1" t="shared" ref="H3:H66" si="0">YEAR(TODAY())-LEFT(F3,4)</f>
        <v>44</v>
      </c>
      <c r="I3" s="10" t="s">
        <v>35</v>
      </c>
      <c r="J3" s="10">
        <v>16</v>
      </c>
      <c r="K3" s="10" t="s">
        <v>36</v>
      </c>
      <c r="L3" s="10" t="s">
        <v>37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customHeight="1" spans="1:28">
      <c r="A4" s="10">
        <v>2</v>
      </c>
      <c r="B4" s="11" t="s">
        <v>38</v>
      </c>
      <c r="C4" s="10" t="s">
        <v>39</v>
      </c>
      <c r="D4" s="10" t="s">
        <v>31</v>
      </c>
      <c r="E4" s="10" t="s">
        <v>40</v>
      </c>
      <c r="F4" s="12" t="s">
        <v>41</v>
      </c>
      <c r="G4" s="13" t="s">
        <v>42</v>
      </c>
      <c r="H4" s="10">
        <f ca="1" t="shared" si="0"/>
        <v>35</v>
      </c>
      <c r="I4" s="10" t="s">
        <v>43</v>
      </c>
      <c r="J4" s="10">
        <v>7</v>
      </c>
      <c r="K4" s="10" t="s">
        <v>44</v>
      </c>
      <c r="L4" s="10" t="s">
        <v>37</v>
      </c>
      <c r="M4" s="16">
        <v>5500</v>
      </c>
      <c r="N4" s="16">
        <v>392</v>
      </c>
      <c r="O4" s="16">
        <v>3000</v>
      </c>
      <c r="P4" s="16">
        <v>2100</v>
      </c>
      <c r="Q4" s="16">
        <v>341</v>
      </c>
      <c r="R4" s="16">
        <v>390</v>
      </c>
      <c r="S4" s="16">
        <v>11723</v>
      </c>
      <c r="T4" s="16">
        <v>100</v>
      </c>
      <c r="U4" s="16">
        <f>SUM(M4,O4)*0.12</f>
        <v>1020</v>
      </c>
      <c r="V4" s="16">
        <f>SUM(M4,N4,O4)*0.08</f>
        <v>711.36</v>
      </c>
      <c r="W4" s="16">
        <f>S4*0.004</f>
        <v>46.892</v>
      </c>
      <c r="X4" s="16">
        <f>S4*0.005</f>
        <v>58.615</v>
      </c>
      <c r="Y4" s="16">
        <f>S4*0.02</f>
        <v>234.46</v>
      </c>
      <c r="Z4" s="16" cm="1">
        <f t="array" ref="Z4">IF(A4="",0,ROUND(MAX((S4-T4-V4-U4-W4-X4-Y4-5000)*{0.03,0.1,0.2,0.25,0.3,0.35,0.45}-{0,210,1410,2660,4410,7160,15160},0),2))</f>
        <v>245.17</v>
      </c>
      <c r="AA4" s="16">
        <f t="shared" ref="AA4:AA10" si="1">S4-T4-U4-V4-W4-X4-Y4-Z4</f>
        <v>9306.503</v>
      </c>
      <c r="AB4" s="16"/>
    </row>
    <row r="5" customHeight="1" spans="1:28">
      <c r="A5" s="10">
        <v>3</v>
      </c>
      <c r="B5" s="11" t="s">
        <v>45</v>
      </c>
      <c r="C5" s="10" t="s">
        <v>46</v>
      </c>
      <c r="D5" s="10" t="s">
        <v>47</v>
      </c>
      <c r="E5" s="10" t="s">
        <v>48</v>
      </c>
      <c r="F5" s="12" t="s">
        <v>49</v>
      </c>
      <c r="G5" s="13" t="s">
        <v>50</v>
      </c>
      <c r="H5" s="10">
        <f ca="1" t="shared" si="0"/>
        <v>58</v>
      </c>
      <c r="I5" s="10" t="s">
        <v>43</v>
      </c>
      <c r="J5" s="10">
        <v>20</v>
      </c>
      <c r="K5" s="10" t="s">
        <v>51</v>
      </c>
      <c r="L5" s="10" t="s">
        <v>52</v>
      </c>
      <c r="M5" s="16">
        <v>5700</v>
      </c>
      <c r="N5" s="16">
        <v>1120</v>
      </c>
      <c r="O5" s="16">
        <v>1500</v>
      </c>
      <c r="P5" s="16">
        <v>1800</v>
      </c>
      <c r="Q5" s="16">
        <v>375</v>
      </c>
      <c r="R5" s="16">
        <v>360</v>
      </c>
      <c r="S5" s="16">
        <v>10855</v>
      </c>
      <c r="T5" s="16">
        <v>0</v>
      </c>
      <c r="U5" s="16">
        <f>SUM(M5,O5)*0.12</f>
        <v>864</v>
      </c>
      <c r="V5" s="16">
        <f>SUM(M5,N5,O5)*0.08</f>
        <v>665.6</v>
      </c>
      <c r="W5" s="16">
        <f>S5*0.004</f>
        <v>43.42</v>
      </c>
      <c r="X5" s="16">
        <f>S5*0.005</f>
        <v>54.275</v>
      </c>
      <c r="Y5" s="16">
        <f>S5*0.02</f>
        <v>217.1</v>
      </c>
      <c r="Z5" s="16" cm="1">
        <f t="array" ref="Z5">IF(A5="",0,ROUND(MAX((S5-T5-V5-U5-W5-X5-Y5-5000)*{0.03,0.1,0.2,0.25,0.3,0.35,0.45}-{0,210,1410,2660,4410,7160,15160},0),2))</f>
        <v>191.06</v>
      </c>
      <c r="AA5" s="16">
        <f t="shared" si="1"/>
        <v>8819.545</v>
      </c>
      <c r="AB5" s="16"/>
    </row>
    <row r="6" customHeight="1" spans="1:28">
      <c r="A6" s="10">
        <v>4</v>
      </c>
      <c r="B6" s="11" t="s">
        <v>53</v>
      </c>
      <c r="C6" s="10" t="s">
        <v>54</v>
      </c>
      <c r="D6" s="10" t="s">
        <v>47</v>
      </c>
      <c r="E6" s="10" t="s">
        <v>55</v>
      </c>
      <c r="F6" s="12" t="s">
        <v>56</v>
      </c>
      <c r="G6" s="13" t="s">
        <v>57</v>
      </c>
      <c r="H6" s="10">
        <f ca="1" t="shared" si="0"/>
        <v>31</v>
      </c>
      <c r="I6" s="10" t="s">
        <v>43</v>
      </c>
      <c r="J6" s="10">
        <v>5</v>
      </c>
      <c r="K6" s="10" t="s">
        <v>58</v>
      </c>
      <c r="L6" s="10" t="s">
        <v>59</v>
      </c>
      <c r="M6" s="16">
        <v>5000</v>
      </c>
      <c r="N6" s="16">
        <v>280</v>
      </c>
      <c r="O6" s="16">
        <v>2500</v>
      </c>
      <c r="P6" s="16">
        <v>1400</v>
      </c>
      <c r="Q6" s="16">
        <v>395</v>
      </c>
      <c r="R6" s="16">
        <v>479</v>
      </c>
      <c r="S6" s="16">
        <v>10054</v>
      </c>
      <c r="T6" s="16">
        <v>50</v>
      </c>
      <c r="U6" s="16">
        <f>SUM(M6,O6)*0.12</f>
        <v>900</v>
      </c>
      <c r="V6" s="16">
        <f>SUM(M6,N6,O6)*0.08</f>
        <v>622.4</v>
      </c>
      <c r="W6" s="16">
        <f>S6*0.004</f>
        <v>40.216</v>
      </c>
      <c r="X6" s="16">
        <f>S6*0.005</f>
        <v>50.27</v>
      </c>
      <c r="Y6" s="16">
        <f>S6*0.02</f>
        <v>201.08</v>
      </c>
      <c r="Z6" s="16" cm="1">
        <f t="array" ref="Z6">IF(A6="",0,ROUND(MAX((S6-T6-V6-U6-W6-X6-Y6-5000)*{0.03,0.1,0.2,0.25,0.3,0.35,0.45}-{0,210,1410,2660,4410,7160,15160},0),2))</f>
        <v>109</v>
      </c>
      <c r="AA6" s="16">
        <f t="shared" si="1"/>
        <v>8081.034</v>
      </c>
      <c r="AB6" s="16"/>
    </row>
    <row r="7" customHeight="1" spans="1:28">
      <c r="A7" s="10">
        <v>5</v>
      </c>
      <c r="B7" s="11" t="s">
        <v>60</v>
      </c>
      <c r="C7" s="10" t="s">
        <v>61</v>
      </c>
      <c r="D7" s="10" t="s">
        <v>31</v>
      </c>
      <c r="E7" s="10" t="s">
        <v>62</v>
      </c>
      <c r="F7" s="12" t="s">
        <v>63</v>
      </c>
      <c r="G7" s="13" t="s">
        <v>64</v>
      </c>
      <c r="H7" s="10">
        <f ca="1" t="shared" si="0"/>
        <v>51</v>
      </c>
      <c r="I7" s="10" t="s">
        <v>35</v>
      </c>
      <c r="J7" s="10">
        <v>11</v>
      </c>
      <c r="K7" s="10" t="s">
        <v>65</v>
      </c>
      <c r="L7" s="10" t="s">
        <v>52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customHeight="1" spans="1:28">
      <c r="A8" s="10">
        <v>6</v>
      </c>
      <c r="B8" s="11" t="s">
        <v>66</v>
      </c>
      <c r="C8" s="10" t="s">
        <v>67</v>
      </c>
      <c r="D8" s="10" t="s">
        <v>31</v>
      </c>
      <c r="E8" s="10" t="s">
        <v>68</v>
      </c>
      <c r="F8" s="12" t="s">
        <v>69</v>
      </c>
      <c r="G8" s="13" t="s">
        <v>70</v>
      </c>
      <c r="H8" s="10">
        <f ca="1" t="shared" si="0"/>
        <v>55</v>
      </c>
      <c r="I8" s="10" t="s">
        <v>35</v>
      </c>
      <c r="J8" s="10">
        <v>11</v>
      </c>
      <c r="K8" s="10" t="s">
        <v>71</v>
      </c>
      <c r="L8" s="10" t="s">
        <v>37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customHeight="1" spans="1:28">
      <c r="A9" s="10">
        <v>7</v>
      </c>
      <c r="B9" s="11" t="s">
        <v>72</v>
      </c>
      <c r="C9" s="10" t="s">
        <v>73</v>
      </c>
      <c r="D9" s="10" t="s">
        <v>31</v>
      </c>
      <c r="E9" s="10" t="s">
        <v>74</v>
      </c>
      <c r="F9" s="12" t="s">
        <v>75</v>
      </c>
      <c r="G9" s="13" t="s">
        <v>76</v>
      </c>
      <c r="H9" s="10">
        <f ca="1" t="shared" si="0"/>
        <v>43</v>
      </c>
      <c r="I9" s="10" t="s">
        <v>35</v>
      </c>
      <c r="J9" s="10">
        <v>4</v>
      </c>
      <c r="K9" s="10" t="s">
        <v>65</v>
      </c>
      <c r="L9" s="10" t="s">
        <v>59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customHeight="1" spans="1:28">
      <c r="A10" s="10">
        <v>8</v>
      </c>
      <c r="B10" s="11" t="s">
        <v>77</v>
      </c>
      <c r="C10" s="10" t="s">
        <v>78</v>
      </c>
      <c r="D10" s="10" t="s">
        <v>31</v>
      </c>
      <c r="E10" s="10" t="s">
        <v>79</v>
      </c>
      <c r="F10" s="12" t="s">
        <v>80</v>
      </c>
      <c r="G10" s="13" t="s">
        <v>81</v>
      </c>
      <c r="H10" s="10">
        <f ca="1" t="shared" si="0"/>
        <v>30</v>
      </c>
      <c r="I10" s="10" t="s">
        <v>43</v>
      </c>
      <c r="J10" s="10">
        <v>4</v>
      </c>
      <c r="K10" s="10" t="s">
        <v>82</v>
      </c>
      <c r="L10" s="10" t="s">
        <v>59</v>
      </c>
      <c r="M10" s="16">
        <v>5000</v>
      </c>
      <c r="N10" s="16">
        <v>224</v>
      </c>
      <c r="O10" s="16">
        <v>2500</v>
      </c>
      <c r="P10" s="16">
        <v>1400</v>
      </c>
      <c r="Q10" s="16">
        <v>351</v>
      </c>
      <c r="R10" s="16">
        <v>531</v>
      </c>
      <c r="S10" s="16">
        <v>10006</v>
      </c>
      <c r="T10" s="16">
        <v>50</v>
      </c>
      <c r="U10" s="16">
        <f>SUM(M10,O10)*0.12</f>
        <v>900</v>
      </c>
      <c r="V10" s="16">
        <f>SUM(M10,N10,O10)*0.08</f>
        <v>617.92</v>
      </c>
      <c r="W10" s="16">
        <f>S10*0.004</f>
        <v>40.024</v>
      </c>
      <c r="X10" s="16">
        <f>S10*0.005</f>
        <v>50.03</v>
      </c>
      <c r="Y10" s="16">
        <f>S10*0.02</f>
        <v>200.12</v>
      </c>
      <c r="Z10" s="16" cm="1">
        <f t="array" ref="Z10">IF(A10="",0,ROUND(MAX((S10-T10-V10-U10-W10-X10-Y10-5000)*{0.03,0.1,0.2,0.25,0.3,0.35,0.45}-{0,210,1410,2660,4410,7160,15160},0),2))</f>
        <v>104.79</v>
      </c>
      <c r="AA10" s="16">
        <f t="shared" si="1"/>
        <v>8043.116</v>
      </c>
      <c r="AB10" s="16"/>
    </row>
    <row r="11" customHeight="1" spans="1:28">
      <c r="A11" s="10">
        <v>9</v>
      </c>
      <c r="B11" s="11" t="s">
        <v>83</v>
      </c>
      <c r="C11" s="10" t="s">
        <v>84</v>
      </c>
      <c r="D11" s="10" t="s">
        <v>31</v>
      </c>
      <c r="E11" s="10" t="s">
        <v>85</v>
      </c>
      <c r="F11" s="12" t="s">
        <v>86</v>
      </c>
      <c r="G11" s="13" t="s">
        <v>87</v>
      </c>
      <c r="H11" s="10">
        <f ca="1" t="shared" si="0"/>
        <v>35</v>
      </c>
      <c r="I11" s="10" t="s">
        <v>35</v>
      </c>
      <c r="J11" s="10">
        <v>3</v>
      </c>
      <c r="K11" s="10" t="s">
        <v>36</v>
      </c>
      <c r="L11" s="10" t="s">
        <v>37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customHeight="1" spans="1:28">
      <c r="A12" s="10">
        <v>10</v>
      </c>
      <c r="B12" s="11" t="s">
        <v>88</v>
      </c>
      <c r="C12" s="10" t="s">
        <v>89</v>
      </c>
      <c r="D12" s="10" t="s">
        <v>31</v>
      </c>
      <c r="E12" s="10" t="s">
        <v>90</v>
      </c>
      <c r="F12" s="12" t="s">
        <v>91</v>
      </c>
      <c r="G12" s="13" t="s">
        <v>92</v>
      </c>
      <c r="H12" s="10">
        <f ca="1" t="shared" si="0"/>
        <v>52</v>
      </c>
      <c r="I12" s="10" t="s">
        <v>35</v>
      </c>
      <c r="J12" s="10">
        <v>16</v>
      </c>
      <c r="K12" s="10" t="s">
        <v>93</v>
      </c>
      <c r="L12" s="10" t="s">
        <v>59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customHeight="1" spans="1:28">
      <c r="A13" s="10">
        <v>11</v>
      </c>
      <c r="B13" s="11" t="s">
        <v>94</v>
      </c>
      <c r="C13" s="10" t="s">
        <v>95</v>
      </c>
      <c r="D13" s="10" t="s">
        <v>31</v>
      </c>
      <c r="E13" s="10" t="s">
        <v>96</v>
      </c>
      <c r="F13" s="12" t="s">
        <v>97</v>
      </c>
      <c r="G13" s="13">
        <v>20120324</v>
      </c>
      <c r="H13" s="10">
        <f ca="1" t="shared" si="0"/>
        <v>39</v>
      </c>
      <c r="I13" s="10" t="s">
        <v>35</v>
      </c>
      <c r="J13" s="10">
        <v>12</v>
      </c>
      <c r="K13" s="10" t="s">
        <v>98</v>
      </c>
      <c r="L13" s="10" t="s">
        <v>37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customHeight="1" spans="1:28">
      <c r="A14" s="10">
        <v>12</v>
      </c>
      <c r="B14" s="11" t="s">
        <v>99</v>
      </c>
      <c r="C14" s="10" t="s">
        <v>100</v>
      </c>
      <c r="D14" s="10" t="s">
        <v>47</v>
      </c>
      <c r="E14" s="10" t="s">
        <v>101</v>
      </c>
      <c r="F14" s="12" t="s">
        <v>102</v>
      </c>
      <c r="G14" s="13" t="s">
        <v>103</v>
      </c>
      <c r="H14" s="10">
        <f ca="1" t="shared" si="0"/>
        <v>43</v>
      </c>
      <c r="I14" s="10" t="s">
        <v>35</v>
      </c>
      <c r="J14" s="10">
        <v>15</v>
      </c>
      <c r="K14" s="10" t="s">
        <v>104</v>
      </c>
      <c r="L14" s="10" t="s">
        <v>52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customHeight="1" spans="1:28">
      <c r="A15" s="10">
        <v>13</v>
      </c>
      <c r="B15" s="11" t="s">
        <v>105</v>
      </c>
      <c r="C15" s="10" t="s">
        <v>106</v>
      </c>
      <c r="D15" s="10" t="s">
        <v>47</v>
      </c>
      <c r="E15" s="10" t="s">
        <v>107</v>
      </c>
      <c r="F15" s="12" t="s">
        <v>108</v>
      </c>
      <c r="G15" s="13" t="s">
        <v>109</v>
      </c>
      <c r="H15" s="10">
        <f ca="1" t="shared" si="0"/>
        <v>52</v>
      </c>
      <c r="I15" s="10" t="s">
        <v>43</v>
      </c>
      <c r="J15" s="10">
        <v>28</v>
      </c>
      <c r="K15" s="10" t="s">
        <v>110</v>
      </c>
      <c r="L15" s="10" t="s">
        <v>59</v>
      </c>
      <c r="M15" s="16">
        <v>7500</v>
      </c>
      <c r="N15" s="16">
        <v>1568</v>
      </c>
      <c r="O15" s="16">
        <v>2500</v>
      </c>
      <c r="P15" s="16">
        <v>3000</v>
      </c>
      <c r="Q15" s="16">
        <v>297</v>
      </c>
      <c r="R15" s="16">
        <v>518</v>
      </c>
      <c r="S15" s="16">
        <v>15383</v>
      </c>
      <c r="T15" s="16">
        <v>50</v>
      </c>
      <c r="U15" s="16">
        <f>SUM(M15,O15)*0.12</f>
        <v>1200</v>
      </c>
      <c r="V15" s="16">
        <f>SUM(M15,N15,O15)*0.08</f>
        <v>925.44</v>
      </c>
      <c r="W15" s="16">
        <f>S15*0.004</f>
        <v>61.532</v>
      </c>
      <c r="X15" s="16">
        <f>S15*0.005</f>
        <v>76.915</v>
      </c>
      <c r="Y15" s="16">
        <f>S15*0.02</f>
        <v>307.66</v>
      </c>
      <c r="Z15" s="16" cm="1">
        <f t="array" ref="Z15">IF(A15="",0,ROUND(MAX((S15-T15-V15-U15-W15-X15-Y15-5000)*{0.03,0.1,0.2,0.25,0.3,0.35,0.45}-{0,210,1410,2660,4410,7160,15160},0),2))</f>
        <v>566.15</v>
      </c>
      <c r="AA15" s="16">
        <f>S15-T15-U15-V15-W15-X15-Y15-Z15</f>
        <v>12195.303</v>
      </c>
      <c r="AB15" s="16"/>
    </row>
    <row r="16" customHeight="1" spans="1:28">
      <c r="A16" s="10">
        <v>14</v>
      </c>
      <c r="B16" s="11" t="s">
        <v>111</v>
      </c>
      <c r="C16" s="10" t="s">
        <v>112</v>
      </c>
      <c r="D16" s="10" t="s">
        <v>47</v>
      </c>
      <c r="E16" s="10" t="s">
        <v>113</v>
      </c>
      <c r="F16" s="12" t="s">
        <v>114</v>
      </c>
      <c r="G16" s="13" t="s">
        <v>115</v>
      </c>
      <c r="H16" s="10">
        <f ca="1" t="shared" si="0"/>
        <v>42</v>
      </c>
      <c r="I16" s="10" t="s">
        <v>43</v>
      </c>
      <c r="J16" s="10">
        <v>19</v>
      </c>
      <c r="K16" s="10" t="s">
        <v>116</v>
      </c>
      <c r="L16" s="10" t="s">
        <v>59</v>
      </c>
      <c r="M16" s="16">
        <v>6500</v>
      </c>
      <c r="N16" s="16">
        <v>1064</v>
      </c>
      <c r="O16" s="16">
        <v>2500</v>
      </c>
      <c r="P16" s="16">
        <v>2000</v>
      </c>
      <c r="Q16" s="16">
        <v>215</v>
      </c>
      <c r="R16" s="16">
        <v>357</v>
      </c>
      <c r="S16" s="16">
        <v>12636</v>
      </c>
      <c r="T16" s="16">
        <v>50</v>
      </c>
      <c r="U16" s="16">
        <f>SUM(M16,O16)*0.12</f>
        <v>1080</v>
      </c>
      <c r="V16" s="16">
        <f>SUM(M16,N16,O16)*0.08</f>
        <v>805.12</v>
      </c>
      <c r="W16" s="16">
        <f>S16*0.004</f>
        <v>50.544</v>
      </c>
      <c r="X16" s="16">
        <f>S16*0.005</f>
        <v>63.18</v>
      </c>
      <c r="Y16" s="16">
        <f>S16*0.02</f>
        <v>252.72</v>
      </c>
      <c r="Z16" s="16" cm="1">
        <f t="array" ref="Z16">IF(A16="",0,ROUND(MAX((S16-T16-V16-U16-W16-X16-Y16-5000)*{0.03,0.1,0.2,0.25,0.3,0.35,0.45}-{0,210,1410,2660,4410,7160,15160},0),2))</f>
        <v>323.44</v>
      </c>
      <c r="AA16" s="16">
        <f>S16-T16-U16-V16-W16-X16-Y16-Z16</f>
        <v>10010.996</v>
      </c>
      <c r="AB16" s="16"/>
    </row>
    <row r="17" customHeight="1" spans="1:28">
      <c r="A17" s="10">
        <v>15</v>
      </c>
      <c r="B17" s="11" t="s">
        <v>117</v>
      </c>
      <c r="C17" s="10" t="s">
        <v>118</v>
      </c>
      <c r="D17" s="10" t="s">
        <v>31</v>
      </c>
      <c r="E17" s="10" t="s">
        <v>119</v>
      </c>
      <c r="F17" s="12" t="s">
        <v>120</v>
      </c>
      <c r="G17" s="13" t="s">
        <v>121</v>
      </c>
      <c r="H17" s="10">
        <f ca="1" t="shared" si="0"/>
        <v>50</v>
      </c>
      <c r="I17" s="10" t="s">
        <v>43</v>
      </c>
      <c r="J17" s="10">
        <v>8</v>
      </c>
      <c r="K17" s="10" t="s">
        <v>122</v>
      </c>
      <c r="L17" s="10" t="s">
        <v>59</v>
      </c>
      <c r="M17" s="16">
        <v>5500</v>
      </c>
      <c r="N17" s="16">
        <v>448</v>
      </c>
      <c r="O17" s="16">
        <v>2500</v>
      </c>
      <c r="P17" s="16">
        <v>1600</v>
      </c>
      <c r="Q17" s="16">
        <v>236</v>
      </c>
      <c r="R17" s="16">
        <v>405</v>
      </c>
      <c r="S17" s="16">
        <v>10689</v>
      </c>
      <c r="T17" s="16">
        <v>50</v>
      </c>
      <c r="U17" s="16">
        <f>SUM(M17,O17)*0.12</f>
        <v>960</v>
      </c>
      <c r="V17" s="16">
        <f>SUM(M17,N17,O17)*0.08</f>
        <v>675.84</v>
      </c>
      <c r="W17" s="16">
        <f>S17*0.004</f>
        <v>42.756</v>
      </c>
      <c r="X17" s="16">
        <f>S17*0.005</f>
        <v>53.445</v>
      </c>
      <c r="Y17" s="16">
        <f>S17*0.02</f>
        <v>213.78</v>
      </c>
      <c r="Z17" s="16" cm="1">
        <f t="array" ref="Z17">IF(A17="",0,ROUND(MAX((S17-T17-V17-U17-W17-X17-Y17-5000)*{0.03,0.1,0.2,0.25,0.3,0.35,0.45}-{0,210,1410,2660,4410,7160,15160},0),2))</f>
        <v>159.32</v>
      </c>
      <c r="AA17" s="16">
        <f>S17-T17-U17-V17-W17-X17-Y17-Z17</f>
        <v>8533.859</v>
      </c>
      <c r="AB17" s="16"/>
    </row>
    <row r="18" customHeight="1" spans="1:28">
      <c r="A18" s="10">
        <v>16</v>
      </c>
      <c r="B18" s="11" t="s">
        <v>123</v>
      </c>
      <c r="C18" s="10" t="s">
        <v>124</v>
      </c>
      <c r="D18" s="10" t="s">
        <v>31</v>
      </c>
      <c r="E18" s="10" t="s">
        <v>125</v>
      </c>
      <c r="F18" s="12" t="s">
        <v>126</v>
      </c>
      <c r="G18" s="13" t="s">
        <v>127</v>
      </c>
      <c r="H18" s="10">
        <f ca="1" t="shared" si="0"/>
        <v>57</v>
      </c>
      <c r="I18" s="10" t="s">
        <v>43</v>
      </c>
      <c r="J18" s="10">
        <v>29</v>
      </c>
      <c r="K18" s="10" t="s">
        <v>122</v>
      </c>
      <c r="L18" s="10" t="s">
        <v>59</v>
      </c>
      <c r="M18" s="16">
        <v>7500</v>
      </c>
      <c r="N18" s="16">
        <v>1624</v>
      </c>
      <c r="O18" s="16">
        <v>2500</v>
      </c>
      <c r="P18" s="16">
        <v>3000</v>
      </c>
      <c r="Q18" s="16">
        <v>393</v>
      </c>
      <c r="R18" s="16">
        <v>416</v>
      </c>
      <c r="S18" s="16">
        <v>15433</v>
      </c>
      <c r="T18" s="16">
        <v>50</v>
      </c>
      <c r="U18" s="16">
        <f>SUM(M18,O18)*0.12</f>
        <v>1200</v>
      </c>
      <c r="V18" s="16">
        <f>SUM(M18,N18,O18)*0.08</f>
        <v>929.92</v>
      </c>
      <c r="W18" s="16">
        <f>S18*0.004</f>
        <v>61.732</v>
      </c>
      <c r="X18" s="16">
        <f>S18*0.005</f>
        <v>77.165</v>
      </c>
      <c r="Y18" s="16">
        <f>S18*0.02</f>
        <v>308.66</v>
      </c>
      <c r="Z18" s="16" cm="1">
        <f t="array" ref="Z18">IF(A18="",0,ROUND(MAX((S18-T18-V18-U18-W18-X18-Y18-5000)*{0.03,0.1,0.2,0.25,0.3,0.35,0.45}-{0,210,1410,2660,4410,7160,15160},0),2))</f>
        <v>570.55</v>
      </c>
      <c r="AA18" s="16">
        <f>S18-T18-U18-V18-W18-X18-Y18-Z18</f>
        <v>12234.973</v>
      </c>
      <c r="AB18" s="16"/>
    </row>
    <row r="19" customHeight="1" spans="1:28">
      <c r="A19" s="10">
        <v>17</v>
      </c>
      <c r="B19" s="11" t="s">
        <v>128</v>
      </c>
      <c r="C19" s="10" t="s">
        <v>129</v>
      </c>
      <c r="D19" s="10" t="s">
        <v>31</v>
      </c>
      <c r="E19" s="10" t="s">
        <v>130</v>
      </c>
      <c r="F19" s="12" t="s">
        <v>131</v>
      </c>
      <c r="G19" s="13" t="s">
        <v>132</v>
      </c>
      <c r="H19" s="10">
        <f ca="1" t="shared" si="0"/>
        <v>37</v>
      </c>
      <c r="I19" s="10" t="s">
        <v>35</v>
      </c>
      <c r="J19" s="10">
        <v>3</v>
      </c>
      <c r="K19" s="10" t="s">
        <v>133</v>
      </c>
      <c r="L19" s="10" t="s">
        <v>59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customHeight="1" spans="1:28">
      <c r="A20" s="10">
        <v>18</v>
      </c>
      <c r="B20" s="11" t="s">
        <v>134</v>
      </c>
      <c r="C20" s="10" t="s">
        <v>135</v>
      </c>
      <c r="D20" s="10" t="s">
        <v>31</v>
      </c>
      <c r="E20" s="10" t="s">
        <v>136</v>
      </c>
      <c r="F20" s="12" t="s">
        <v>137</v>
      </c>
      <c r="G20" s="13" t="s">
        <v>138</v>
      </c>
      <c r="H20" s="10">
        <f ca="1" t="shared" si="0"/>
        <v>52</v>
      </c>
      <c r="I20" s="10" t="s">
        <v>35</v>
      </c>
      <c r="J20" s="10">
        <v>28</v>
      </c>
      <c r="K20" s="10" t="s">
        <v>139</v>
      </c>
      <c r="L20" s="10" t="s">
        <v>37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customHeight="1" spans="1:28">
      <c r="A21" s="10">
        <v>19</v>
      </c>
      <c r="B21" s="11" t="s">
        <v>140</v>
      </c>
      <c r="C21" s="10" t="s">
        <v>141</v>
      </c>
      <c r="D21" s="10" t="s">
        <v>47</v>
      </c>
      <c r="E21" s="10" t="s">
        <v>142</v>
      </c>
      <c r="F21" s="12" t="s">
        <v>143</v>
      </c>
      <c r="G21" s="13" t="s">
        <v>144</v>
      </c>
      <c r="H21" s="10">
        <f ca="1" t="shared" si="0"/>
        <v>34</v>
      </c>
      <c r="I21" s="10" t="s">
        <v>43</v>
      </c>
      <c r="J21" s="10">
        <v>2</v>
      </c>
      <c r="K21" s="10" t="s">
        <v>65</v>
      </c>
      <c r="L21" s="10" t="s">
        <v>52</v>
      </c>
      <c r="M21" s="16">
        <v>4200</v>
      </c>
      <c r="N21" s="16">
        <v>112</v>
      </c>
      <c r="O21" s="16">
        <v>1500</v>
      </c>
      <c r="P21" s="16">
        <v>1200</v>
      </c>
      <c r="Q21" s="16">
        <v>291</v>
      </c>
      <c r="R21" s="16">
        <v>527</v>
      </c>
      <c r="S21" s="16">
        <v>7830</v>
      </c>
      <c r="T21" s="16">
        <v>50</v>
      </c>
      <c r="U21" s="16">
        <f>SUM(M21,O21)*0.12</f>
        <v>684</v>
      </c>
      <c r="V21" s="16">
        <f>SUM(M21,N21,O21)*0.08</f>
        <v>464.96</v>
      </c>
      <c r="W21" s="16">
        <f>S21*0.004</f>
        <v>31.32</v>
      </c>
      <c r="X21" s="16">
        <f>S21*0.005</f>
        <v>39.15</v>
      </c>
      <c r="Y21" s="16">
        <f>S21*0.02</f>
        <v>156.6</v>
      </c>
      <c r="Z21" s="16" cm="1">
        <f t="array" ref="Z21">IF(A21="",0,ROUND(MAX((S21-T21-V21-U21-W21-X21-Y21-5000)*{0.03,0.1,0.2,0.25,0.3,0.35,0.45}-{0,210,1410,2660,4410,7160,15160},0),2))</f>
        <v>42.12</v>
      </c>
      <c r="AA21" s="16">
        <f>S21-T21-U21-V21-W21-X21-Y21-Z21</f>
        <v>6361.85</v>
      </c>
      <c r="AB21" s="16"/>
    </row>
    <row r="22" customHeight="1" spans="1:28">
      <c r="A22" s="10">
        <v>20</v>
      </c>
      <c r="B22" s="11" t="s">
        <v>145</v>
      </c>
      <c r="C22" s="10" t="s">
        <v>146</v>
      </c>
      <c r="D22" s="10" t="s">
        <v>47</v>
      </c>
      <c r="E22" s="10" t="s">
        <v>147</v>
      </c>
      <c r="F22" s="12" t="s">
        <v>148</v>
      </c>
      <c r="G22" s="13" t="s">
        <v>149</v>
      </c>
      <c r="H22" s="10">
        <f ca="1" t="shared" si="0"/>
        <v>47</v>
      </c>
      <c r="I22" s="10" t="s">
        <v>35</v>
      </c>
      <c r="J22" s="10">
        <v>19</v>
      </c>
      <c r="K22" s="10" t="s">
        <v>93</v>
      </c>
      <c r="L22" s="10" t="s">
        <v>59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customHeight="1" spans="1:28">
      <c r="A23" s="10">
        <v>21</v>
      </c>
      <c r="B23" s="11" t="s">
        <v>150</v>
      </c>
      <c r="C23" s="10" t="s">
        <v>151</v>
      </c>
      <c r="D23" s="10" t="s">
        <v>47</v>
      </c>
      <c r="E23" s="10" t="s">
        <v>152</v>
      </c>
      <c r="F23" s="12" t="s">
        <v>153</v>
      </c>
      <c r="G23" s="13" t="s">
        <v>154</v>
      </c>
      <c r="H23" s="10">
        <f ca="1" t="shared" si="0"/>
        <v>30</v>
      </c>
      <c r="I23" s="10" t="s">
        <v>43</v>
      </c>
      <c r="J23" s="10">
        <v>7</v>
      </c>
      <c r="K23" s="10" t="s">
        <v>93</v>
      </c>
      <c r="L23" s="10" t="s">
        <v>59</v>
      </c>
      <c r="M23" s="16">
        <v>5500</v>
      </c>
      <c r="N23" s="16">
        <v>392</v>
      </c>
      <c r="O23" s="16">
        <v>2500</v>
      </c>
      <c r="P23" s="16">
        <v>1600</v>
      </c>
      <c r="Q23" s="16">
        <v>234</v>
      </c>
      <c r="R23" s="16">
        <v>283</v>
      </c>
      <c r="S23" s="16">
        <v>10509</v>
      </c>
      <c r="T23" s="16">
        <v>50</v>
      </c>
      <c r="U23" s="16">
        <f t="shared" ref="U23:U30" si="2">SUM(M23,O23)*0.12</f>
        <v>960</v>
      </c>
      <c r="V23" s="16">
        <f t="shared" ref="V23:V30" si="3">SUM(M23,N23,O23)*0.08</f>
        <v>671.36</v>
      </c>
      <c r="W23" s="16">
        <f t="shared" ref="W23:W30" si="4">S23*0.004</f>
        <v>42.036</v>
      </c>
      <c r="X23" s="16">
        <f t="shared" ref="X23:X30" si="5">S23*0.005</f>
        <v>52.545</v>
      </c>
      <c r="Y23" s="16">
        <f t="shared" ref="Y23:Y30" si="6">S23*0.02</f>
        <v>210.18</v>
      </c>
      <c r="Z23" s="16" cm="1">
        <f t="array" ref="Z23">IF(A23="",0,ROUND(MAX((S23-T23-V23-U23-W23-X23-Y23-5000)*{0.03,0.1,0.2,0.25,0.3,0.35,0.45}-{0,210,1410,2660,4410,7160,15160},0),2))</f>
        <v>142.29</v>
      </c>
      <c r="AA23" s="16">
        <f t="shared" ref="AA23:AA30" si="7">S23-T23-U23-V23-W23-X23-Y23-Z23</f>
        <v>8380.589</v>
      </c>
      <c r="AB23" s="16"/>
    </row>
    <row r="24" customHeight="1" spans="1:28">
      <c r="A24" s="10">
        <v>22</v>
      </c>
      <c r="B24" s="11" t="s">
        <v>155</v>
      </c>
      <c r="C24" s="10" t="s">
        <v>156</v>
      </c>
      <c r="D24" s="10" t="s">
        <v>47</v>
      </c>
      <c r="E24" s="10" t="s">
        <v>157</v>
      </c>
      <c r="F24" s="12" t="s">
        <v>158</v>
      </c>
      <c r="G24" s="13" t="s">
        <v>159</v>
      </c>
      <c r="H24" s="10">
        <f ca="1" t="shared" si="0"/>
        <v>39</v>
      </c>
      <c r="I24" s="10" t="s">
        <v>43</v>
      </c>
      <c r="J24" s="10">
        <v>13</v>
      </c>
      <c r="K24" s="10" t="s">
        <v>160</v>
      </c>
      <c r="L24" s="10" t="s">
        <v>37</v>
      </c>
      <c r="M24" s="16">
        <v>6000</v>
      </c>
      <c r="N24" s="16">
        <v>728</v>
      </c>
      <c r="O24" s="16">
        <v>3000</v>
      </c>
      <c r="P24" s="16">
        <v>2300</v>
      </c>
      <c r="Q24" s="16">
        <v>349</v>
      </c>
      <c r="R24" s="16">
        <v>451</v>
      </c>
      <c r="S24" s="16">
        <v>12828</v>
      </c>
      <c r="T24" s="16">
        <v>0</v>
      </c>
      <c r="U24" s="16">
        <f t="shared" si="2"/>
        <v>1080</v>
      </c>
      <c r="V24" s="16">
        <f t="shared" si="3"/>
        <v>778.24</v>
      </c>
      <c r="W24" s="16">
        <f t="shared" si="4"/>
        <v>51.312</v>
      </c>
      <c r="X24" s="16">
        <f t="shared" si="5"/>
        <v>64.14</v>
      </c>
      <c r="Y24" s="16">
        <f t="shared" si="6"/>
        <v>256.56</v>
      </c>
      <c r="Z24" s="16" cm="1">
        <f t="array" ref="Z24">IF(A24="",0,ROUND(MAX((S24-T24-V24-U24-W24-X24-Y24-5000)*{0.03,0.1,0.2,0.25,0.3,0.35,0.45}-{0,210,1410,2660,4410,7160,15160},0),2))</f>
        <v>349.77</v>
      </c>
      <c r="AA24" s="16">
        <f t="shared" si="7"/>
        <v>10247.978</v>
      </c>
      <c r="AB24" s="16"/>
    </row>
    <row r="25" customHeight="1" spans="1:28">
      <c r="A25" s="10">
        <v>23</v>
      </c>
      <c r="B25" s="11" t="s">
        <v>161</v>
      </c>
      <c r="C25" s="10" t="s">
        <v>162</v>
      </c>
      <c r="D25" s="10" t="s">
        <v>31</v>
      </c>
      <c r="E25" s="10" t="s">
        <v>163</v>
      </c>
      <c r="F25" s="12" t="s">
        <v>164</v>
      </c>
      <c r="G25" s="13" t="s">
        <v>165</v>
      </c>
      <c r="H25" s="10">
        <f ca="1" t="shared" si="0"/>
        <v>27</v>
      </c>
      <c r="I25" s="10" t="s">
        <v>43</v>
      </c>
      <c r="J25" s="10">
        <v>4</v>
      </c>
      <c r="K25" s="10" t="s">
        <v>51</v>
      </c>
      <c r="L25" s="10" t="s">
        <v>37</v>
      </c>
      <c r="M25" s="16">
        <v>5000</v>
      </c>
      <c r="N25" s="16">
        <v>224</v>
      </c>
      <c r="O25" s="16">
        <v>3000</v>
      </c>
      <c r="P25" s="16">
        <v>1900</v>
      </c>
      <c r="Q25" s="16">
        <v>257</v>
      </c>
      <c r="R25" s="16">
        <v>254</v>
      </c>
      <c r="S25" s="16">
        <v>10635</v>
      </c>
      <c r="T25" s="16">
        <v>0</v>
      </c>
      <c r="U25" s="16">
        <f t="shared" si="2"/>
        <v>960</v>
      </c>
      <c r="V25" s="16">
        <f t="shared" si="3"/>
        <v>657.92</v>
      </c>
      <c r="W25" s="16">
        <f t="shared" si="4"/>
        <v>42.54</v>
      </c>
      <c r="X25" s="16">
        <f t="shared" si="5"/>
        <v>53.175</v>
      </c>
      <c r="Y25" s="16">
        <f t="shared" si="6"/>
        <v>212.7</v>
      </c>
      <c r="Z25" s="16" cm="1">
        <f t="array" ref="Z25">IF(A25="",0,ROUND(MAX((S25-T25-V25-U25-W25-X25-Y25-5000)*{0.03,0.1,0.2,0.25,0.3,0.35,0.45}-{0,210,1410,2660,4410,7160,15160},0),2))</f>
        <v>160.87</v>
      </c>
      <c r="AA25" s="16">
        <f t="shared" si="7"/>
        <v>8547.795</v>
      </c>
      <c r="AB25" s="16"/>
    </row>
    <row r="26" customHeight="1" spans="1:28">
      <c r="A26" s="10">
        <v>24</v>
      </c>
      <c r="B26" s="11" t="s">
        <v>166</v>
      </c>
      <c r="C26" s="10" t="s">
        <v>167</v>
      </c>
      <c r="D26" s="10" t="s">
        <v>47</v>
      </c>
      <c r="E26" s="10" t="s">
        <v>168</v>
      </c>
      <c r="F26" s="12" t="s">
        <v>169</v>
      </c>
      <c r="G26" s="13" t="s">
        <v>170</v>
      </c>
      <c r="H26" s="10">
        <f ca="1" t="shared" si="0"/>
        <v>39</v>
      </c>
      <c r="I26" s="10" t="s">
        <v>43</v>
      </c>
      <c r="J26" s="10">
        <v>16</v>
      </c>
      <c r="K26" s="10" t="s">
        <v>44</v>
      </c>
      <c r="L26" s="10" t="s">
        <v>37</v>
      </c>
      <c r="M26" s="16">
        <v>6500</v>
      </c>
      <c r="N26" s="16">
        <v>896</v>
      </c>
      <c r="O26" s="16">
        <v>3000</v>
      </c>
      <c r="P26" s="16">
        <v>2500</v>
      </c>
      <c r="Q26" s="16">
        <v>203</v>
      </c>
      <c r="R26" s="16">
        <v>285</v>
      </c>
      <c r="S26" s="16">
        <v>13384</v>
      </c>
      <c r="T26" s="16">
        <v>0</v>
      </c>
      <c r="U26" s="16">
        <f t="shared" si="2"/>
        <v>1140</v>
      </c>
      <c r="V26" s="16">
        <f t="shared" si="3"/>
        <v>831.68</v>
      </c>
      <c r="W26" s="16">
        <f t="shared" si="4"/>
        <v>53.536</v>
      </c>
      <c r="X26" s="16">
        <f t="shared" si="5"/>
        <v>66.92</v>
      </c>
      <c r="Y26" s="16">
        <f t="shared" si="6"/>
        <v>267.68</v>
      </c>
      <c r="Z26" s="16" cm="1">
        <f t="array" ref="Z26">IF(A26="",0,ROUND(MAX((S26-T26-V26-U26-W26-X26-Y26-5000)*{0.03,0.1,0.2,0.25,0.3,0.35,0.45}-{0,210,1410,2660,4410,7160,15160},0),2))</f>
        <v>392.42</v>
      </c>
      <c r="AA26" s="16">
        <f t="shared" si="7"/>
        <v>10631.764</v>
      </c>
      <c r="AB26" s="16"/>
    </row>
    <row r="27" customHeight="1" spans="1:28">
      <c r="A27" s="10">
        <v>25</v>
      </c>
      <c r="B27" s="11" t="s">
        <v>171</v>
      </c>
      <c r="C27" s="10" t="s">
        <v>172</v>
      </c>
      <c r="D27" s="10" t="s">
        <v>31</v>
      </c>
      <c r="E27" s="10" t="s">
        <v>173</v>
      </c>
      <c r="F27" s="12" t="s">
        <v>174</v>
      </c>
      <c r="G27" s="13" t="s">
        <v>175</v>
      </c>
      <c r="H27" s="10">
        <f ca="1" t="shared" si="0"/>
        <v>52</v>
      </c>
      <c r="I27" s="10" t="s">
        <v>43</v>
      </c>
      <c r="J27" s="10">
        <v>8</v>
      </c>
      <c r="K27" s="10" t="s">
        <v>116</v>
      </c>
      <c r="L27" s="10" t="s">
        <v>59</v>
      </c>
      <c r="M27" s="16">
        <v>5500</v>
      </c>
      <c r="N27" s="16">
        <v>448</v>
      </c>
      <c r="O27" s="16">
        <v>2500</v>
      </c>
      <c r="P27" s="16">
        <v>1600</v>
      </c>
      <c r="Q27" s="16">
        <v>237</v>
      </c>
      <c r="R27" s="16">
        <v>486</v>
      </c>
      <c r="S27" s="16">
        <v>10771</v>
      </c>
      <c r="T27" s="16">
        <v>0</v>
      </c>
      <c r="U27" s="16">
        <f t="shared" si="2"/>
        <v>960</v>
      </c>
      <c r="V27" s="16">
        <f t="shared" si="3"/>
        <v>675.84</v>
      </c>
      <c r="W27" s="16">
        <f t="shared" si="4"/>
        <v>43.084</v>
      </c>
      <c r="X27" s="16">
        <f t="shared" si="5"/>
        <v>53.855</v>
      </c>
      <c r="Y27" s="16">
        <f t="shared" si="6"/>
        <v>215.42</v>
      </c>
      <c r="Z27" s="16" cm="1">
        <f t="array" ref="Z27">IF(A27="",0,ROUND(MAX((S27-T27-V27-U27-W27-X27-Y27-5000)*{0.03,0.1,0.2,0.25,0.3,0.35,0.45}-{0,210,1410,2660,4410,7160,15160},0),2))</f>
        <v>172.28</v>
      </c>
      <c r="AA27" s="16">
        <f t="shared" si="7"/>
        <v>8650.521</v>
      </c>
      <c r="AB27" s="16"/>
    </row>
    <row r="28" customHeight="1" spans="1:28">
      <c r="A28" s="10">
        <v>26</v>
      </c>
      <c r="B28" s="11" t="s">
        <v>176</v>
      </c>
      <c r="C28" s="10" t="s">
        <v>177</v>
      </c>
      <c r="D28" s="10" t="s">
        <v>47</v>
      </c>
      <c r="E28" s="10" t="s">
        <v>178</v>
      </c>
      <c r="F28" s="12" t="s">
        <v>179</v>
      </c>
      <c r="G28" s="13" t="s">
        <v>180</v>
      </c>
      <c r="H28" s="10">
        <f ca="1" t="shared" si="0"/>
        <v>38</v>
      </c>
      <c r="I28" s="10" t="s">
        <v>43</v>
      </c>
      <c r="J28" s="10">
        <v>3</v>
      </c>
      <c r="K28" s="10" t="s">
        <v>98</v>
      </c>
      <c r="L28" s="10" t="s">
        <v>59</v>
      </c>
      <c r="M28" s="16">
        <v>5000</v>
      </c>
      <c r="N28" s="16">
        <v>168</v>
      </c>
      <c r="O28" s="16">
        <v>2500</v>
      </c>
      <c r="P28" s="16">
        <v>1400</v>
      </c>
      <c r="Q28" s="16">
        <v>318</v>
      </c>
      <c r="R28" s="16">
        <v>475</v>
      </c>
      <c r="S28" s="16">
        <v>9861</v>
      </c>
      <c r="T28" s="16">
        <v>0</v>
      </c>
      <c r="U28" s="16">
        <f t="shared" si="2"/>
        <v>900</v>
      </c>
      <c r="V28" s="16">
        <f t="shared" si="3"/>
        <v>613.44</v>
      </c>
      <c r="W28" s="16">
        <f t="shared" si="4"/>
        <v>39.444</v>
      </c>
      <c r="X28" s="16">
        <f t="shared" si="5"/>
        <v>49.305</v>
      </c>
      <c r="Y28" s="16">
        <f t="shared" si="6"/>
        <v>197.22</v>
      </c>
      <c r="Z28" s="16" cm="1">
        <f t="array" ref="Z28">IF(A28="",0,ROUND(MAX((S28-T28-V28-U28-W28-X28-Y28-5000)*{0.03,0.1,0.2,0.25,0.3,0.35,0.45}-{0,210,1410,2660,4410,7160,15160},0),2))</f>
        <v>96.16</v>
      </c>
      <c r="AA28" s="16">
        <f t="shared" si="7"/>
        <v>7965.431</v>
      </c>
      <c r="AB28" s="16"/>
    </row>
    <row r="29" customHeight="1" spans="1:28">
      <c r="A29" s="10">
        <v>27</v>
      </c>
      <c r="B29" s="11" t="s">
        <v>181</v>
      </c>
      <c r="C29" s="10" t="s">
        <v>182</v>
      </c>
      <c r="D29" s="10" t="s">
        <v>31</v>
      </c>
      <c r="E29" s="10" t="s">
        <v>183</v>
      </c>
      <c r="F29" s="12" t="s">
        <v>184</v>
      </c>
      <c r="G29" s="13" t="s">
        <v>185</v>
      </c>
      <c r="H29" s="10">
        <f ca="1" t="shared" si="0"/>
        <v>39</v>
      </c>
      <c r="I29" s="10" t="s">
        <v>43</v>
      </c>
      <c r="J29" s="10">
        <v>14</v>
      </c>
      <c r="K29" s="10" t="s">
        <v>186</v>
      </c>
      <c r="L29" s="10" t="s">
        <v>52</v>
      </c>
      <c r="M29" s="16">
        <v>5200</v>
      </c>
      <c r="N29" s="16">
        <v>784</v>
      </c>
      <c r="O29" s="16">
        <v>1500</v>
      </c>
      <c r="P29" s="16">
        <v>1600</v>
      </c>
      <c r="Q29" s="16">
        <v>239</v>
      </c>
      <c r="R29" s="16">
        <v>504</v>
      </c>
      <c r="S29" s="16">
        <v>9827</v>
      </c>
      <c r="T29" s="16">
        <v>0</v>
      </c>
      <c r="U29" s="16">
        <f t="shared" si="2"/>
        <v>804</v>
      </c>
      <c r="V29" s="16">
        <f t="shared" si="3"/>
        <v>598.72</v>
      </c>
      <c r="W29" s="16">
        <f t="shared" si="4"/>
        <v>39.308</v>
      </c>
      <c r="X29" s="16">
        <f t="shared" si="5"/>
        <v>49.135</v>
      </c>
      <c r="Y29" s="16">
        <f t="shared" si="6"/>
        <v>196.54</v>
      </c>
      <c r="Z29" s="16" cm="1">
        <f t="array" ref="Z29">IF(A29="",0,ROUND(MAX((S29-T29-V29-U29-W29-X29-Y29-5000)*{0.03,0.1,0.2,0.25,0.3,0.35,0.45}-{0,210,1410,2660,4410,7160,15160},0),2))</f>
        <v>103.93</v>
      </c>
      <c r="AA29" s="16">
        <f t="shared" si="7"/>
        <v>8035.367</v>
      </c>
      <c r="AB29" s="16"/>
    </row>
    <row r="30" customHeight="1" spans="1:28">
      <c r="A30" s="10">
        <v>28</v>
      </c>
      <c r="B30" s="11" t="s">
        <v>187</v>
      </c>
      <c r="C30" s="10" t="s">
        <v>188</v>
      </c>
      <c r="D30" s="10" t="s">
        <v>47</v>
      </c>
      <c r="E30" s="10" t="s">
        <v>189</v>
      </c>
      <c r="F30" s="12" t="s">
        <v>190</v>
      </c>
      <c r="G30" s="13" t="s">
        <v>191</v>
      </c>
      <c r="H30" s="10">
        <f ca="1" t="shared" si="0"/>
        <v>50</v>
      </c>
      <c r="I30" s="10" t="s">
        <v>43</v>
      </c>
      <c r="J30" s="10">
        <v>15</v>
      </c>
      <c r="K30" s="10" t="s">
        <v>192</v>
      </c>
      <c r="L30" s="10" t="s">
        <v>59</v>
      </c>
      <c r="M30" s="16">
        <v>6000</v>
      </c>
      <c r="N30" s="16">
        <v>840</v>
      </c>
      <c r="O30" s="16">
        <v>2500</v>
      </c>
      <c r="P30" s="16">
        <v>1800</v>
      </c>
      <c r="Q30" s="16">
        <v>241</v>
      </c>
      <c r="R30" s="16">
        <v>572</v>
      </c>
      <c r="S30" s="16">
        <v>11953</v>
      </c>
      <c r="T30" s="16">
        <v>0</v>
      </c>
      <c r="U30" s="16">
        <f t="shared" si="2"/>
        <v>1020</v>
      </c>
      <c r="V30" s="16">
        <f t="shared" si="3"/>
        <v>747.2</v>
      </c>
      <c r="W30" s="16">
        <f t="shared" si="4"/>
        <v>47.812</v>
      </c>
      <c r="X30" s="16">
        <f t="shared" si="5"/>
        <v>59.765</v>
      </c>
      <c r="Y30" s="16">
        <f t="shared" si="6"/>
        <v>239.06</v>
      </c>
      <c r="Z30" s="16" cm="1">
        <f t="array" ref="Z30">IF(A30="",0,ROUND(MAX((S30-T30-V30-U30-W30-X30-Y30-5000)*{0.03,0.1,0.2,0.25,0.3,0.35,0.45}-{0,210,1410,2660,4410,7160,15160},0),2))</f>
        <v>273.92</v>
      </c>
      <c r="AA30" s="16">
        <f t="shared" si="7"/>
        <v>9565.243</v>
      </c>
      <c r="AB30" s="16"/>
    </row>
    <row r="31" customHeight="1" spans="1:28">
      <c r="A31" s="10">
        <v>29</v>
      </c>
      <c r="B31" s="11" t="s">
        <v>193</v>
      </c>
      <c r="C31" s="10" t="s">
        <v>194</v>
      </c>
      <c r="D31" s="10" t="s">
        <v>47</v>
      </c>
      <c r="E31" s="10" t="s">
        <v>195</v>
      </c>
      <c r="F31" s="12" t="s">
        <v>196</v>
      </c>
      <c r="G31" s="13" t="s">
        <v>197</v>
      </c>
      <c r="H31" s="10">
        <f ca="1" t="shared" si="0"/>
        <v>41</v>
      </c>
      <c r="I31" s="10" t="s">
        <v>35</v>
      </c>
      <c r="J31" s="10">
        <v>18</v>
      </c>
      <c r="K31" s="10" t="s">
        <v>198</v>
      </c>
      <c r="L31" s="10" t="s">
        <v>37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customHeight="1" spans="1:28">
      <c r="A32" s="10">
        <v>30</v>
      </c>
      <c r="B32" s="11" t="s">
        <v>199</v>
      </c>
      <c r="C32" s="10" t="s">
        <v>200</v>
      </c>
      <c r="D32" s="10" t="s">
        <v>31</v>
      </c>
      <c r="E32" s="10" t="s">
        <v>201</v>
      </c>
      <c r="F32" s="12" t="s">
        <v>202</v>
      </c>
      <c r="G32" s="13" t="s">
        <v>203</v>
      </c>
      <c r="H32" s="10">
        <f ca="1" t="shared" si="0"/>
        <v>45</v>
      </c>
      <c r="I32" s="10" t="s">
        <v>35</v>
      </c>
      <c r="J32" s="10">
        <v>19</v>
      </c>
      <c r="K32" s="10" t="s">
        <v>71</v>
      </c>
      <c r="L32" s="10" t="s">
        <v>59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customHeight="1" spans="1:28">
      <c r="A33" s="10">
        <v>31</v>
      </c>
      <c r="B33" s="11" t="s">
        <v>204</v>
      </c>
      <c r="C33" s="10" t="s">
        <v>205</v>
      </c>
      <c r="D33" s="10" t="s">
        <v>31</v>
      </c>
      <c r="E33" s="10" t="s">
        <v>206</v>
      </c>
      <c r="F33" s="12" t="s">
        <v>207</v>
      </c>
      <c r="G33" s="13" t="s">
        <v>208</v>
      </c>
      <c r="H33" s="10">
        <f ca="1" t="shared" si="0"/>
        <v>42</v>
      </c>
      <c r="I33" s="10" t="s">
        <v>35</v>
      </c>
      <c r="J33" s="10">
        <v>15</v>
      </c>
      <c r="K33" s="10" t="s">
        <v>98</v>
      </c>
      <c r="L33" s="10" t="s">
        <v>52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customHeight="1" spans="1:28">
      <c r="A34" s="10">
        <v>32</v>
      </c>
      <c r="B34" s="11" t="s">
        <v>209</v>
      </c>
      <c r="C34" s="10" t="s">
        <v>210</v>
      </c>
      <c r="D34" s="10" t="s">
        <v>47</v>
      </c>
      <c r="E34" s="10" t="s">
        <v>211</v>
      </c>
      <c r="F34" s="12" t="s">
        <v>212</v>
      </c>
      <c r="G34" s="13" t="s">
        <v>213</v>
      </c>
      <c r="H34" s="10">
        <f ca="1" t="shared" si="0"/>
        <v>27</v>
      </c>
      <c r="I34" s="10" t="s">
        <v>43</v>
      </c>
      <c r="J34" s="10">
        <v>1</v>
      </c>
      <c r="K34" s="10" t="s">
        <v>214</v>
      </c>
      <c r="L34" s="10" t="s">
        <v>37</v>
      </c>
      <c r="M34" s="16">
        <v>5000</v>
      </c>
      <c r="N34" s="16">
        <v>56</v>
      </c>
      <c r="O34" s="16">
        <v>3000</v>
      </c>
      <c r="P34" s="16">
        <v>1900</v>
      </c>
      <c r="Q34" s="16">
        <v>299</v>
      </c>
      <c r="R34" s="16">
        <v>526</v>
      </c>
      <c r="S34" s="16">
        <v>10781</v>
      </c>
      <c r="T34" s="16">
        <v>0</v>
      </c>
      <c r="U34" s="16">
        <f>SUM(M34,O34)*0.12</f>
        <v>960</v>
      </c>
      <c r="V34" s="16">
        <f>SUM(M34,N34,O34)*0.08</f>
        <v>644.48</v>
      </c>
      <c r="W34" s="16">
        <f>S34*0.004</f>
        <v>43.124</v>
      </c>
      <c r="X34" s="16">
        <f>S34*0.005</f>
        <v>53.905</v>
      </c>
      <c r="Y34" s="16">
        <f>S34*0.02</f>
        <v>215.62</v>
      </c>
      <c r="Z34" s="16" cm="1">
        <f t="array" ref="Z34">IF(A34="",0,ROUND(MAX((S34-T34-V34-U34-W34-X34-Y34-5000)*{0.03,0.1,0.2,0.25,0.3,0.35,0.45}-{0,210,1410,2660,4410,7160,15160},0),2))</f>
        <v>176.39</v>
      </c>
      <c r="AA34" s="16">
        <f>S34-T34-U34-V34-W34-X34-Y34-Z34</f>
        <v>8687.481</v>
      </c>
      <c r="AB34" s="16"/>
    </row>
    <row r="35" customHeight="1" spans="1:28">
      <c r="A35" s="10">
        <v>33</v>
      </c>
      <c r="B35" s="11" t="s">
        <v>215</v>
      </c>
      <c r="C35" s="10" t="s">
        <v>216</v>
      </c>
      <c r="D35" s="10" t="s">
        <v>31</v>
      </c>
      <c r="E35" s="10" t="s">
        <v>217</v>
      </c>
      <c r="F35" s="12" t="s">
        <v>218</v>
      </c>
      <c r="G35" s="13" t="s">
        <v>219</v>
      </c>
      <c r="H35" s="10">
        <f ca="1" t="shared" si="0"/>
        <v>51</v>
      </c>
      <c r="I35" s="10" t="s">
        <v>43</v>
      </c>
      <c r="J35" s="10">
        <v>16</v>
      </c>
      <c r="K35" s="10" t="s">
        <v>44</v>
      </c>
      <c r="L35" s="10" t="s">
        <v>37</v>
      </c>
      <c r="M35" s="16">
        <v>6500</v>
      </c>
      <c r="N35" s="16">
        <v>896</v>
      </c>
      <c r="O35" s="16">
        <v>3000</v>
      </c>
      <c r="P35" s="16">
        <v>2500</v>
      </c>
      <c r="Q35" s="16">
        <v>287</v>
      </c>
      <c r="R35" s="16">
        <v>416</v>
      </c>
      <c r="S35" s="16">
        <v>13599</v>
      </c>
      <c r="T35" s="16">
        <v>0</v>
      </c>
      <c r="U35" s="16">
        <f>SUM(M35,O35)*0.12</f>
        <v>1140</v>
      </c>
      <c r="V35" s="16">
        <f>SUM(M35,N35,O35)*0.08</f>
        <v>831.68</v>
      </c>
      <c r="W35" s="16">
        <f>S35*0.004</f>
        <v>54.396</v>
      </c>
      <c r="X35" s="16">
        <f>S35*0.005</f>
        <v>67.995</v>
      </c>
      <c r="Y35" s="16">
        <f>S35*0.02</f>
        <v>271.98</v>
      </c>
      <c r="Z35" s="16" cm="1">
        <f t="array" ref="Z35">IF(A35="",0,ROUND(MAX((S35-T35-V35-U35-W35-X35-Y35-5000)*{0.03,0.1,0.2,0.25,0.3,0.35,0.45}-{0,210,1410,2660,4410,7160,15160},0),2))</f>
        <v>413.29</v>
      </c>
      <c r="AA35" s="16">
        <f>S35-T35-U35-V35-W35-X35-Y35-Z35</f>
        <v>10819.659</v>
      </c>
      <c r="AB35" s="16"/>
    </row>
    <row r="36" customHeight="1" spans="1:28">
      <c r="A36" s="10">
        <v>34</v>
      </c>
      <c r="B36" s="11" t="s">
        <v>220</v>
      </c>
      <c r="C36" s="10" t="s">
        <v>221</v>
      </c>
      <c r="D36" s="10" t="s">
        <v>47</v>
      </c>
      <c r="E36" s="10" t="s">
        <v>222</v>
      </c>
      <c r="F36" s="12" t="s">
        <v>223</v>
      </c>
      <c r="G36" s="13" t="s">
        <v>224</v>
      </c>
      <c r="H36" s="10">
        <f ca="1" t="shared" si="0"/>
        <v>49</v>
      </c>
      <c r="I36" s="10" t="s">
        <v>43</v>
      </c>
      <c r="J36" s="10">
        <v>21</v>
      </c>
      <c r="K36" s="10" t="s">
        <v>122</v>
      </c>
      <c r="L36" s="10" t="s">
        <v>37</v>
      </c>
      <c r="M36" s="16">
        <v>7000</v>
      </c>
      <c r="N36" s="16">
        <v>1176</v>
      </c>
      <c r="O36" s="16">
        <v>3000</v>
      </c>
      <c r="P36" s="16">
        <v>3000</v>
      </c>
      <c r="Q36" s="16">
        <v>268</v>
      </c>
      <c r="R36" s="16">
        <v>524</v>
      </c>
      <c r="S36" s="16">
        <v>14968</v>
      </c>
      <c r="T36" s="16">
        <v>50</v>
      </c>
      <c r="U36" s="16">
        <f>SUM(M36,O36)*0.12</f>
        <v>1200</v>
      </c>
      <c r="V36" s="16">
        <f>SUM(M36,N36,O36)*0.08</f>
        <v>894.08</v>
      </c>
      <c r="W36" s="16">
        <f>S36*0.004</f>
        <v>59.872</v>
      </c>
      <c r="X36" s="16">
        <f>S36*0.005</f>
        <v>74.84</v>
      </c>
      <c r="Y36" s="16">
        <f>S36*0.02</f>
        <v>299.36</v>
      </c>
      <c r="Z36" s="16" cm="1">
        <f t="array" ref="Z36">IF(A36="",0,ROUND(MAX((S36-T36-V36-U36-W36-X36-Y36-5000)*{0.03,0.1,0.2,0.25,0.3,0.35,0.45}-{0,210,1410,2660,4410,7160,15160},0),2))</f>
        <v>528.98</v>
      </c>
      <c r="AA36" s="16">
        <f>S36-T36-U36-V36-W36-X36-Y36-Z36</f>
        <v>11860.868</v>
      </c>
      <c r="AB36" s="16"/>
    </row>
    <row r="37" customHeight="1" spans="1:28">
      <c r="A37" s="10">
        <v>35</v>
      </c>
      <c r="B37" s="11" t="s">
        <v>225</v>
      </c>
      <c r="C37" s="10" t="s">
        <v>226</v>
      </c>
      <c r="D37" s="10" t="s">
        <v>47</v>
      </c>
      <c r="E37" s="10" t="s">
        <v>227</v>
      </c>
      <c r="F37" s="12" t="s">
        <v>228</v>
      </c>
      <c r="G37" s="13" t="s">
        <v>229</v>
      </c>
      <c r="H37" s="10">
        <f ca="1" t="shared" si="0"/>
        <v>42</v>
      </c>
      <c r="I37" s="10" t="s">
        <v>43</v>
      </c>
      <c r="J37" s="10">
        <v>6</v>
      </c>
      <c r="K37" s="10" t="s">
        <v>192</v>
      </c>
      <c r="L37" s="10" t="s">
        <v>59</v>
      </c>
      <c r="M37" s="16">
        <v>5500</v>
      </c>
      <c r="N37" s="16">
        <v>336</v>
      </c>
      <c r="O37" s="16">
        <v>2500</v>
      </c>
      <c r="P37" s="16">
        <v>1600</v>
      </c>
      <c r="Q37" s="16">
        <v>203</v>
      </c>
      <c r="R37" s="16">
        <v>328</v>
      </c>
      <c r="S37" s="16">
        <v>10467</v>
      </c>
      <c r="T37" s="16">
        <v>0</v>
      </c>
      <c r="U37" s="16">
        <f>SUM(M37,O37)*0.12</f>
        <v>960</v>
      </c>
      <c r="V37" s="16">
        <f>SUM(M37,N37,O37)*0.08</f>
        <v>666.88</v>
      </c>
      <c r="W37" s="16">
        <f>S37*0.004</f>
        <v>41.868</v>
      </c>
      <c r="X37" s="16">
        <f>S37*0.005</f>
        <v>52.335</v>
      </c>
      <c r="Y37" s="16">
        <f>S37*0.02</f>
        <v>209.34</v>
      </c>
      <c r="Z37" s="16" cm="1">
        <f t="array" ref="Z37">IF(A37="",0,ROUND(MAX((S37-T37-V37-U37-W37-X37-Y37-5000)*{0.03,0.1,0.2,0.25,0.3,0.35,0.45}-{0,210,1410,2660,4410,7160,15160},0),2))</f>
        <v>143.66</v>
      </c>
      <c r="AA37" s="16">
        <f>S37-T37-U37-V37-W37-X37-Y37-Z37</f>
        <v>8392.917</v>
      </c>
      <c r="AB37" s="16"/>
    </row>
    <row r="38" customHeight="1" spans="1:28">
      <c r="A38" s="10">
        <v>36</v>
      </c>
      <c r="B38" s="11" t="s">
        <v>230</v>
      </c>
      <c r="C38" s="10" t="s">
        <v>231</v>
      </c>
      <c r="D38" s="10" t="s">
        <v>31</v>
      </c>
      <c r="E38" s="10" t="s">
        <v>232</v>
      </c>
      <c r="F38" s="12" t="s">
        <v>233</v>
      </c>
      <c r="G38" s="13" t="s">
        <v>234</v>
      </c>
      <c r="H38" s="10">
        <f ca="1" t="shared" si="0"/>
        <v>55</v>
      </c>
      <c r="I38" s="10" t="s">
        <v>43</v>
      </c>
      <c r="J38" s="10">
        <v>15</v>
      </c>
      <c r="K38" s="10" t="s">
        <v>235</v>
      </c>
      <c r="L38" s="10" t="s">
        <v>59</v>
      </c>
      <c r="M38" s="16">
        <v>6000</v>
      </c>
      <c r="N38" s="16">
        <v>840</v>
      </c>
      <c r="O38" s="16">
        <v>2500</v>
      </c>
      <c r="P38" s="16">
        <v>1800</v>
      </c>
      <c r="Q38" s="16">
        <v>206</v>
      </c>
      <c r="R38" s="16">
        <v>324</v>
      </c>
      <c r="S38" s="16">
        <v>11670</v>
      </c>
      <c r="T38" s="16">
        <v>0</v>
      </c>
      <c r="U38" s="16">
        <f>SUM(M38,O38)*0.12</f>
        <v>1020</v>
      </c>
      <c r="V38" s="16">
        <f>SUM(M38,N38,O38)*0.08</f>
        <v>747.2</v>
      </c>
      <c r="W38" s="16">
        <f>S38*0.004</f>
        <v>46.68</v>
      </c>
      <c r="X38" s="16">
        <f>S38*0.005</f>
        <v>58.35</v>
      </c>
      <c r="Y38" s="16">
        <f>S38*0.02</f>
        <v>233.4</v>
      </c>
      <c r="Z38" s="16" cm="1">
        <f t="array" ref="Z38">IF(A38="",0,ROUND(MAX((S38-T38-V38-U38-W38-X38-Y38-5000)*{0.03,0.1,0.2,0.25,0.3,0.35,0.45}-{0,210,1410,2660,4410,7160,15160},0),2))</f>
        <v>246.44</v>
      </c>
      <c r="AA38" s="16">
        <f>S38-T38-U38-V38-W38-X38-Y38-Z38</f>
        <v>9317.93</v>
      </c>
      <c r="AB38" s="16"/>
    </row>
    <row r="39" customHeight="1" spans="1:28">
      <c r="A39" s="10">
        <v>37</v>
      </c>
      <c r="B39" s="11" t="s">
        <v>236</v>
      </c>
      <c r="C39" s="10" t="s">
        <v>237</v>
      </c>
      <c r="D39" s="10" t="s">
        <v>31</v>
      </c>
      <c r="E39" s="10" t="s">
        <v>238</v>
      </c>
      <c r="F39" s="12" t="s">
        <v>239</v>
      </c>
      <c r="G39" s="13" t="s">
        <v>240</v>
      </c>
      <c r="H39" s="10">
        <f ca="1" t="shared" si="0"/>
        <v>48</v>
      </c>
      <c r="I39" s="10" t="s">
        <v>35</v>
      </c>
      <c r="J39" s="10">
        <v>2</v>
      </c>
      <c r="K39" s="10" t="s">
        <v>36</v>
      </c>
      <c r="L39" s="10" t="s">
        <v>37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customHeight="1" spans="1:28">
      <c r="A40" s="10">
        <v>38</v>
      </c>
      <c r="B40" s="11" t="s">
        <v>241</v>
      </c>
      <c r="C40" s="10" t="s">
        <v>242</v>
      </c>
      <c r="D40" s="10" t="s">
        <v>47</v>
      </c>
      <c r="E40" s="10" t="s">
        <v>243</v>
      </c>
      <c r="F40" s="12" t="s">
        <v>102</v>
      </c>
      <c r="G40" s="13" t="s">
        <v>244</v>
      </c>
      <c r="H40" s="10">
        <f ca="1" t="shared" si="0"/>
        <v>43</v>
      </c>
      <c r="I40" s="10" t="s">
        <v>43</v>
      </c>
      <c r="J40" s="10">
        <v>3</v>
      </c>
      <c r="K40" s="10" t="s">
        <v>245</v>
      </c>
      <c r="L40" s="10" t="s">
        <v>59</v>
      </c>
      <c r="M40" s="16">
        <v>5000</v>
      </c>
      <c r="N40" s="16">
        <v>168</v>
      </c>
      <c r="O40" s="16">
        <v>2500</v>
      </c>
      <c r="P40" s="16">
        <v>1400</v>
      </c>
      <c r="Q40" s="16">
        <v>245</v>
      </c>
      <c r="R40" s="16">
        <v>464</v>
      </c>
      <c r="S40" s="16">
        <v>9777</v>
      </c>
      <c r="T40" s="16">
        <v>0</v>
      </c>
      <c r="U40" s="16">
        <f>SUM(M40,O40)*0.12</f>
        <v>900</v>
      </c>
      <c r="V40" s="16">
        <f>SUM(M40,N40,O40)*0.08</f>
        <v>613.44</v>
      </c>
      <c r="W40" s="16">
        <f>S40*0.004</f>
        <v>39.108</v>
      </c>
      <c r="X40" s="16">
        <f>S40*0.005</f>
        <v>48.885</v>
      </c>
      <c r="Y40" s="16">
        <f>S40*0.02</f>
        <v>195.54</v>
      </c>
      <c r="Z40" s="16" cm="1">
        <f t="array" ref="Z40">IF(A40="",0,ROUND(MAX((S40-T40-V40-U40-W40-X40-Y40-5000)*{0.03,0.1,0.2,0.25,0.3,0.35,0.45}-{0,210,1410,2660,4410,7160,15160},0),2))</f>
        <v>89.4</v>
      </c>
      <c r="AA40" s="16">
        <f>S40-T40-U40-V40-W40-X40-Y40-Z40</f>
        <v>7890.627</v>
      </c>
      <c r="AB40" s="16"/>
    </row>
    <row r="41" customHeight="1" spans="1:28">
      <c r="A41" s="10">
        <v>39</v>
      </c>
      <c r="B41" s="11" t="s">
        <v>246</v>
      </c>
      <c r="C41" s="10" t="s">
        <v>247</v>
      </c>
      <c r="D41" s="10" t="s">
        <v>47</v>
      </c>
      <c r="E41" s="10" t="s">
        <v>248</v>
      </c>
      <c r="F41" s="12" t="s">
        <v>249</v>
      </c>
      <c r="G41" s="13" t="s">
        <v>250</v>
      </c>
      <c r="H41" s="10">
        <f ca="1" t="shared" si="0"/>
        <v>43</v>
      </c>
      <c r="I41" s="10" t="s">
        <v>43</v>
      </c>
      <c r="J41" s="10">
        <v>15</v>
      </c>
      <c r="K41" s="10" t="s">
        <v>245</v>
      </c>
      <c r="L41" s="10" t="s">
        <v>37</v>
      </c>
      <c r="M41" s="16">
        <v>6000</v>
      </c>
      <c r="N41" s="16">
        <v>840</v>
      </c>
      <c r="O41" s="16">
        <v>3000</v>
      </c>
      <c r="P41" s="16">
        <v>2300</v>
      </c>
      <c r="Q41" s="16">
        <v>375</v>
      </c>
      <c r="R41" s="16">
        <v>589</v>
      </c>
      <c r="S41" s="16">
        <v>13104</v>
      </c>
      <c r="T41" s="16">
        <v>0</v>
      </c>
      <c r="U41" s="16">
        <f>SUM(M41,O41)*0.12</f>
        <v>1080</v>
      </c>
      <c r="V41" s="16">
        <f>SUM(M41,N41,O41)*0.08</f>
        <v>787.2</v>
      </c>
      <c r="W41" s="16">
        <f>S41*0.004</f>
        <v>52.416</v>
      </c>
      <c r="X41" s="16">
        <f>S41*0.005</f>
        <v>65.52</v>
      </c>
      <c r="Y41" s="16">
        <f>S41*0.02</f>
        <v>262.08</v>
      </c>
      <c r="Z41" s="16" cm="1">
        <f t="array" ref="Z41">IF(A41="",0,ROUND(MAX((S41-T41-V41-U41-W41-X41-Y41-5000)*{0.03,0.1,0.2,0.25,0.3,0.35,0.45}-{0,210,1410,2660,4410,7160,15160},0),2))</f>
        <v>375.68</v>
      </c>
      <c r="AA41" s="16">
        <f>S41-T41-U41-V41-W41-X41-Y41-Z41</f>
        <v>10481.104</v>
      </c>
      <c r="AB41" s="16"/>
    </row>
    <row r="42" customHeight="1" spans="1:28">
      <c r="A42" s="10">
        <v>40</v>
      </c>
      <c r="B42" s="11" t="s">
        <v>251</v>
      </c>
      <c r="C42" s="10" t="s">
        <v>252</v>
      </c>
      <c r="D42" s="10" t="s">
        <v>31</v>
      </c>
      <c r="E42" s="10" t="s">
        <v>253</v>
      </c>
      <c r="F42" s="12" t="s">
        <v>254</v>
      </c>
      <c r="G42" s="13" t="s">
        <v>255</v>
      </c>
      <c r="H42" s="10">
        <f ca="1" t="shared" si="0"/>
        <v>32</v>
      </c>
      <c r="I42" s="10" t="s">
        <v>43</v>
      </c>
      <c r="J42" s="10">
        <v>8</v>
      </c>
      <c r="K42" s="10" t="s">
        <v>44</v>
      </c>
      <c r="L42" s="10" t="s">
        <v>59</v>
      </c>
      <c r="M42" s="16">
        <v>5500</v>
      </c>
      <c r="N42" s="16">
        <v>448</v>
      </c>
      <c r="O42" s="16">
        <v>2500</v>
      </c>
      <c r="P42" s="16">
        <v>1600</v>
      </c>
      <c r="Q42" s="16">
        <v>330</v>
      </c>
      <c r="R42" s="16">
        <v>459</v>
      </c>
      <c r="S42" s="16">
        <v>10837</v>
      </c>
      <c r="T42" s="16">
        <v>0</v>
      </c>
      <c r="U42" s="16">
        <f>SUM(M42,O42)*0.12</f>
        <v>960</v>
      </c>
      <c r="V42" s="16">
        <f>SUM(M42,N42,O42)*0.08</f>
        <v>675.84</v>
      </c>
      <c r="W42" s="16">
        <f>S42*0.004</f>
        <v>43.348</v>
      </c>
      <c r="X42" s="16">
        <f>S42*0.005</f>
        <v>54.185</v>
      </c>
      <c r="Y42" s="16">
        <f>S42*0.02</f>
        <v>216.74</v>
      </c>
      <c r="Z42" s="16" cm="1">
        <f t="array" ref="Z42">IF(A42="",0,ROUND(MAX((S42-T42-V42-U42-W42-X42-Y42-5000)*{0.03,0.1,0.2,0.25,0.3,0.35,0.45}-{0,210,1410,2660,4410,7160,15160},0),2))</f>
        <v>178.69</v>
      </c>
      <c r="AA42" s="16">
        <f>S42-T42-U42-V42-W42-X42-Y42-Z42</f>
        <v>8708.197</v>
      </c>
      <c r="AB42" s="16"/>
    </row>
    <row r="43" customHeight="1" spans="1:28">
      <c r="A43" s="10">
        <v>41</v>
      </c>
      <c r="B43" s="11" t="s">
        <v>256</v>
      </c>
      <c r="C43" s="10" t="s">
        <v>257</v>
      </c>
      <c r="D43" s="10" t="s">
        <v>31</v>
      </c>
      <c r="E43" s="10" t="s">
        <v>258</v>
      </c>
      <c r="F43" s="12" t="s">
        <v>259</v>
      </c>
      <c r="G43" s="13" t="s">
        <v>260</v>
      </c>
      <c r="H43" s="10">
        <f ca="1" t="shared" si="0"/>
        <v>38</v>
      </c>
      <c r="I43" s="10" t="s">
        <v>35</v>
      </c>
      <c r="J43" s="10">
        <v>1</v>
      </c>
      <c r="K43" s="10" t="s">
        <v>36</v>
      </c>
      <c r="L43" s="10" t="s">
        <v>59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customHeight="1" spans="1:28">
      <c r="A44" s="10">
        <v>42</v>
      </c>
      <c r="B44" s="11" t="s">
        <v>261</v>
      </c>
      <c r="C44" s="10" t="s">
        <v>262</v>
      </c>
      <c r="D44" s="10" t="s">
        <v>47</v>
      </c>
      <c r="E44" s="10" t="s">
        <v>263</v>
      </c>
      <c r="F44" s="12" t="s">
        <v>264</v>
      </c>
      <c r="G44" s="13" t="s">
        <v>265</v>
      </c>
      <c r="H44" s="10">
        <f ca="1" t="shared" si="0"/>
        <v>48</v>
      </c>
      <c r="I44" s="10" t="s">
        <v>35</v>
      </c>
      <c r="J44" s="10">
        <v>23</v>
      </c>
      <c r="K44" s="10" t="s">
        <v>245</v>
      </c>
      <c r="L44" s="10" t="s">
        <v>59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customHeight="1" spans="1:28">
      <c r="A45" s="10">
        <v>43</v>
      </c>
      <c r="B45" s="11" t="s">
        <v>266</v>
      </c>
      <c r="C45" s="10" t="s">
        <v>267</v>
      </c>
      <c r="D45" s="10" t="s">
        <v>31</v>
      </c>
      <c r="E45" s="10" t="s">
        <v>268</v>
      </c>
      <c r="F45" s="12" t="s">
        <v>269</v>
      </c>
      <c r="G45" s="13" t="s">
        <v>270</v>
      </c>
      <c r="H45" s="10">
        <f ca="1" t="shared" si="0"/>
        <v>28</v>
      </c>
      <c r="I45" s="10" t="s">
        <v>43</v>
      </c>
      <c r="J45" s="10">
        <v>3</v>
      </c>
      <c r="K45" s="10" t="s">
        <v>139</v>
      </c>
      <c r="L45" s="10" t="s">
        <v>37</v>
      </c>
      <c r="M45" s="16">
        <v>5000</v>
      </c>
      <c r="N45" s="16">
        <v>168</v>
      </c>
      <c r="O45" s="16">
        <v>3000</v>
      </c>
      <c r="P45" s="16">
        <v>1900</v>
      </c>
      <c r="Q45" s="16">
        <v>342</v>
      </c>
      <c r="R45" s="16">
        <v>407</v>
      </c>
      <c r="S45" s="16">
        <v>10817</v>
      </c>
      <c r="T45" s="16">
        <v>0</v>
      </c>
      <c r="U45" s="16">
        <f>SUM(M45,O45)*0.12</f>
        <v>960</v>
      </c>
      <c r="V45" s="16">
        <f>SUM(M45,N45,O45)*0.08</f>
        <v>653.44</v>
      </c>
      <c r="W45" s="16">
        <f>S45*0.004</f>
        <v>43.268</v>
      </c>
      <c r="X45" s="16">
        <f>S45*0.005</f>
        <v>54.085</v>
      </c>
      <c r="Y45" s="16">
        <f>S45*0.02</f>
        <v>216.34</v>
      </c>
      <c r="Z45" s="16" cm="1">
        <f t="array" ref="Z45">IF(A45="",0,ROUND(MAX((S45-T45-V45-U45-W45-X45-Y45-5000)*{0.03,0.1,0.2,0.25,0.3,0.35,0.45}-{0,210,1410,2660,4410,7160,15160},0),2))</f>
        <v>178.99</v>
      </c>
      <c r="AA45" s="16">
        <f>S45-T45-U45-V45-W45-X45-Y45-Z45</f>
        <v>8710.877</v>
      </c>
      <c r="AB45" s="16"/>
    </row>
    <row r="46" customHeight="1" spans="1:28">
      <c r="A46" s="10">
        <v>44</v>
      </c>
      <c r="B46" s="11" t="s">
        <v>271</v>
      </c>
      <c r="C46" s="10" t="s">
        <v>272</v>
      </c>
      <c r="D46" s="10" t="s">
        <v>47</v>
      </c>
      <c r="E46" s="10" t="s">
        <v>273</v>
      </c>
      <c r="F46" s="12" t="s">
        <v>274</v>
      </c>
      <c r="G46" s="13" t="s">
        <v>275</v>
      </c>
      <c r="H46" s="10">
        <f ca="1" t="shared" si="0"/>
        <v>54</v>
      </c>
      <c r="I46" s="10" t="s">
        <v>43</v>
      </c>
      <c r="J46" s="10">
        <v>21</v>
      </c>
      <c r="K46" s="10" t="s">
        <v>51</v>
      </c>
      <c r="L46" s="10" t="s">
        <v>37</v>
      </c>
      <c r="M46" s="16">
        <v>7000</v>
      </c>
      <c r="N46" s="16">
        <v>1176</v>
      </c>
      <c r="O46" s="16">
        <v>3000</v>
      </c>
      <c r="P46" s="16">
        <v>3000</v>
      </c>
      <c r="Q46" s="16">
        <v>380</v>
      </c>
      <c r="R46" s="16">
        <v>523</v>
      </c>
      <c r="S46" s="16">
        <v>15079</v>
      </c>
      <c r="T46" s="16">
        <v>0</v>
      </c>
      <c r="U46" s="16">
        <f>SUM(M46,O46)*0.12</f>
        <v>1200</v>
      </c>
      <c r="V46" s="16">
        <f>SUM(M46,N46,O46)*0.08</f>
        <v>894.08</v>
      </c>
      <c r="W46" s="16">
        <f>S46*0.004</f>
        <v>60.316</v>
      </c>
      <c r="X46" s="16">
        <f>S46*0.005</f>
        <v>75.395</v>
      </c>
      <c r="Y46" s="16">
        <f>S46*0.02</f>
        <v>301.58</v>
      </c>
      <c r="Z46" s="16" cm="1">
        <f t="array" ref="Z46">IF(A46="",0,ROUND(MAX((S46-T46-V46-U46-W46-X46-Y46-5000)*{0.03,0.1,0.2,0.25,0.3,0.35,0.45}-{0,210,1410,2660,4410,7160,15160},0),2))</f>
        <v>544.76</v>
      </c>
      <c r="AA46" s="16">
        <f>S46-T46-U46-V46-W46-X46-Y46-Z46</f>
        <v>12002.869</v>
      </c>
      <c r="AB46" s="16"/>
    </row>
    <row r="47" customHeight="1" spans="1:28">
      <c r="A47" s="10">
        <v>45</v>
      </c>
      <c r="B47" s="11" t="s">
        <v>276</v>
      </c>
      <c r="C47" s="10" t="s">
        <v>277</v>
      </c>
      <c r="D47" s="10" t="s">
        <v>31</v>
      </c>
      <c r="E47" s="10" t="s">
        <v>278</v>
      </c>
      <c r="F47" s="12" t="s">
        <v>279</v>
      </c>
      <c r="G47" s="13" t="s">
        <v>280</v>
      </c>
      <c r="H47" s="10">
        <f ca="1" t="shared" si="0"/>
        <v>39</v>
      </c>
      <c r="I47" s="10" t="s">
        <v>43</v>
      </c>
      <c r="J47" s="10">
        <v>13</v>
      </c>
      <c r="K47" s="10" t="s">
        <v>93</v>
      </c>
      <c r="L47" s="10" t="s">
        <v>59</v>
      </c>
      <c r="M47" s="16">
        <v>6000</v>
      </c>
      <c r="N47" s="16">
        <v>728</v>
      </c>
      <c r="O47" s="16">
        <v>2500</v>
      </c>
      <c r="P47" s="16">
        <v>1800</v>
      </c>
      <c r="Q47" s="16">
        <v>352</v>
      </c>
      <c r="R47" s="16">
        <v>419</v>
      </c>
      <c r="S47" s="16">
        <v>11799</v>
      </c>
      <c r="T47" s="16">
        <v>0</v>
      </c>
      <c r="U47" s="16">
        <f>SUM(M47,O47)*0.12</f>
        <v>1020</v>
      </c>
      <c r="V47" s="16">
        <f>SUM(M47,N47,O47)*0.08</f>
        <v>738.24</v>
      </c>
      <c r="W47" s="16">
        <f>S47*0.004</f>
        <v>47.196</v>
      </c>
      <c r="X47" s="16">
        <f>S47*0.005</f>
        <v>58.995</v>
      </c>
      <c r="Y47" s="16">
        <f>S47*0.02</f>
        <v>235.98</v>
      </c>
      <c r="Z47" s="16" cm="1">
        <f t="array" ref="Z47">IF(A47="",0,ROUND(MAX((S47-T47-V47-U47-W47-X47-Y47-5000)*{0.03,0.1,0.2,0.25,0.3,0.35,0.45}-{0,210,1410,2660,4410,7160,15160},0),2))</f>
        <v>259.86</v>
      </c>
      <c r="AA47" s="16">
        <f>S47-T47-U47-V47-W47-X47-Y47-Z47</f>
        <v>9438.729</v>
      </c>
      <c r="AB47" s="16"/>
    </row>
    <row r="48" customHeight="1" spans="1:28">
      <c r="A48" s="10">
        <v>46</v>
      </c>
      <c r="B48" s="11" t="s">
        <v>281</v>
      </c>
      <c r="C48" s="10" t="s">
        <v>282</v>
      </c>
      <c r="D48" s="10" t="s">
        <v>31</v>
      </c>
      <c r="E48" s="10" t="s">
        <v>283</v>
      </c>
      <c r="F48" s="12" t="s">
        <v>284</v>
      </c>
      <c r="G48" s="13" t="s">
        <v>285</v>
      </c>
      <c r="H48" s="10">
        <f ca="1" t="shared" si="0"/>
        <v>58</v>
      </c>
      <c r="I48" s="10" t="s">
        <v>43</v>
      </c>
      <c r="J48" s="10">
        <v>8</v>
      </c>
      <c r="K48" s="10" t="s">
        <v>133</v>
      </c>
      <c r="L48" s="10" t="s">
        <v>59</v>
      </c>
      <c r="M48" s="16">
        <v>5500</v>
      </c>
      <c r="N48" s="16">
        <v>448</v>
      </c>
      <c r="O48" s="16">
        <v>2500</v>
      </c>
      <c r="P48" s="16">
        <v>1600</v>
      </c>
      <c r="Q48" s="16">
        <v>366</v>
      </c>
      <c r="R48" s="16">
        <v>249</v>
      </c>
      <c r="S48" s="16">
        <v>10663</v>
      </c>
      <c r="T48" s="16">
        <v>0</v>
      </c>
      <c r="U48" s="16">
        <f>SUM(M48,O48)*0.12</f>
        <v>960</v>
      </c>
      <c r="V48" s="16">
        <f>SUM(M48,N48,O48)*0.08</f>
        <v>675.84</v>
      </c>
      <c r="W48" s="16">
        <f>S48*0.004</f>
        <v>42.652</v>
      </c>
      <c r="X48" s="16">
        <f>S48*0.005</f>
        <v>53.315</v>
      </c>
      <c r="Y48" s="16">
        <f>S48*0.02</f>
        <v>213.26</v>
      </c>
      <c r="Z48" s="16" cm="1">
        <f t="array" ref="Z48">IF(A48="",0,ROUND(MAX((S48-T48-V48-U48-W48-X48-Y48-5000)*{0.03,0.1,0.2,0.25,0.3,0.35,0.45}-{0,210,1410,2660,4410,7160,15160},0),2))</f>
        <v>161.79</v>
      </c>
      <c r="AA48" s="16">
        <f>S48-T48-U48-V48-W48-X48-Y48-Z48</f>
        <v>8556.143</v>
      </c>
      <c r="AB48" s="16"/>
    </row>
    <row r="49" customHeight="1" spans="1:28">
      <c r="A49" s="10">
        <v>47</v>
      </c>
      <c r="B49" s="11" t="s">
        <v>286</v>
      </c>
      <c r="C49" s="10" t="s">
        <v>287</v>
      </c>
      <c r="D49" s="10" t="s">
        <v>31</v>
      </c>
      <c r="E49" s="10" t="s">
        <v>288</v>
      </c>
      <c r="F49" s="12" t="s">
        <v>289</v>
      </c>
      <c r="G49" s="13" t="s">
        <v>290</v>
      </c>
      <c r="H49" s="10">
        <f ca="1" t="shared" si="0"/>
        <v>40</v>
      </c>
      <c r="I49" s="10" t="s">
        <v>35</v>
      </c>
      <c r="J49" s="10">
        <v>4</v>
      </c>
      <c r="K49" s="10" t="s">
        <v>133</v>
      </c>
      <c r="L49" s="10" t="s">
        <v>59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customHeight="1" spans="1:28">
      <c r="A50" s="10">
        <v>48</v>
      </c>
      <c r="B50" s="11" t="s">
        <v>291</v>
      </c>
      <c r="C50" s="10" t="s">
        <v>292</v>
      </c>
      <c r="D50" s="10" t="s">
        <v>31</v>
      </c>
      <c r="E50" s="10" t="s">
        <v>293</v>
      </c>
      <c r="F50" s="12" t="s">
        <v>294</v>
      </c>
      <c r="G50" s="13" t="s">
        <v>295</v>
      </c>
      <c r="H50" s="10">
        <f ca="1" t="shared" si="0"/>
        <v>44</v>
      </c>
      <c r="I50" s="10" t="s">
        <v>35</v>
      </c>
      <c r="J50" s="10">
        <v>5</v>
      </c>
      <c r="K50" s="10" t="s">
        <v>36</v>
      </c>
      <c r="L50" s="10" t="s">
        <v>37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customHeight="1" spans="1:28">
      <c r="A51" s="10">
        <v>49</v>
      </c>
      <c r="B51" s="11" t="s">
        <v>296</v>
      </c>
      <c r="C51" s="10" t="s">
        <v>200</v>
      </c>
      <c r="D51" s="10" t="s">
        <v>31</v>
      </c>
      <c r="E51" s="10" t="s">
        <v>297</v>
      </c>
      <c r="F51" s="12" t="s">
        <v>298</v>
      </c>
      <c r="G51" s="13" t="s">
        <v>299</v>
      </c>
      <c r="H51" s="10">
        <f ca="1" t="shared" si="0"/>
        <v>35</v>
      </c>
      <c r="I51" s="10" t="s">
        <v>43</v>
      </c>
      <c r="J51" s="10">
        <v>3</v>
      </c>
      <c r="K51" s="10" t="s">
        <v>44</v>
      </c>
      <c r="L51" s="10" t="s">
        <v>59</v>
      </c>
      <c r="M51" s="16">
        <v>5000</v>
      </c>
      <c r="N51" s="16">
        <v>168</v>
      </c>
      <c r="O51" s="16">
        <v>2500</v>
      </c>
      <c r="P51" s="16">
        <v>1400</v>
      </c>
      <c r="Q51" s="16">
        <v>266</v>
      </c>
      <c r="R51" s="16">
        <v>269</v>
      </c>
      <c r="S51" s="16">
        <v>9603</v>
      </c>
      <c r="T51" s="16">
        <v>0</v>
      </c>
      <c r="U51" s="16">
        <f t="shared" ref="U51:U60" si="8">SUM(M51,O51)*0.12</f>
        <v>900</v>
      </c>
      <c r="V51" s="16">
        <f t="shared" ref="V51:V60" si="9">SUM(M51,N51,O51)*0.08</f>
        <v>613.44</v>
      </c>
      <c r="W51" s="16">
        <f t="shared" ref="W51:W60" si="10">S51*0.004</f>
        <v>38.412</v>
      </c>
      <c r="X51" s="16">
        <f t="shared" ref="X51:X60" si="11">S51*0.005</f>
        <v>48.015</v>
      </c>
      <c r="Y51" s="16">
        <f t="shared" ref="Y51:Y60" si="12">S51*0.02</f>
        <v>192.06</v>
      </c>
      <c r="Z51" s="16" cm="1">
        <f t="array" ref="Z51">IF(A51="",0,ROUND(MAX((S51-T51-V51-U51-W51-X51-Y51-5000)*{0.03,0.1,0.2,0.25,0.3,0.35,0.45}-{0,210,1410,2660,4410,7160,15160},0),2))</f>
        <v>84.33</v>
      </c>
      <c r="AA51" s="16">
        <f t="shared" ref="AA51:AA60" si="13">S51-T51-U51-V51-W51-X51-Y51-Z51</f>
        <v>7726.743</v>
      </c>
      <c r="AB51" s="16"/>
    </row>
    <row r="52" customHeight="1" spans="1:28">
      <c r="A52" s="10">
        <v>50</v>
      </c>
      <c r="B52" s="11" t="s">
        <v>300</v>
      </c>
      <c r="C52" s="10" t="s">
        <v>301</v>
      </c>
      <c r="D52" s="10" t="s">
        <v>47</v>
      </c>
      <c r="E52" s="10" t="s">
        <v>302</v>
      </c>
      <c r="F52" s="12" t="s">
        <v>303</v>
      </c>
      <c r="G52" s="13" t="s">
        <v>304</v>
      </c>
      <c r="H52" s="10">
        <f ca="1" t="shared" si="0"/>
        <v>41</v>
      </c>
      <c r="I52" s="10" t="s">
        <v>43</v>
      </c>
      <c r="J52" s="10">
        <v>8</v>
      </c>
      <c r="K52" s="10" t="s">
        <v>36</v>
      </c>
      <c r="L52" s="10" t="s">
        <v>37</v>
      </c>
      <c r="M52" s="16">
        <v>5500</v>
      </c>
      <c r="N52" s="16">
        <v>448</v>
      </c>
      <c r="O52" s="16">
        <v>3000</v>
      </c>
      <c r="P52" s="16">
        <v>2100</v>
      </c>
      <c r="Q52" s="16">
        <v>244</v>
      </c>
      <c r="R52" s="16">
        <v>373</v>
      </c>
      <c r="S52" s="16">
        <v>11665</v>
      </c>
      <c r="T52" s="16">
        <v>0</v>
      </c>
      <c r="U52" s="16">
        <f t="shared" si="8"/>
        <v>1020</v>
      </c>
      <c r="V52" s="16">
        <f t="shared" si="9"/>
        <v>715.84</v>
      </c>
      <c r="W52" s="16">
        <f t="shared" si="10"/>
        <v>46.66</v>
      </c>
      <c r="X52" s="16">
        <f t="shared" si="11"/>
        <v>58.325</v>
      </c>
      <c r="Y52" s="16">
        <f t="shared" si="12"/>
        <v>233.3</v>
      </c>
      <c r="Z52" s="16" cm="1">
        <f t="array" ref="Z52">IF(A52="",0,ROUND(MAX((S52-T52-V52-U52-W52-X52-Y52-5000)*{0.03,0.1,0.2,0.25,0.3,0.35,0.45}-{0,210,1410,2660,4410,7160,15160},0),2))</f>
        <v>249.09</v>
      </c>
      <c r="AA52" s="16">
        <f t="shared" si="13"/>
        <v>9341.785</v>
      </c>
      <c r="AB52" s="16"/>
    </row>
    <row r="53" customHeight="1" spans="1:28">
      <c r="A53" s="10">
        <v>51</v>
      </c>
      <c r="B53" s="11" t="s">
        <v>305</v>
      </c>
      <c r="C53" s="10" t="s">
        <v>306</v>
      </c>
      <c r="D53" s="10" t="s">
        <v>31</v>
      </c>
      <c r="E53" s="10" t="s">
        <v>307</v>
      </c>
      <c r="F53" s="12" t="s">
        <v>308</v>
      </c>
      <c r="G53" s="13" t="s">
        <v>309</v>
      </c>
      <c r="H53" s="10">
        <f ca="1" t="shared" si="0"/>
        <v>35</v>
      </c>
      <c r="I53" s="10" t="s">
        <v>43</v>
      </c>
      <c r="J53" s="10">
        <v>1</v>
      </c>
      <c r="K53" s="10" t="s">
        <v>110</v>
      </c>
      <c r="L53" s="10" t="s">
        <v>37</v>
      </c>
      <c r="M53" s="16">
        <v>5000</v>
      </c>
      <c r="N53" s="16">
        <v>56</v>
      </c>
      <c r="O53" s="16">
        <v>3000</v>
      </c>
      <c r="P53" s="16">
        <v>1900</v>
      </c>
      <c r="Q53" s="16">
        <v>299</v>
      </c>
      <c r="R53" s="16">
        <v>326</v>
      </c>
      <c r="S53" s="16">
        <v>10581</v>
      </c>
      <c r="T53" s="16">
        <v>0</v>
      </c>
      <c r="U53" s="16">
        <f t="shared" si="8"/>
        <v>960</v>
      </c>
      <c r="V53" s="16">
        <f t="shared" si="9"/>
        <v>644.48</v>
      </c>
      <c r="W53" s="16">
        <f t="shared" si="10"/>
        <v>42.324</v>
      </c>
      <c r="X53" s="16">
        <f t="shared" si="11"/>
        <v>52.905</v>
      </c>
      <c r="Y53" s="16">
        <f t="shared" si="12"/>
        <v>211.62</v>
      </c>
      <c r="Z53" s="16" cm="1">
        <f t="array" ref="Z53">IF(A53="",0,ROUND(MAX((S53-T53-V53-U53-W53-X53-Y53-5000)*{0.03,0.1,0.2,0.25,0.3,0.35,0.45}-{0,210,1410,2660,4410,7160,15160},0),2))</f>
        <v>156.97</v>
      </c>
      <c r="AA53" s="16">
        <f t="shared" si="13"/>
        <v>8512.701</v>
      </c>
      <c r="AB53" s="16"/>
    </row>
    <row r="54" customHeight="1" spans="1:28">
      <c r="A54" s="10">
        <v>52</v>
      </c>
      <c r="B54" s="11" t="s">
        <v>310</v>
      </c>
      <c r="C54" s="10" t="s">
        <v>311</v>
      </c>
      <c r="D54" s="10" t="s">
        <v>31</v>
      </c>
      <c r="E54" s="10" t="s">
        <v>312</v>
      </c>
      <c r="F54" s="12" t="s">
        <v>313</v>
      </c>
      <c r="G54" s="13" t="s">
        <v>314</v>
      </c>
      <c r="H54" s="10">
        <f ca="1" t="shared" si="0"/>
        <v>40</v>
      </c>
      <c r="I54" s="10" t="s">
        <v>43</v>
      </c>
      <c r="J54" s="10">
        <v>12</v>
      </c>
      <c r="K54" s="10" t="s">
        <v>104</v>
      </c>
      <c r="L54" s="10" t="s">
        <v>59</v>
      </c>
      <c r="M54" s="16">
        <v>6000</v>
      </c>
      <c r="N54" s="16">
        <v>672</v>
      </c>
      <c r="O54" s="16">
        <v>2500</v>
      </c>
      <c r="P54" s="16">
        <v>1800</v>
      </c>
      <c r="Q54" s="16">
        <v>289</v>
      </c>
      <c r="R54" s="16">
        <v>475</v>
      </c>
      <c r="S54" s="16">
        <v>11736</v>
      </c>
      <c r="T54" s="16">
        <v>0</v>
      </c>
      <c r="U54" s="16">
        <f t="shared" si="8"/>
        <v>1020</v>
      </c>
      <c r="V54" s="16">
        <f t="shared" si="9"/>
        <v>733.76</v>
      </c>
      <c r="W54" s="16">
        <f t="shared" si="10"/>
        <v>46.944</v>
      </c>
      <c r="X54" s="16">
        <f t="shared" si="11"/>
        <v>58.68</v>
      </c>
      <c r="Y54" s="16">
        <f t="shared" si="12"/>
        <v>234.72</v>
      </c>
      <c r="Z54" s="16" cm="1">
        <f t="array" ref="Z54">IF(A54="",0,ROUND(MAX((S54-T54-V54-U54-W54-X54-Y54-5000)*{0.03,0.1,0.2,0.25,0.3,0.35,0.45}-{0,210,1410,2660,4410,7160,15160},0),2))</f>
        <v>254.19</v>
      </c>
      <c r="AA54" s="16">
        <f t="shared" si="13"/>
        <v>9387.706</v>
      </c>
      <c r="AB54" s="16"/>
    </row>
    <row r="55" customHeight="1" spans="1:28">
      <c r="A55" s="10">
        <v>53</v>
      </c>
      <c r="B55" s="11" t="s">
        <v>315</v>
      </c>
      <c r="C55" s="10" t="s">
        <v>316</v>
      </c>
      <c r="D55" s="10" t="s">
        <v>47</v>
      </c>
      <c r="E55" s="10" t="s">
        <v>317</v>
      </c>
      <c r="F55" s="12" t="s">
        <v>318</v>
      </c>
      <c r="G55" s="13" t="s">
        <v>319</v>
      </c>
      <c r="H55" s="10">
        <f ca="1" t="shared" si="0"/>
        <v>31</v>
      </c>
      <c r="I55" s="10" t="s">
        <v>43</v>
      </c>
      <c r="J55" s="10">
        <v>2</v>
      </c>
      <c r="K55" s="10" t="s">
        <v>51</v>
      </c>
      <c r="L55" s="10" t="s">
        <v>37</v>
      </c>
      <c r="M55" s="16">
        <v>5000</v>
      </c>
      <c r="N55" s="16">
        <v>112</v>
      </c>
      <c r="O55" s="16">
        <v>3000</v>
      </c>
      <c r="P55" s="16">
        <v>1900</v>
      </c>
      <c r="Q55" s="16">
        <v>265</v>
      </c>
      <c r="R55" s="16">
        <v>542</v>
      </c>
      <c r="S55" s="16">
        <v>10819</v>
      </c>
      <c r="T55" s="16">
        <v>0</v>
      </c>
      <c r="U55" s="16">
        <f t="shared" si="8"/>
        <v>960</v>
      </c>
      <c r="V55" s="16">
        <f t="shared" si="9"/>
        <v>648.96</v>
      </c>
      <c r="W55" s="16">
        <f t="shared" si="10"/>
        <v>43.276</v>
      </c>
      <c r="X55" s="16">
        <f t="shared" si="11"/>
        <v>54.095</v>
      </c>
      <c r="Y55" s="16">
        <f t="shared" si="12"/>
        <v>216.38</v>
      </c>
      <c r="Z55" s="16" cm="1">
        <f t="array" ref="Z55">IF(A55="",0,ROUND(MAX((S55-T55-V55-U55-W55-X55-Y55-5000)*{0.03,0.1,0.2,0.25,0.3,0.35,0.45}-{0,210,1410,2660,4410,7160,15160},0),2))</f>
        <v>179.63</v>
      </c>
      <c r="AA55" s="16">
        <f t="shared" si="13"/>
        <v>8716.659</v>
      </c>
      <c r="AB55" s="16"/>
    </row>
    <row r="56" customHeight="1" spans="1:28">
      <c r="A56" s="10">
        <v>54</v>
      </c>
      <c r="B56" s="11" t="s">
        <v>320</v>
      </c>
      <c r="C56" s="10" t="s">
        <v>321</v>
      </c>
      <c r="D56" s="10" t="s">
        <v>47</v>
      </c>
      <c r="E56" s="10" t="s">
        <v>322</v>
      </c>
      <c r="F56" s="12" t="s">
        <v>323</v>
      </c>
      <c r="G56" s="13" t="s">
        <v>324</v>
      </c>
      <c r="H56" s="10">
        <f ca="1" t="shared" si="0"/>
        <v>42</v>
      </c>
      <c r="I56" s="10" t="s">
        <v>43</v>
      </c>
      <c r="J56" s="10">
        <v>14</v>
      </c>
      <c r="K56" s="10" t="s">
        <v>82</v>
      </c>
      <c r="L56" s="10" t="s">
        <v>59</v>
      </c>
      <c r="M56" s="16">
        <v>6000</v>
      </c>
      <c r="N56" s="16">
        <v>784</v>
      </c>
      <c r="O56" s="16">
        <v>2500</v>
      </c>
      <c r="P56" s="16">
        <v>1800</v>
      </c>
      <c r="Q56" s="16">
        <v>295</v>
      </c>
      <c r="R56" s="16">
        <v>416</v>
      </c>
      <c r="S56" s="16">
        <v>11795</v>
      </c>
      <c r="T56" s="16">
        <v>0</v>
      </c>
      <c r="U56" s="16">
        <f t="shared" si="8"/>
        <v>1020</v>
      </c>
      <c r="V56" s="16">
        <f t="shared" si="9"/>
        <v>742.72</v>
      </c>
      <c r="W56" s="16">
        <f t="shared" si="10"/>
        <v>47.18</v>
      </c>
      <c r="X56" s="16">
        <f t="shared" si="11"/>
        <v>58.975</v>
      </c>
      <c r="Y56" s="16">
        <f t="shared" si="12"/>
        <v>235.9</v>
      </c>
      <c r="Z56" s="16" cm="1">
        <f t="array" ref="Z56">IF(A56="",0,ROUND(MAX((S56-T56-V56-U56-W56-X56-Y56-5000)*{0.03,0.1,0.2,0.25,0.3,0.35,0.45}-{0,210,1410,2660,4410,7160,15160},0),2))</f>
        <v>259.02</v>
      </c>
      <c r="AA56" s="16">
        <f t="shared" si="13"/>
        <v>9431.205</v>
      </c>
      <c r="AB56" s="16"/>
    </row>
    <row r="57" customHeight="1" spans="1:28">
      <c r="A57" s="10">
        <v>55</v>
      </c>
      <c r="B57" s="11" t="s">
        <v>325</v>
      </c>
      <c r="C57" s="10" t="s">
        <v>326</v>
      </c>
      <c r="D57" s="10" t="s">
        <v>31</v>
      </c>
      <c r="E57" s="10" t="s">
        <v>327</v>
      </c>
      <c r="F57" s="12" t="s">
        <v>328</v>
      </c>
      <c r="G57" s="13" t="s">
        <v>329</v>
      </c>
      <c r="H57" s="10">
        <f ca="1" t="shared" si="0"/>
        <v>56</v>
      </c>
      <c r="I57" s="10" t="s">
        <v>43</v>
      </c>
      <c r="J57" s="10">
        <v>20</v>
      </c>
      <c r="K57" s="10" t="s">
        <v>192</v>
      </c>
      <c r="L57" s="10" t="s">
        <v>37</v>
      </c>
      <c r="M57" s="16">
        <v>6500</v>
      </c>
      <c r="N57" s="16">
        <v>1120</v>
      </c>
      <c r="O57" s="16">
        <v>3000</v>
      </c>
      <c r="P57" s="16">
        <v>2500</v>
      </c>
      <c r="Q57" s="16">
        <v>331</v>
      </c>
      <c r="R57" s="16">
        <v>274</v>
      </c>
      <c r="S57" s="16">
        <v>13725</v>
      </c>
      <c r="T57" s="16">
        <v>0</v>
      </c>
      <c r="U57" s="16">
        <f t="shared" si="8"/>
        <v>1140</v>
      </c>
      <c r="V57" s="16">
        <f t="shared" si="9"/>
        <v>849.6</v>
      </c>
      <c r="W57" s="16">
        <f t="shared" si="10"/>
        <v>54.9</v>
      </c>
      <c r="X57" s="16">
        <f t="shared" si="11"/>
        <v>68.625</v>
      </c>
      <c r="Y57" s="16">
        <f t="shared" si="12"/>
        <v>274.5</v>
      </c>
      <c r="Z57" s="16" cm="1">
        <f t="array" ref="Z57">IF(A57="",0,ROUND(MAX((S57-T57-V57-U57-W57-X57-Y57-5000)*{0.03,0.1,0.2,0.25,0.3,0.35,0.45}-{0,210,1410,2660,4410,7160,15160},0),2))</f>
        <v>423.74</v>
      </c>
      <c r="AA57" s="16">
        <f t="shared" si="13"/>
        <v>10913.635</v>
      </c>
      <c r="AB57" s="16"/>
    </row>
    <row r="58" customHeight="1" spans="1:28">
      <c r="A58" s="10">
        <v>56</v>
      </c>
      <c r="B58" s="11" t="s">
        <v>330</v>
      </c>
      <c r="C58" s="10" t="s">
        <v>331</v>
      </c>
      <c r="D58" s="10" t="s">
        <v>47</v>
      </c>
      <c r="E58" s="10" t="s">
        <v>332</v>
      </c>
      <c r="F58" s="12" t="s">
        <v>333</v>
      </c>
      <c r="G58" s="13" t="s">
        <v>334</v>
      </c>
      <c r="H58" s="10">
        <f ca="1" t="shared" si="0"/>
        <v>51</v>
      </c>
      <c r="I58" s="10" t="s">
        <v>43</v>
      </c>
      <c r="J58" s="10">
        <v>19</v>
      </c>
      <c r="K58" s="10" t="s">
        <v>335</v>
      </c>
      <c r="L58" s="10" t="s">
        <v>59</v>
      </c>
      <c r="M58" s="16">
        <v>6500</v>
      </c>
      <c r="N58" s="16">
        <v>1064</v>
      </c>
      <c r="O58" s="16">
        <v>2500</v>
      </c>
      <c r="P58" s="16">
        <v>2000</v>
      </c>
      <c r="Q58" s="16">
        <v>303</v>
      </c>
      <c r="R58" s="16">
        <v>462</v>
      </c>
      <c r="S58" s="16">
        <v>12829</v>
      </c>
      <c r="T58" s="16">
        <v>0</v>
      </c>
      <c r="U58" s="16">
        <f t="shared" si="8"/>
        <v>1080</v>
      </c>
      <c r="V58" s="16">
        <f t="shared" si="9"/>
        <v>805.12</v>
      </c>
      <c r="W58" s="16">
        <f t="shared" si="10"/>
        <v>51.316</v>
      </c>
      <c r="X58" s="16">
        <f t="shared" si="11"/>
        <v>64.145</v>
      </c>
      <c r="Y58" s="16">
        <f t="shared" si="12"/>
        <v>256.58</v>
      </c>
      <c r="Z58" s="16" cm="1">
        <f t="array" ref="Z58">IF(A58="",0,ROUND(MAX((S58-T58-V58-U58-W58-X58-Y58-5000)*{0.03,0.1,0.2,0.25,0.3,0.35,0.45}-{0,210,1410,2660,4410,7160,15160},0),2))</f>
        <v>347.18</v>
      </c>
      <c r="AA58" s="16">
        <f t="shared" si="13"/>
        <v>10224.659</v>
      </c>
      <c r="AB58" s="16"/>
    </row>
    <row r="59" customHeight="1" spans="1:28">
      <c r="A59" s="10">
        <v>57</v>
      </c>
      <c r="B59" s="11" t="s">
        <v>336</v>
      </c>
      <c r="C59" s="10" t="s">
        <v>337</v>
      </c>
      <c r="D59" s="10" t="s">
        <v>31</v>
      </c>
      <c r="E59" s="10" t="s">
        <v>338</v>
      </c>
      <c r="F59" s="12" t="s">
        <v>339</v>
      </c>
      <c r="G59" s="13" t="s">
        <v>340</v>
      </c>
      <c r="H59" s="10">
        <f ca="1" t="shared" si="0"/>
        <v>35</v>
      </c>
      <c r="I59" s="10" t="s">
        <v>43</v>
      </c>
      <c r="J59" s="10">
        <v>11</v>
      </c>
      <c r="K59" s="10" t="s">
        <v>341</v>
      </c>
      <c r="L59" s="10" t="s">
        <v>59</v>
      </c>
      <c r="M59" s="16">
        <v>6000</v>
      </c>
      <c r="N59" s="16">
        <v>616</v>
      </c>
      <c r="O59" s="16">
        <v>2500</v>
      </c>
      <c r="P59" s="16">
        <v>1800</v>
      </c>
      <c r="Q59" s="16">
        <v>295</v>
      </c>
      <c r="R59" s="16">
        <v>284</v>
      </c>
      <c r="S59" s="16">
        <v>11495</v>
      </c>
      <c r="T59" s="16">
        <v>0</v>
      </c>
      <c r="U59" s="16">
        <f t="shared" si="8"/>
        <v>1020</v>
      </c>
      <c r="V59" s="16">
        <f t="shared" si="9"/>
        <v>729.28</v>
      </c>
      <c r="W59" s="16">
        <f t="shared" si="10"/>
        <v>45.98</v>
      </c>
      <c r="X59" s="16">
        <f t="shared" si="11"/>
        <v>57.475</v>
      </c>
      <c r="Y59" s="16">
        <f t="shared" si="12"/>
        <v>229.9</v>
      </c>
      <c r="Z59" s="16" cm="1">
        <f t="array" ref="Z59">IF(A59="",0,ROUND(MAX((S59-T59-V59-U59-W59-X59-Y59-5000)*{0.03,0.1,0.2,0.25,0.3,0.35,0.45}-{0,210,1410,2660,4410,7160,15160},0),2))</f>
        <v>231.24</v>
      </c>
      <c r="AA59" s="16">
        <f t="shared" si="13"/>
        <v>9181.125</v>
      </c>
      <c r="AB59" s="16"/>
    </row>
    <row r="60" customHeight="1" spans="1:28">
      <c r="A60" s="10">
        <v>58</v>
      </c>
      <c r="B60" s="11" t="s">
        <v>342</v>
      </c>
      <c r="C60" s="10" t="s">
        <v>343</v>
      </c>
      <c r="D60" s="10" t="s">
        <v>47</v>
      </c>
      <c r="E60" s="10" t="s">
        <v>344</v>
      </c>
      <c r="F60" s="12" t="s">
        <v>345</v>
      </c>
      <c r="G60" s="13" t="s">
        <v>346</v>
      </c>
      <c r="H60" s="10">
        <f ca="1" t="shared" si="0"/>
        <v>54</v>
      </c>
      <c r="I60" s="10" t="s">
        <v>43</v>
      </c>
      <c r="J60" s="10">
        <v>14</v>
      </c>
      <c r="K60" s="10" t="s">
        <v>116</v>
      </c>
      <c r="L60" s="10" t="s">
        <v>37</v>
      </c>
      <c r="M60" s="16">
        <v>6000</v>
      </c>
      <c r="N60" s="16">
        <v>784</v>
      </c>
      <c r="O60" s="16">
        <v>3000</v>
      </c>
      <c r="P60" s="16">
        <v>2300</v>
      </c>
      <c r="Q60" s="16">
        <v>203</v>
      </c>
      <c r="R60" s="16">
        <v>457</v>
      </c>
      <c r="S60" s="16">
        <v>12744</v>
      </c>
      <c r="T60" s="16">
        <v>100</v>
      </c>
      <c r="U60" s="16">
        <f t="shared" si="8"/>
        <v>1080</v>
      </c>
      <c r="V60" s="16">
        <f t="shared" si="9"/>
        <v>782.72</v>
      </c>
      <c r="W60" s="16">
        <f t="shared" si="10"/>
        <v>50.976</v>
      </c>
      <c r="X60" s="16">
        <f t="shared" si="11"/>
        <v>63.72</v>
      </c>
      <c r="Y60" s="16">
        <f t="shared" si="12"/>
        <v>254.88</v>
      </c>
      <c r="Z60" s="16" cm="1">
        <f t="array" ref="Z60">IF(A60="",0,ROUND(MAX((S60-T60-V60-U60-W60-X60-Y60-5000)*{0.03,0.1,0.2,0.25,0.3,0.35,0.45}-{0,210,1410,2660,4410,7160,15160},0),2))</f>
        <v>331.17</v>
      </c>
      <c r="AA60" s="16">
        <f t="shared" si="13"/>
        <v>10080.534</v>
      </c>
      <c r="AB60" s="16"/>
    </row>
    <row r="61" customHeight="1" spans="1:28">
      <c r="A61" s="10">
        <v>59</v>
      </c>
      <c r="B61" s="11" t="s">
        <v>347</v>
      </c>
      <c r="C61" s="10" t="s">
        <v>348</v>
      </c>
      <c r="D61" s="10" t="s">
        <v>31</v>
      </c>
      <c r="E61" s="10" t="s">
        <v>349</v>
      </c>
      <c r="F61" s="12" t="s">
        <v>350</v>
      </c>
      <c r="G61" s="13" t="s">
        <v>351</v>
      </c>
      <c r="H61" s="10">
        <f ca="1" t="shared" si="0"/>
        <v>58</v>
      </c>
      <c r="I61" s="10" t="s">
        <v>35</v>
      </c>
      <c r="J61" s="10">
        <v>8</v>
      </c>
      <c r="K61" s="10" t="s">
        <v>116</v>
      </c>
      <c r="L61" s="10" t="s">
        <v>37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customHeight="1" spans="1:28">
      <c r="A62" s="10">
        <v>60</v>
      </c>
      <c r="B62" s="11" t="s">
        <v>352</v>
      </c>
      <c r="C62" s="10" t="s">
        <v>353</v>
      </c>
      <c r="D62" s="10" t="s">
        <v>47</v>
      </c>
      <c r="E62" s="10" t="s">
        <v>354</v>
      </c>
      <c r="F62" s="12" t="s">
        <v>355</v>
      </c>
      <c r="G62" s="13" t="s">
        <v>356</v>
      </c>
      <c r="H62" s="10">
        <f ca="1" t="shared" si="0"/>
        <v>54</v>
      </c>
      <c r="I62" s="10" t="s">
        <v>35</v>
      </c>
      <c r="J62" s="10">
        <v>10</v>
      </c>
      <c r="K62" s="10" t="s">
        <v>104</v>
      </c>
      <c r="L62" s="10" t="s">
        <v>37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customHeight="1" spans="1:28">
      <c r="A63" s="10">
        <v>61</v>
      </c>
      <c r="B63" s="11" t="s">
        <v>357</v>
      </c>
      <c r="C63" s="10" t="s">
        <v>358</v>
      </c>
      <c r="D63" s="10" t="s">
        <v>47</v>
      </c>
      <c r="E63" s="10" t="s">
        <v>359</v>
      </c>
      <c r="F63" s="12" t="s">
        <v>360</v>
      </c>
      <c r="G63" s="13" t="s">
        <v>361</v>
      </c>
      <c r="H63" s="10">
        <f ca="1" t="shared" si="0"/>
        <v>28</v>
      </c>
      <c r="I63" s="10" t="s">
        <v>43</v>
      </c>
      <c r="J63" s="10">
        <v>5</v>
      </c>
      <c r="K63" s="10" t="s">
        <v>335</v>
      </c>
      <c r="L63" s="10" t="s">
        <v>59</v>
      </c>
      <c r="M63" s="16">
        <v>5000</v>
      </c>
      <c r="N63" s="16">
        <v>280</v>
      </c>
      <c r="O63" s="16">
        <v>2500</v>
      </c>
      <c r="P63" s="16">
        <v>1400</v>
      </c>
      <c r="Q63" s="16">
        <v>210</v>
      </c>
      <c r="R63" s="16">
        <v>339</v>
      </c>
      <c r="S63" s="16">
        <v>9729</v>
      </c>
      <c r="T63" s="16">
        <v>0</v>
      </c>
      <c r="U63" s="16">
        <f>SUM(M63,O63)*0.12</f>
        <v>900</v>
      </c>
      <c r="V63" s="16">
        <f>SUM(M63,N63,O63)*0.08</f>
        <v>622.4</v>
      </c>
      <c r="W63" s="16">
        <f>S63*0.004</f>
        <v>38.916</v>
      </c>
      <c r="X63" s="16">
        <f>S63*0.005</f>
        <v>48.645</v>
      </c>
      <c r="Y63" s="16">
        <f>S63*0.02</f>
        <v>194.58</v>
      </c>
      <c r="Z63" s="16" cm="1">
        <f t="array" ref="Z63">IF(A63="",0,ROUND(MAX((S63-T63-V63-U63-W63-X63-Y63-5000)*{0.03,0.1,0.2,0.25,0.3,0.35,0.45}-{0,210,1410,2660,4410,7160,15160},0),2))</f>
        <v>87.73</v>
      </c>
      <c r="AA63" s="16">
        <f>S63-T63-U63-V63-W63-X63-Y63-Z63</f>
        <v>7836.729</v>
      </c>
      <c r="AB63" s="16"/>
    </row>
    <row r="64" customHeight="1" spans="1:28">
      <c r="A64" s="10">
        <v>62</v>
      </c>
      <c r="B64" s="11" t="s">
        <v>362</v>
      </c>
      <c r="C64" s="10" t="s">
        <v>363</v>
      </c>
      <c r="D64" s="10" t="s">
        <v>47</v>
      </c>
      <c r="E64" s="10" t="s">
        <v>364</v>
      </c>
      <c r="F64" s="12" t="s">
        <v>365</v>
      </c>
      <c r="G64" s="13" t="s">
        <v>366</v>
      </c>
      <c r="H64" s="10">
        <f ca="1" t="shared" si="0"/>
        <v>55</v>
      </c>
      <c r="I64" s="10" t="s">
        <v>43</v>
      </c>
      <c r="J64" s="10">
        <v>21</v>
      </c>
      <c r="K64" s="10" t="s">
        <v>110</v>
      </c>
      <c r="L64" s="10" t="s">
        <v>37</v>
      </c>
      <c r="M64" s="16">
        <v>7000</v>
      </c>
      <c r="N64" s="16">
        <v>1176</v>
      </c>
      <c r="O64" s="16">
        <v>3000</v>
      </c>
      <c r="P64" s="16">
        <v>3000</v>
      </c>
      <c r="Q64" s="16">
        <v>364</v>
      </c>
      <c r="R64" s="16">
        <v>307</v>
      </c>
      <c r="S64" s="16">
        <v>14847</v>
      </c>
      <c r="T64" s="16">
        <v>0</v>
      </c>
      <c r="U64" s="16">
        <f>SUM(M64,O64)*0.12</f>
        <v>1200</v>
      </c>
      <c r="V64" s="16">
        <f>SUM(M64,N64,O64)*0.08</f>
        <v>894.08</v>
      </c>
      <c r="W64" s="16">
        <f>S64*0.004</f>
        <v>59.388</v>
      </c>
      <c r="X64" s="16">
        <f>S64*0.005</f>
        <v>74.235</v>
      </c>
      <c r="Y64" s="16">
        <f>S64*0.02</f>
        <v>296.94</v>
      </c>
      <c r="Z64" s="16" cm="1">
        <f t="array" ref="Z64">IF(A64="",0,ROUND(MAX((S64-T64-V64-U64-W64-X64-Y64-5000)*{0.03,0.1,0.2,0.25,0.3,0.35,0.45}-{0,210,1410,2660,4410,7160,15160},0),2))</f>
        <v>522.24</v>
      </c>
      <c r="AA64" s="16">
        <f>S64-T64-U64-V64-W64-X64-Y64-Z64</f>
        <v>11800.117</v>
      </c>
      <c r="AB64" s="16"/>
    </row>
    <row r="65" customHeight="1" spans="1:28">
      <c r="A65" s="10">
        <v>63</v>
      </c>
      <c r="B65" s="11" t="s">
        <v>367</v>
      </c>
      <c r="C65" s="10" t="s">
        <v>368</v>
      </c>
      <c r="D65" s="10" t="s">
        <v>47</v>
      </c>
      <c r="E65" s="10" t="s">
        <v>369</v>
      </c>
      <c r="F65" s="12" t="s">
        <v>370</v>
      </c>
      <c r="G65" s="13" t="s">
        <v>371</v>
      </c>
      <c r="H65" s="10">
        <f ca="1" t="shared" si="0"/>
        <v>38</v>
      </c>
      <c r="I65" s="10" t="s">
        <v>35</v>
      </c>
      <c r="J65" s="10">
        <v>3</v>
      </c>
      <c r="K65" s="10" t="s">
        <v>214</v>
      </c>
      <c r="L65" s="10" t="s">
        <v>59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customHeight="1" spans="1:28">
      <c r="A66" s="10">
        <v>64</v>
      </c>
      <c r="B66" s="11" t="s">
        <v>372</v>
      </c>
      <c r="C66" s="10" t="s">
        <v>373</v>
      </c>
      <c r="D66" s="10" t="s">
        <v>31</v>
      </c>
      <c r="E66" s="10" t="s">
        <v>374</v>
      </c>
      <c r="F66" s="12" t="s">
        <v>375</v>
      </c>
      <c r="G66" s="13" t="s">
        <v>376</v>
      </c>
      <c r="H66" s="10">
        <f ca="1" t="shared" si="0"/>
        <v>53</v>
      </c>
      <c r="I66" s="10" t="s">
        <v>43</v>
      </c>
      <c r="J66" s="10">
        <v>9</v>
      </c>
      <c r="K66" s="10" t="s">
        <v>186</v>
      </c>
      <c r="L66" s="10" t="s">
        <v>59</v>
      </c>
      <c r="M66" s="16">
        <v>5500</v>
      </c>
      <c r="N66" s="16">
        <v>504</v>
      </c>
      <c r="O66" s="16">
        <v>2500</v>
      </c>
      <c r="P66" s="16">
        <v>1600</v>
      </c>
      <c r="Q66" s="16">
        <v>381</v>
      </c>
      <c r="R66" s="16">
        <v>280</v>
      </c>
      <c r="S66" s="16">
        <v>10765</v>
      </c>
      <c r="T66" s="16">
        <v>0</v>
      </c>
      <c r="U66" s="16">
        <f>SUM(M66,O66)*0.12</f>
        <v>960</v>
      </c>
      <c r="V66" s="16">
        <f>SUM(M66,N66,O66)*0.08</f>
        <v>680.32</v>
      </c>
      <c r="W66" s="16">
        <f>S66*0.004</f>
        <v>43.06</v>
      </c>
      <c r="X66" s="16">
        <f>S66*0.005</f>
        <v>53.825</v>
      </c>
      <c r="Y66" s="16">
        <f>S66*0.02</f>
        <v>215.3</v>
      </c>
      <c r="Z66" s="16" cm="1">
        <f t="array" ref="Z66">IF(A66="",0,ROUND(MAX((S66-T66-V66-U66-W66-X66-Y66-5000)*{0.03,0.1,0.2,0.25,0.3,0.35,0.45}-{0,210,1410,2660,4410,7160,15160},0),2))</f>
        <v>171.25</v>
      </c>
      <c r="AA66" s="16">
        <f>S66-T66-U66-V66-W66-X66-Y66-Z66</f>
        <v>8641.245</v>
      </c>
      <c r="AB66" s="16"/>
    </row>
    <row r="67" customHeight="1" spans="1:28">
      <c r="A67" s="10">
        <v>65</v>
      </c>
      <c r="B67" s="11" t="s">
        <v>377</v>
      </c>
      <c r="C67" s="10" t="s">
        <v>378</v>
      </c>
      <c r="D67" s="10" t="s">
        <v>31</v>
      </c>
      <c r="E67" s="10" t="s">
        <v>379</v>
      </c>
      <c r="F67" s="12" t="s">
        <v>380</v>
      </c>
      <c r="G67" s="13" t="s">
        <v>381</v>
      </c>
      <c r="H67" s="10">
        <f ca="1" t="shared" ref="H67:H130" si="14">YEAR(TODAY())-LEFT(F67,4)</f>
        <v>36</v>
      </c>
      <c r="I67" s="10" t="s">
        <v>35</v>
      </c>
      <c r="J67" s="10">
        <v>12</v>
      </c>
      <c r="K67" s="10" t="s">
        <v>341</v>
      </c>
      <c r="L67" s="10" t="s">
        <v>37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customHeight="1" spans="1:28">
      <c r="A68" s="10">
        <v>66</v>
      </c>
      <c r="B68" s="11" t="s">
        <v>382</v>
      </c>
      <c r="C68" s="10" t="s">
        <v>383</v>
      </c>
      <c r="D68" s="10" t="s">
        <v>31</v>
      </c>
      <c r="E68" s="10" t="s">
        <v>384</v>
      </c>
      <c r="F68" s="12" t="s">
        <v>385</v>
      </c>
      <c r="G68" s="13" t="s">
        <v>386</v>
      </c>
      <c r="H68" s="10">
        <f ca="1" t="shared" si="14"/>
        <v>35</v>
      </c>
      <c r="I68" s="10" t="s">
        <v>43</v>
      </c>
      <c r="J68" s="10">
        <v>4</v>
      </c>
      <c r="K68" s="10" t="s">
        <v>186</v>
      </c>
      <c r="L68" s="10" t="s">
        <v>37</v>
      </c>
      <c r="M68" s="16">
        <v>5000</v>
      </c>
      <c r="N68" s="16">
        <v>224</v>
      </c>
      <c r="O68" s="16">
        <v>3000</v>
      </c>
      <c r="P68" s="16">
        <v>1900</v>
      </c>
      <c r="Q68" s="16">
        <v>206</v>
      </c>
      <c r="R68" s="16">
        <v>384</v>
      </c>
      <c r="S68" s="16">
        <v>10714</v>
      </c>
      <c r="T68" s="16">
        <v>0</v>
      </c>
      <c r="U68" s="16">
        <f>SUM(M68,O68)*0.12</f>
        <v>960</v>
      </c>
      <c r="V68" s="16">
        <f>SUM(M68,N68,O68)*0.08</f>
        <v>657.92</v>
      </c>
      <c r="W68" s="16">
        <f>S68*0.004</f>
        <v>42.856</v>
      </c>
      <c r="X68" s="16">
        <f>S68*0.005</f>
        <v>53.57</v>
      </c>
      <c r="Y68" s="16">
        <f>S68*0.02</f>
        <v>214.28</v>
      </c>
      <c r="Z68" s="16" cm="1">
        <f t="array" ref="Z68">IF(A68="",0,ROUND(MAX((S68-T68-V68-U68-W68-X68-Y68-5000)*{0.03,0.1,0.2,0.25,0.3,0.35,0.45}-{0,210,1410,2660,4410,7160,15160},0),2))</f>
        <v>168.54</v>
      </c>
      <c r="AA68" s="16">
        <f>S68-T68-U68-V68-W68-X68-Y68-Z68</f>
        <v>8616.834</v>
      </c>
      <c r="AB68" s="16"/>
    </row>
    <row r="69" customHeight="1" spans="1:28">
      <c r="A69" s="10">
        <v>67</v>
      </c>
      <c r="B69" s="11" t="s">
        <v>387</v>
      </c>
      <c r="C69" s="10" t="s">
        <v>388</v>
      </c>
      <c r="D69" s="10" t="s">
        <v>31</v>
      </c>
      <c r="E69" s="10" t="s">
        <v>389</v>
      </c>
      <c r="F69" s="12" t="s">
        <v>390</v>
      </c>
      <c r="G69" s="13" t="s">
        <v>391</v>
      </c>
      <c r="H69" s="10">
        <f ca="1" t="shared" si="14"/>
        <v>57</v>
      </c>
      <c r="I69" s="10" t="s">
        <v>43</v>
      </c>
      <c r="J69" s="10">
        <v>27</v>
      </c>
      <c r="K69" s="10" t="s">
        <v>104</v>
      </c>
      <c r="L69" s="10" t="s">
        <v>59</v>
      </c>
      <c r="M69" s="16">
        <v>7500</v>
      </c>
      <c r="N69" s="16">
        <v>1512</v>
      </c>
      <c r="O69" s="16">
        <v>2500</v>
      </c>
      <c r="P69" s="16">
        <v>3000</v>
      </c>
      <c r="Q69" s="16">
        <v>245</v>
      </c>
      <c r="R69" s="16">
        <v>363</v>
      </c>
      <c r="S69" s="16">
        <v>15120</v>
      </c>
      <c r="T69" s="16">
        <v>0</v>
      </c>
      <c r="U69" s="16">
        <f>SUM(M69,O69)*0.12</f>
        <v>1200</v>
      </c>
      <c r="V69" s="16">
        <f>SUM(M69,N69,O69)*0.08</f>
        <v>920.96</v>
      </c>
      <c r="W69" s="16">
        <f>S69*0.004</f>
        <v>60.48</v>
      </c>
      <c r="X69" s="16">
        <f>S69*0.005</f>
        <v>75.6</v>
      </c>
      <c r="Y69" s="16">
        <f>S69*0.02</f>
        <v>302.4</v>
      </c>
      <c r="Z69" s="16" cm="1">
        <f t="array" ref="Z69">IF(A69="",0,ROUND(MAX((S69-T69-V69-U69-W69-X69-Y69-5000)*{0.03,0.1,0.2,0.25,0.3,0.35,0.45}-{0,210,1410,2660,4410,7160,15160},0),2))</f>
        <v>546.06</v>
      </c>
      <c r="AA69" s="16">
        <f>S69-T69-U69-V69-W69-X69-Y69-Z69</f>
        <v>12014.5</v>
      </c>
      <c r="AB69" s="16"/>
    </row>
    <row r="70" customHeight="1" spans="1:28">
      <c r="A70" s="10">
        <v>68</v>
      </c>
      <c r="B70" s="11" t="s">
        <v>392</v>
      </c>
      <c r="C70" s="10" t="s">
        <v>393</v>
      </c>
      <c r="D70" s="10" t="s">
        <v>47</v>
      </c>
      <c r="E70" s="10" t="s">
        <v>394</v>
      </c>
      <c r="F70" s="12" t="s">
        <v>395</v>
      </c>
      <c r="G70" s="13" t="s">
        <v>396</v>
      </c>
      <c r="H70" s="10">
        <f ca="1" t="shared" si="14"/>
        <v>46</v>
      </c>
      <c r="I70" s="10" t="s">
        <v>35</v>
      </c>
      <c r="J70" s="10">
        <v>8</v>
      </c>
      <c r="K70" s="10" t="s">
        <v>71</v>
      </c>
      <c r="L70" s="10" t="s">
        <v>59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customHeight="1" spans="1:28">
      <c r="A71" s="10">
        <v>69</v>
      </c>
      <c r="B71" s="11" t="s">
        <v>397</v>
      </c>
      <c r="C71" s="10" t="s">
        <v>398</v>
      </c>
      <c r="D71" s="10" t="s">
        <v>47</v>
      </c>
      <c r="E71" s="10" t="s">
        <v>399</v>
      </c>
      <c r="F71" s="12" t="s">
        <v>400</v>
      </c>
      <c r="G71" s="13" t="s">
        <v>401</v>
      </c>
      <c r="H71" s="10">
        <f ca="1" t="shared" si="14"/>
        <v>48</v>
      </c>
      <c r="I71" s="10" t="s">
        <v>43</v>
      </c>
      <c r="J71" s="10">
        <v>12</v>
      </c>
      <c r="K71" s="10" t="s">
        <v>44</v>
      </c>
      <c r="L71" s="10" t="s">
        <v>37</v>
      </c>
      <c r="M71" s="16">
        <v>6000</v>
      </c>
      <c r="N71" s="16">
        <v>672</v>
      </c>
      <c r="O71" s="16">
        <v>3000</v>
      </c>
      <c r="P71" s="16">
        <v>2300</v>
      </c>
      <c r="Q71" s="16">
        <v>276</v>
      </c>
      <c r="R71" s="16">
        <v>251</v>
      </c>
      <c r="S71" s="16">
        <v>12499</v>
      </c>
      <c r="T71" s="16">
        <v>0</v>
      </c>
      <c r="U71" s="16">
        <f>SUM(M71,O71)*0.12</f>
        <v>1080</v>
      </c>
      <c r="V71" s="16">
        <f>SUM(M71,N71,O71)*0.08</f>
        <v>773.76</v>
      </c>
      <c r="W71" s="16">
        <f>S71*0.004</f>
        <v>49.996</v>
      </c>
      <c r="X71" s="16">
        <f>S71*0.005</f>
        <v>62.495</v>
      </c>
      <c r="Y71" s="16">
        <f>S71*0.02</f>
        <v>249.98</v>
      </c>
      <c r="Z71" s="16" cm="1">
        <f t="array" ref="Z71">IF(A71="",0,ROUND(MAX((S71-T71-V71-U71-W71-X71-Y71-5000)*{0.03,0.1,0.2,0.25,0.3,0.35,0.45}-{0,210,1410,2660,4410,7160,15160},0),2))</f>
        <v>318.28</v>
      </c>
      <c r="AA71" s="16">
        <f>S71-T71-U71-V71-W71-X71-Y71-Z71</f>
        <v>9964.489</v>
      </c>
      <c r="AB71" s="16"/>
    </row>
    <row r="72" customHeight="1" spans="1:28">
      <c r="A72" s="10">
        <v>70</v>
      </c>
      <c r="B72" s="11" t="s">
        <v>402</v>
      </c>
      <c r="C72" s="10" t="s">
        <v>403</v>
      </c>
      <c r="D72" s="10" t="s">
        <v>47</v>
      </c>
      <c r="E72" s="10" t="s">
        <v>404</v>
      </c>
      <c r="F72" s="12" t="s">
        <v>405</v>
      </c>
      <c r="G72" s="13" t="s">
        <v>406</v>
      </c>
      <c r="H72" s="10">
        <f ca="1" t="shared" si="14"/>
        <v>56</v>
      </c>
      <c r="I72" s="10" t="s">
        <v>43</v>
      </c>
      <c r="J72" s="10">
        <v>21</v>
      </c>
      <c r="K72" s="10" t="s">
        <v>198</v>
      </c>
      <c r="L72" s="10" t="s">
        <v>59</v>
      </c>
      <c r="M72" s="16">
        <v>7000</v>
      </c>
      <c r="N72" s="16">
        <v>1176</v>
      </c>
      <c r="O72" s="16">
        <v>2500</v>
      </c>
      <c r="P72" s="16">
        <v>2500</v>
      </c>
      <c r="Q72" s="16">
        <v>387</v>
      </c>
      <c r="R72" s="16">
        <v>412</v>
      </c>
      <c r="S72" s="16">
        <v>13975</v>
      </c>
      <c r="T72" s="16">
        <v>0</v>
      </c>
      <c r="U72" s="16">
        <f>SUM(M72,O72)*0.12</f>
        <v>1140</v>
      </c>
      <c r="V72" s="16">
        <f>SUM(M72,N72,O72)*0.08</f>
        <v>854.08</v>
      </c>
      <c r="W72" s="16">
        <f>S72*0.004</f>
        <v>55.9</v>
      </c>
      <c r="X72" s="16">
        <f>S72*0.005</f>
        <v>69.875</v>
      </c>
      <c r="Y72" s="16">
        <f>S72*0.02</f>
        <v>279.5</v>
      </c>
      <c r="Z72" s="16" cm="1">
        <f t="array" ref="Z72">IF(A72="",0,ROUND(MAX((S72-T72-V72-U72-W72-X72-Y72-5000)*{0.03,0.1,0.2,0.25,0.3,0.35,0.45}-{0,210,1410,2660,4410,7160,15160},0),2))</f>
        <v>447.56</v>
      </c>
      <c r="AA72" s="16">
        <f>S72-T72-U72-V72-W72-X72-Y72-Z72</f>
        <v>11128.085</v>
      </c>
      <c r="AB72" s="16"/>
    </row>
    <row r="73" customHeight="1" spans="1:28">
      <c r="A73" s="10">
        <v>71</v>
      </c>
      <c r="B73" s="11" t="s">
        <v>407</v>
      </c>
      <c r="C73" s="10" t="s">
        <v>408</v>
      </c>
      <c r="D73" s="10" t="s">
        <v>47</v>
      </c>
      <c r="E73" s="10" t="s">
        <v>409</v>
      </c>
      <c r="F73" s="12" t="s">
        <v>410</v>
      </c>
      <c r="G73" s="13" t="s">
        <v>411</v>
      </c>
      <c r="H73" s="10">
        <f ca="1" t="shared" si="14"/>
        <v>32</v>
      </c>
      <c r="I73" s="10" t="s">
        <v>43</v>
      </c>
      <c r="J73" s="10">
        <v>2</v>
      </c>
      <c r="K73" s="10" t="s">
        <v>192</v>
      </c>
      <c r="L73" s="10" t="s">
        <v>59</v>
      </c>
      <c r="M73" s="16">
        <v>5000</v>
      </c>
      <c r="N73" s="16">
        <v>112</v>
      </c>
      <c r="O73" s="16">
        <v>2500</v>
      </c>
      <c r="P73" s="16">
        <v>1400</v>
      </c>
      <c r="Q73" s="16">
        <v>388</v>
      </c>
      <c r="R73" s="16">
        <v>406</v>
      </c>
      <c r="S73" s="16">
        <v>9806</v>
      </c>
      <c r="T73" s="16">
        <v>0</v>
      </c>
      <c r="U73" s="16">
        <f>SUM(M73,O73)*0.12</f>
        <v>900</v>
      </c>
      <c r="V73" s="16">
        <f>SUM(M73,N73,O73)*0.08</f>
        <v>608.96</v>
      </c>
      <c r="W73" s="16">
        <f>S73*0.004</f>
        <v>39.224</v>
      </c>
      <c r="X73" s="16">
        <f>S73*0.005</f>
        <v>49.03</v>
      </c>
      <c r="Y73" s="16">
        <f>S73*0.02</f>
        <v>196.12</v>
      </c>
      <c r="Z73" s="16" cm="1">
        <f t="array" ref="Z73">IF(A73="",0,ROUND(MAX((S73-T73-V73-U73-W73-X73-Y73-5000)*{0.03,0.1,0.2,0.25,0.3,0.35,0.45}-{0,210,1410,2660,4410,7160,15160},0),2))</f>
        <v>91.27</v>
      </c>
      <c r="AA73" s="16">
        <f>S73-T73-U73-V73-W73-X73-Y73-Z73</f>
        <v>7921.396</v>
      </c>
      <c r="AB73" s="16"/>
    </row>
    <row r="74" customHeight="1" spans="1:28">
      <c r="A74" s="10">
        <v>72</v>
      </c>
      <c r="B74" s="11" t="s">
        <v>412</v>
      </c>
      <c r="C74" s="10" t="s">
        <v>413</v>
      </c>
      <c r="D74" s="10" t="s">
        <v>47</v>
      </c>
      <c r="E74" s="10" t="s">
        <v>414</v>
      </c>
      <c r="F74" s="12" t="s">
        <v>415</v>
      </c>
      <c r="G74" s="13" t="s">
        <v>416</v>
      </c>
      <c r="H74" s="10">
        <f ca="1" t="shared" si="14"/>
        <v>58</v>
      </c>
      <c r="I74" s="10" t="s">
        <v>35</v>
      </c>
      <c r="J74" s="10">
        <v>19</v>
      </c>
      <c r="K74" s="10" t="s">
        <v>93</v>
      </c>
      <c r="L74" s="10" t="s">
        <v>37</v>
      </c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customHeight="1" spans="1:28">
      <c r="A75" s="10">
        <v>73</v>
      </c>
      <c r="B75" s="11" t="s">
        <v>417</v>
      </c>
      <c r="C75" s="10" t="s">
        <v>418</v>
      </c>
      <c r="D75" s="10" t="s">
        <v>47</v>
      </c>
      <c r="E75" s="10" t="s">
        <v>419</v>
      </c>
      <c r="F75" s="12" t="s">
        <v>420</v>
      </c>
      <c r="G75" s="13" t="s">
        <v>421</v>
      </c>
      <c r="H75" s="10">
        <f ca="1" t="shared" si="14"/>
        <v>36</v>
      </c>
      <c r="I75" s="10" t="s">
        <v>35</v>
      </c>
      <c r="J75" s="10">
        <v>5</v>
      </c>
      <c r="K75" s="10" t="s">
        <v>98</v>
      </c>
      <c r="L75" s="10" t="s">
        <v>59</v>
      </c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customHeight="1" spans="1:28">
      <c r="A76" s="10">
        <v>74</v>
      </c>
      <c r="B76" s="11" t="s">
        <v>422</v>
      </c>
      <c r="C76" s="10" t="s">
        <v>423</v>
      </c>
      <c r="D76" s="10" t="s">
        <v>47</v>
      </c>
      <c r="E76" s="10" t="s">
        <v>424</v>
      </c>
      <c r="F76" s="12" t="s">
        <v>425</v>
      </c>
      <c r="G76" s="13" t="s">
        <v>426</v>
      </c>
      <c r="H76" s="10">
        <f ca="1" t="shared" si="14"/>
        <v>40</v>
      </c>
      <c r="I76" s="10" t="s">
        <v>35</v>
      </c>
      <c r="J76" s="10">
        <v>3</v>
      </c>
      <c r="K76" s="10" t="s">
        <v>133</v>
      </c>
      <c r="L76" s="10" t="s">
        <v>37</v>
      </c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customHeight="1" spans="1:28">
      <c r="A77" s="10">
        <v>75</v>
      </c>
      <c r="B77" s="11" t="s">
        <v>427</v>
      </c>
      <c r="C77" s="10" t="s">
        <v>428</v>
      </c>
      <c r="D77" s="10" t="s">
        <v>31</v>
      </c>
      <c r="E77" s="10" t="s">
        <v>429</v>
      </c>
      <c r="F77" s="12" t="s">
        <v>430</v>
      </c>
      <c r="G77" s="13" t="s">
        <v>431</v>
      </c>
      <c r="H77" s="10">
        <f ca="1" t="shared" si="14"/>
        <v>46</v>
      </c>
      <c r="I77" s="10" t="s">
        <v>43</v>
      </c>
      <c r="J77" s="10">
        <v>2</v>
      </c>
      <c r="K77" s="10" t="s">
        <v>432</v>
      </c>
      <c r="L77" s="10" t="s">
        <v>59</v>
      </c>
      <c r="M77" s="16">
        <v>5000</v>
      </c>
      <c r="N77" s="16">
        <v>112</v>
      </c>
      <c r="O77" s="16">
        <v>2500</v>
      </c>
      <c r="P77" s="16">
        <v>1400</v>
      </c>
      <c r="Q77" s="16">
        <v>278</v>
      </c>
      <c r="R77" s="16">
        <v>520</v>
      </c>
      <c r="S77" s="16">
        <v>9810</v>
      </c>
      <c r="T77" s="16">
        <v>0</v>
      </c>
      <c r="U77" s="16">
        <f>SUM(M77,O77)*0.12</f>
        <v>900</v>
      </c>
      <c r="V77" s="16">
        <f>SUM(M77,N77,O77)*0.08</f>
        <v>608.96</v>
      </c>
      <c r="W77" s="16">
        <f>S77*0.004</f>
        <v>39.24</v>
      </c>
      <c r="X77" s="16">
        <f>S77*0.005</f>
        <v>49.05</v>
      </c>
      <c r="Y77" s="16">
        <f>S77*0.02</f>
        <v>196.2</v>
      </c>
      <c r="Z77" s="16" cm="1">
        <f t="array" ref="Z77">IF(A77="",0,ROUND(MAX((S77-T77-V77-U77-W77-X77-Y77-5000)*{0.03,0.1,0.2,0.25,0.3,0.35,0.45}-{0,210,1410,2660,4410,7160,15160},0),2))</f>
        <v>91.66</v>
      </c>
      <c r="AA77" s="16">
        <f>S77-T77-U77-V77-W77-X77-Y77-Z77</f>
        <v>7924.89</v>
      </c>
      <c r="AB77" s="16"/>
    </row>
    <row r="78" customHeight="1" spans="1:28">
      <c r="A78" s="10">
        <v>76</v>
      </c>
      <c r="B78" s="11" t="s">
        <v>433</v>
      </c>
      <c r="C78" s="10" t="s">
        <v>434</v>
      </c>
      <c r="D78" s="10" t="s">
        <v>47</v>
      </c>
      <c r="E78" s="10" t="s">
        <v>435</v>
      </c>
      <c r="F78" s="12" t="s">
        <v>436</v>
      </c>
      <c r="G78" s="13" t="s">
        <v>437</v>
      </c>
      <c r="H78" s="10">
        <f ca="1" t="shared" si="14"/>
        <v>49</v>
      </c>
      <c r="I78" s="10" t="s">
        <v>43</v>
      </c>
      <c r="J78" s="10">
        <v>15</v>
      </c>
      <c r="K78" s="10" t="s">
        <v>160</v>
      </c>
      <c r="L78" s="10" t="s">
        <v>37</v>
      </c>
      <c r="M78" s="16">
        <v>6000</v>
      </c>
      <c r="N78" s="16">
        <v>840</v>
      </c>
      <c r="O78" s="16">
        <v>3000</v>
      </c>
      <c r="P78" s="16">
        <v>2300</v>
      </c>
      <c r="Q78" s="16">
        <v>321</v>
      </c>
      <c r="R78" s="16">
        <v>388</v>
      </c>
      <c r="S78" s="16">
        <v>12849</v>
      </c>
      <c r="T78" s="16">
        <v>0</v>
      </c>
      <c r="U78" s="16">
        <f>SUM(M78,O78)*0.12</f>
        <v>1080</v>
      </c>
      <c r="V78" s="16">
        <f>SUM(M78,N78,O78)*0.08</f>
        <v>787.2</v>
      </c>
      <c r="W78" s="16">
        <f>S78*0.004</f>
        <v>51.396</v>
      </c>
      <c r="X78" s="16">
        <f>S78*0.005</f>
        <v>64.245</v>
      </c>
      <c r="Y78" s="16">
        <f>S78*0.02</f>
        <v>256.98</v>
      </c>
      <c r="Z78" s="16" cm="1">
        <f t="array" ref="Z78">IF(A78="",0,ROUND(MAX((S78-T78-V78-U78-W78-X78-Y78-5000)*{0.03,0.1,0.2,0.25,0.3,0.35,0.45}-{0,210,1410,2660,4410,7160,15160},0),2))</f>
        <v>350.92</v>
      </c>
      <c r="AA78" s="16">
        <f>S78-T78-U78-V78-W78-X78-Y78-Z78</f>
        <v>10258.259</v>
      </c>
      <c r="AB78" s="16"/>
    </row>
    <row r="79" customHeight="1" spans="1:28">
      <c r="A79" s="10">
        <v>77</v>
      </c>
      <c r="B79" s="11" t="s">
        <v>438</v>
      </c>
      <c r="C79" s="10" t="s">
        <v>439</v>
      </c>
      <c r="D79" s="10" t="s">
        <v>47</v>
      </c>
      <c r="E79" s="10" t="s">
        <v>440</v>
      </c>
      <c r="F79" s="12" t="s">
        <v>441</v>
      </c>
      <c r="G79" s="13" t="s">
        <v>442</v>
      </c>
      <c r="H79" s="10">
        <f ca="1" t="shared" si="14"/>
        <v>55</v>
      </c>
      <c r="I79" s="10" t="s">
        <v>43</v>
      </c>
      <c r="J79" s="10">
        <v>10</v>
      </c>
      <c r="K79" s="10" t="s">
        <v>133</v>
      </c>
      <c r="L79" s="10" t="s">
        <v>59</v>
      </c>
      <c r="M79" s="16">
        <v>5500</v>
      </c>
      <c r="N79" s="16">
        <v>560</v>
      </c>
      <c r="O79" s="16">
        <v>2500</v>
      </c>
      <c r="P79" s="16">
        <v>1600</v>
      </c>
      <c r="Q79" s="16">
        <v>369</v>
      </c>
      <c r="R79" s="16">
        <v>259</v>
      </c>
      <c r="S79" s="16">
        <v>10788</v>
      </c>
      <c r="T79" s="16">
        <v>0</v>
      </c>
      <c r="U79" s="16">
        <f>SUM(M79,O79)*0.12</f>
        <v>960</v>
      </c>
      <c r="V79" s="16">
        <f>SUM(M79,N79,O79)*0.08</f>
        <v>684.8</v>
      </c>
      <c r="W79" s="16">
        <f>S79*0.004</f>
        <v>43.152</v>
      </c>
      <c r="X79" s="16">
        <f>S79*0.005</f>
        <v>53.94</v>
      </c>
      <c r="Y79" s="16">
        <f>S79*0.02</f>
        <v>215.76</v>
      </c>
      <c r="Z79" s="16" cm="1">
        <f t="array" ref="Z79">IF(A79="",0,ROUND(MAX((S79-T79-V79-U79-W79-X79-Y79-5000)*{0.03,0.1,0.2,0.25,0.3,0.35,0.45}-{0,210,1410,2660,4410,7160,15160},0),2))</f>
        <v>173.03</v>
      </c>
      <c r="AA79" s="16">
        <f>S79-T79-U79-V79-W79-X79-Y79-Z79</f>
        <v>8657.318</v>
      </c>
      <c r="AB79" s="16"/>
    </row>
    <row r="80" customHeight="1" spans="1:28">
      <c r="A80" s="10">
        <v>78</v>
      </c>
      <c r="B80" s="11" t="s">
        <v>443</v>
      </c>
      <c r="C80" s="10" t="s">
        <v>444</v>
      </c>
      <c r="D80" s="10" t="s">
        <v>47</v>
      </c>
      <c r="E80" s="10" t="s">
        <v>445</v>
      </c>
      <c r="F80" s="12" t="s">
        <v>446</v>
      </c>
      <c r="G80" s="13" t="s">
        <v>447</v>
      </c>
      <c r="H80" s="10">
        <f ca="1" t="shared" si="14"/>
        <v>58</v>
      </c>
      <c r="I80" s="10" t="s">
        <v>43</v>
      </c>
      <c r="J80" s="10">
        <v>23</v>
      </c>
      <c r="K80" s="10" t="s">
        <v>160</v>
      </c>
      <c r="L80" s="10" t="s">
        <v>59</v>
      </c>
      <c r="M80" s="16">
        <v>7000</v>
      </c>
      <c r="N80" s="16">
        <v>1288</v>
      </c>
      <c r="O80" s="16">
        <v>2500</v>
      </c>
      <c r="P80" s="16">
        <v>2500</v>
      </c>
      <c r="Q80" s="16">
        <v>277</v>
      </c>
      <c r="R80" s="16">
        <v>343</v>
      </c>
      <c r="S80" s="16">
        <v>13908</v>
      </c>
      <c r="T80" s="16">
        <v>0</v>
      </c>
      <c r="U80" s="16">
        <f>SUM(M80,O80)*0.12</f>
        <v>1140</v>
      </c>
      <c r="V80" s="16">
        <f>SUM(M80,N80,O80)*0.08</f>
        <v>863.04</v>
      </c>
      <c r="W80" s="16">
        <f>S80*0.004</f>
        <v>55.632</v>
      </c>
      <c r="X80" s="16">
        <f>S80*0.005</f>
        <v>69.54</v>
      </c>
      <c r="Y80" s="16">
        <f>S80*0.02</f>
        <v>278.16</v>
      </c>
      <c r="Z80" s="16" cm="1">
        <f t="array" ref="Z80">IF(A80="",0,ROUND(MAX((S80-T80-V80-U80-W80-X80-Y80-5000)*{0.03,0.1,0.2,0.25,0.3,0.35,0.45}-{0,210,1410,2660,4410,7160,15160},0),2))</f>
        <v>440.16</v>
      </c>
      <c r="AA80" s="16">
        <f>S80-T80-U80-V80-W80-X80-Y80-Z80</f>
        <v>11061.468</v>
      </c>
      <c r="AB80" s="16"/>
    </row>
    <row r="81" customHeight="1" spans="1:28">
      <c r="A81" s="10">
        <v>79</v>
      </c>
      <c r="B81" s="11" t="s">
        <v>448</v>
      </c>
      <c r="C81" s="10" t="s">
        <v>449</v>
      </c>
      <c r="D81" s="10" t="s">
        <v>47</v>
      </c>
      <c r="E81" s="10" t="s">
        <v>450</v>
      </c>
      <c r="F81" s="12" t="s">
        <v>451</v>
      </c>
      <c r="G81" s="13" t="s">
        <v>452</v>
      </c>
      <c r="H81" s="10">
        <f ca="1" t="shared" si="14"/>
        <v>43</v>
      </c>
      <c r="I81" s="10" t="s">
        <v>43</v>
      </c>
      <c r="J81" s="10">
        <v>19</v>
      </c>
      <c r="K81" s="10" t="s">
        <v>44</v>
      </c>
      <c r="L81" s="10" t="s">
        <v>37</v>
      </c>
      <c r="M81" s="16">
        <v>6500</v>
      </c>
      <c r="N81" s="16">
        <v>1064</v>
      </c>
      <c r="O81" s="16">
        <v>3000</v>
      </c>
      <c r="P81" s="16">
        <v>2500</v>
      </c>
      <c r="Q81" s="16">
        <v>255</v>
      </c>
      <c r="R81" s="16">
        <v>256</v>
      </c>
      <c r="S81" s="16">
        <v>13575</v>
      </c>
      <c r="T81" s="16">
        <v>0</v>
      </c>
      <c r="U81" s="16">
        <f>SUM(M81,O81)*0.12</f>
        <v>1140</v>
      </c>
      <c r="V81" s="16">
        <f>SUM(M81,N81,O81)*0.08</f>
        <v>845.12</v>
      </c>
      <c r="W81" s="16">
        <f>S81*0.004</f>
        <v>54.3</v>
      </c>
      <c r="X81" s="16">
        <f>S81*0.005</f>
        <v>67.875</v>
      </c>
      <c r="Y81" s="16">
        <f>S81*0.02</f>
        <v>271.5</v>
      </c>
      <c r="Z81" s="16" cm="1">
        <f t="array" ref="Z81">IF(A81="",0,ROUND(MAX((S81-T81-V81-U81-W81-X81-Y81-5000)*{0.03,0.1,0.2,0.25,0.3,0.35,0.45}-{0,210,1410,2660,4410,7160,15160},0),2))</f>
        <v>409.62</v>
      </c>
      <c r="AA81" s="16">
        <f>S81-T81-U81-V81-W81-X81-Y81-Z81</f>
        <v>10786.585</v>
      </c>
      <c r="AB81" s="16"/>
    </row>
    <row r="82" customHeight="1" spans="1:28">
      <c r="A82" s="10">
        <v>80</v>
      </c>
      <c r="B82" s="11" t="s">
        <v>453</v>
      </c>
      <c r="C82" s="10" t="s">
        <v>454</v>
      </c>
      <c r="D82" s="10" t="s">
        <v>47</v>
      </c>
      <c r="E82" s="10" t="s">
        <v>455</v>
      </c>
      <c r="F82" s="12" t="s">
        <v>456</v>
      </c>
      <c r="G82" s="13" t="s">
        <v>457</v>
      </c>
      <c r="H82" s="10">
        <f ca="1" t="shared" si="14"/>
        <v>48</v>
      </c>
      <c r="I82" s="10" t="s">
        <v>35</v>
      </c>
      <c r="J82" s="10">
        <v>19</v>
      </c>
      <c r="K82" s="10" t="s">
        <v>245</v>
      </c>
      <c r="L82" s="10" t="s">
        <v>37</v>
      </c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customHeight="1" spans="1:28">
      <c r="A83" s="10">
        <v>81</v>
      </c>
      <c r="B83" s="11" t="s">
        <v>458</v>
      </c>
      <c r="C83" s="10" t="s">
        <v>459</v>
      </c>
      <c r="D83" s="10" t="s">
        <v>47</v>
      </c>
      <c r="E83" s="10" t="s">
        <v>460</v>
      </c>
      <c r="F83" s="12" t="s">
        <v>461</v>
      </c>
      <c r="G83" s="13" t="s">
        <v>462</v>
      </c>
      <c r="H83" s="10">
        <f ca="1" t="shared" si="14"/>
        <v>48</v>
      </c>
      <c r="I83" s="10" t="s">
        <v>43</v>
      </c>
      <c r="J83" s="10">
        <v>12</v>
      </c>
      <c r="K83" s="10" t="s">
        <v>235</v>
      </c>
      <c r="L83" s="10" t="s">
        <v>37</v>
      </c>
      <c r="M83" s="16">
        <v>6000</v>
      </c>
      <c r="N83" s="16">
        <v>672</v>
      </c>
      <c r="O83" s="16">
        <v>3000</v>
      </c>
      <c r="P83" s="16">
        <v>2300</v>
      </c>
      <c r="Q83" s="16">
        <v>328</v>
      </c>
      <c r="R83" s="16">
        <v>578</v>
      </c>
      <c r="S83" s="16">
        <v>12878</v>
      </c>
      <c r="T83" s="16">
        <v>0</v>
      </c>
      <c r="U83" s="16">
        <f>SUM(M83,O83)*0.12</f>
        <v>1080</v>
      </c>
      <c r="V83" s="16">
        <f>SUM(M83,N83,O83)*0.08</f>
        <v>773.76</v>
      </c>
      <c r="W83" s="16">
        <f>S83*0.004</f>
        <v>51.512</v>
      </c>
      <c r="X83" s="16">
        <f>S83*0.005</f>
        <v>64.39</v>
      </c>
      <c r="Y83" s="16">
        <f>S83*0.02</f>
        <v>257.56</v>
      </c>
      <c r="Z83" s="16" cm="1">
        <f t="array" ref="Z83">IF(A83="",0,ROUND(MAX((S83-T83-V83-U83-W83-X83-Y83-5000)*{0.03,0.1,0.2,0.25,0.3,0.35,0.45}-{0,210,1410,2660,4410,7160,15160},0),2))</f>
        <v>355.08</v>
      </c>
      <c r="AA83" s="16">
        <f>S83-T83-U83-V83-W83-X83-Y83-Z83</f>
        <v>10295.698</v>
      </c>
      <c r="AB83" s="16"/>
    </row>
    <row r="84" customHeight="1" spans="1:28">
      <c r="A84" s="10">
        <v>82</v>
      </c>
      <c r="B84" s="11" t="s">
        <v>463</v>
      </c>
      <c r="C84" s="10" t="s">
        <v>464</v>
      </c>
      <c r="D84" s="10" t="s">
        <v>47</v>
      </c>
      <c r="E84" s="10" t="s">
        <v>465</v>
      </c>
      <c r="F84" s="12" t="s">
        <v>466</v>
      </c>
      <c r="G84" s="13" t="s">
        <v>467</v>
      </c>
      <c r="H84" s="10">
        <f ca="1" t="shared" si="14"/>
        <v>51</v>
      </c>
      <c r="I84" s="10" t="s">
        <v>43</v>
      </c>
      <c r="J84" s="10">
        <v>11</v>
      </c>
      <c r="K84" s="10" t="s">
        <v>98</v>
      </c>
      <c r="L84" s="10" t="s">
        <v>59</v>
      </c>
      <c r="M84" s="16">
        <v>6000</v>
      </c>
      <c r="N84" s="16">
        <v>616</v>
      </c>
      <c r="O84" s="16">
        <v>2500</v>
      </c>
      <c r="P84" s="16">
        <v>1800</v>
      </c>
      <c r="Q84" s="16">
        <v>291</v>
      </c>
      <c r="R84" s="16">
        <v>441</v>
      </c>
      <c r="S84" s="16">
        <v>11648</v>
      </c>
      <c r="T84" s="16">
        <v>0</v>
      </c>
      <c r="U84" s="16">
        <f>SUM(M84,O84)*0.12</f>
        <v>1020</v>
      </c>
      <c r="V84" s="16">
        <f>SUM(M84,N84,O84)*0.08</f>
        <v>729.28</v>
      </c>
      <c r="W84" s="16">
        <f>S84*0.004</f>
        <v>46.592</v>
      </c>
      <c r="X84" s="16">
        <f>S84*0.005</f>
        <v>58.24</v>
      </c>
      <c r="Y84" s="16">
        <f>S84*0.02</f>
        <v>232.96</v>
      </c>
      <c r="Z84" s="16" cm="1">
        <f t="array" ref="Z84">IF(A84="",0,ROUND(MAX((S84-T84-V84-U84-W84-X84-Y84-5000)*{0.03,0.1,0.2,0.25,0.3,0.35,0.45}-{0,210,1410,2660,4410,7160,15160},0),2))</f>
        <v>246.09</v>
      </c>
      <c r="AA84" s="16">
        <f>S84-T84-U84-V84-W84-X84-Y84-Z84</f>
        <v>9314.838</v>
      </c>
      <c r="AB84" s="16"/>
    </row>
    <row r="85" customHeight="1" spans="1:28">
      <c r="A85" s="10">
        <v>83</v>
      </c>
      <c r="B85" s="11" t="s">
        <v>468</v>
      </c>
      <c r="C85" s="10" t="s">
        <v>469</v>
      </c>
      <c r="D85" s="10" t="s">
        <v>31</v>
      </c>
      <c r="E85" s="10" t="s">
        <v>470</v>
      </c>
      <c r="F85" s="12" t="s">
        <v>471</v>
      </c>
      <c r="G85" s="13" t="s">
        <v>472</v>
      </c>
      <c r="H85" s="10">
        <f ca="1" t="shared" si="14"/>
        <v>36</v>
      </c>
      <c r="I85" s="10" t="s">
        <v>35</v>
      </c>
      <c r="J85" s="10">
        <v>9</v>
      </c>
      <c r="K85" s="10" t="s">
        <v>335</v>
      </c>
      <c r="L85" s="10" t="s">
        <v>59</v>
      </c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customHeight="1" spans="1:28">
      <c r="A86" s="10">
        <v>84</v>
      </c>
      <c r="B86" s="11" t="s">
        <v>473</v>
      </c>
      <c r="C86" s="10" t="s">
        <v>474</v>
      </c>
      <c r="D86" s="10" t="s">
        <v>47</v>
      </c>
      <c r="E86" s="10" t="s">
        <v>475</v>
      </c>
      <c r="F86" s="12" t="s">
        <v>476</v>
      </c>
      <c r="G86" s="13" t="s">
        <v>477</v>
      </c>
      <c r="H86" s="10">
        <f ca="1" t="shared" si="14"/>
        <v>35</v>
      </c>
      <c r="I86" s="10" t="s">
        <v>43</v>
      </c>
      <c r="J86" s="10">
        <v>5</v>
      </c>
      <c r="K86" s="10" t="s">
        <v>36</v>
      </c>
      <c r="L86" s="10" t="s">
        <v>59</v>
      </c>
      <c r="M86" s="16">
        <v>5000</v>
      </c>
      <c r="N86" s="16">
        <v>280</v>
      </c>
      <c r="O86" s="16">
        <v>2500</v>
      </c>
      <c r="P86" s="16">
        <v>1400</v>
      </c>
      <c r="Q86" s="16">
        <v>301</v>
      </c>
      <c r="R86" s="16">
        <v>408</v>
      </c>
      <c r="S86" s="16">
        <v>9889</v>
      </c>
      <c r="T86" s="16">
        <v>0</v>
      </c>
      <c r="U86" s="16">
        <f>SUM(M86,O86)*0.12</f>
        <v>900</v>
      </c>
      <c r="V86" s="16">
        <f>SUM(M86,N86,O86)*0.08</f>
        <v>622.4</v>
      </c>
      <c r="W86" s="16">
        <f>S86*0.004</f>
        <v>39.556</v>
      </c>
      <c r="X86" s="16">
        <f>S86*0.005</f>
        <v>49.445</v>
      </c>
      <c r="Y86" s="16">
        <f>S86*0.02</f>
        <v>197.78</v>
      </c>
      <c r="Z86" s="16" cm="1">
        <f t="array" ref="Z86">IF(A86="",0,ROUND(MAX((S86-T86-V86-U86-W86-X86-Y86-5000)*{0.03,0.1,0.2,0.25,0.3,0.35,0.45}-{0,210,1410,2660,4410,7160,15160},0),2))</f>
        <v>97.98</v>
      </c>
      <c r="AA86" s="16">
        <f>S86-T86-U86-V86-W86-X86-Y86-Z86</f>
        <v>7981.839</v>
      </c>
      <c r="AB86" s="16"/>
    </row>
    <row r="87" customHeight="1" spans="1:28">
      <c r="A87" s="10">
        <v>85</v>
      </c>
      <c r="B87" s="11" t="s">
        <v>478</v>
      </c>
      <c r="C87" s="10" t="s">
        <v>479</v>
      </c>
      <c r="D87" s="10" t="s">
        <v>47</v>
      </c>
      <c r="E87" s="10" t="s">
        <v>480</v>
      </c>
      <c r="F87" s="12" t="s">
        <v>481</v>
      </c>
      <c r="G87" s="13" t="s">
        <v>482</v>
      </c>
      <c r="H87" s="10">
        <f ca="1" t="shared" si="14"/>
        <v>45</v>
      </c>
      <c r="I87" s="10" t="s">
        <v>43</v>
      </c>
      <c r="J87" s="10">
        <v>17</v>
      </c>
      <c r="K87" s="10" t="s">
        <v>104</v>
      </c>
      <c r="L87" s="10" t="s">
        <v>59</v>
      </c>
      <c r="M87" s="16">
        <v>6500</v>
      </c>
      <c r="N87" s="16">
        <v>952</v>
      </c>
      <c r="O87" s="16">
        <v>2500</v>
      </c>
      <c r="P87" s="16">
        <v>2000</v>
      </c>
      <c r="Q87" s="16">
        <v>313</v>
      </c>
      <c r="R87" s="16">
        <v>390</v>
      </c>
      <c r="S87" s="16">
        <v>12655</v>
      </c>
      <c r="T87" s="16">
        <v>0</v>
      </c>
      <c r="U87" s="16">
        <f>SUM(M87,O87)*0.12</f>
        <v>1080</v>
      </c>
      <c r="V87" s="16">
        <f>SUM(M87,N87,O87)*0.08</f>
        <v>796.16</v>
      </c>
      <c r="W87" s="16">
        <f>S87*0.004</f>
        <v>50.62</v>
      </c>
      <c r="X87" s="16">
        <f>S87*0.005</f>
        <v>63.275</v>
      </c>
      <c r="Y87" s="16">
        <f>S87*0.02</f>
        <v>253.1</v>
      </c>
      <c r="Z87" s="16" cm="1">
        <f t="array" ref="Z87">IF(A87="",0,ROUND(MAX((S87-T87-V87-U87-W87-X87-Y87-5000)*{0.03,0.1,0.2,0.25,0.3,0.35,0.45}-{0,210,1410,2660,4410,7160,15160},0),2))</f>
        <v>331.18</v>
      </c>
      <c r="AA87" s="16">
        <f>S87-T87-U87-V87-W87-X87-Y87-Z87</f>
        <v>10080.665</v>
      </c>
      <c r="AB87" s="16"/>
    </row>
    <row r="88" customHeight="1" spans="1:28">
      <c r="A88" s="10">
        <v>86</v>
      </c>
      <c r="B88" s="11" t="s">
        <v>483</v>
      </c>
      <c r="C88" s="10" t="s">
        <v>484</v>
      </c>
      <c r="D88" s="10" t="s">
        <v>47</v>
      </c>
      <c r="E88" s="10" t="s">
        <v>485</v>
      </c>
      <c r="F88" s="12" t="s">
        <v>486</v>
      </c>
      <c r="G88" s="13" t="s">
        <v>487</v>
      </c>
      <c r="H88" s="10">
        <f ca="1" t="shared" si="14"/>
        <v>26</v>
      </c>
      <c r="I88" s="10" t="s">
        <v>43</v>
      </c>
      <c r="J88" s="10">
        <v>3</v>
      </c>
      <c r="K88" s="10" t="s">
        <v>341</v>
      </c>
      <c r="L88" s="10" t="s">
        <v>59</v>
      </c>
      <c r="M88" s="16">
        <v>5000</v>
      </c>
      <c r="N88" s="16">
        <v>168</v>
      </c>
      <c r="O88" s="16">
        <v>2500</v>
      </c>
      <c r="P88" s="16">
        <v>1400</v>
      </c>
      <c r="Q88" s="16">
        <v>374</v>
      </c>
      <c r="R88" s="16">
        <v>563</v>
      </c>
      <c r="S88" s="16">
        <v>10005</v>
      </c>
      <c r="T88" s="16">
        <v>0</v>
      </c>
      <c r="U88" s="16">
        <f>SUM(M88,O88)*0.12</f>
        <v>900</v>
      </c>
      <c r="V88" s="16">
        <f>SUM(M88,N88,O88)*0.08</f>
        <v>613.44</v>
      </c>
      <c r="W88" s="16">
        <f>S88*0.004</f>
        <v>40.02</v>
      </c>
      <c r="X88" s="16">
        <f>S88*0.005</f>
        <v>50.025</v>
      </c>
      <c r="Y88" s="16">
        <f>S88*0.02</f>
        <v>200.1</v>
      </c>
      <c r="Z88" s="16" cm="1">
        <f t="array" ref="Z88">IF(A88="",0,ROUND(MAX((S88-T88-V88-U88-W88-X88-Y88-5000)*{0.03,0.1,0.2,0.25,0.3,0.35,0.45}-{0,210,1410,2660,4410,7160,15160},0),2))</f>
        <v>110.14</v>
      </c>
      <c r="AA88" s="16">
        <f>S88-T88-U88-V88-W88-X88-Y88-Z88</f>
        <v>8091.275</v>
      </c>
      <c r="AB88" s="16"/>
    </row>
    <row r="89" customHeight="1" spans="1:28">
      <c r="A89" s="10">
        <v>87</v>
      </c>
      <c r="B89" s="11" t="s">
        <v>488</v>
      </c>
      <c r="C89" s="10" t="s">
        <v>489</v>
      </c>
      <c r="D89" s="10" t="s">
        <v>47</v>
      </c>
      <c r="E89" s="10" t="s">
        <v>490</v>
      </c>
      <c r="F89" s="12" t="s">
        <v>491</v>
      </c>
      <c r="G89" s="13" t="s">
        <v>492</v>
      </c>
      <c r="H89" s="10">
        <f ca="1" t="shared" si="14"/>
        <v>52</v>
      </c>
      <c r="I89" s="10" t="s">
        <v>43</v>
      </c>
      <c r="J89" s="10">
        <v>13</v>
      </c>
      <c r="K89" s="10" t="s">
        <v>133</v>
      </c>
      <c r="L89" s="10" t="s">
        <v>59</v>
      </c>
      <c r="M89" s="16">
        <v>6000</v>
      </c>
      <c r="N89" s="16">
        <v>728</v>
      </c>
      <c r="O89" s="16">
        <v>2500</v>
      </c>
      <c r="P89" s="16">
        <v>1800</v>
      </c>
      <c r="Q89" s="16">
        <v>372</v>
      </c>
      <c r="R89" s="16">
        <v>436</v>
      </c>
      <c r="S89" s="16">
        <v>11836</v>
      </c>
      <c r="T89" s="16">
        <v>0</v>
      </c>
      <c r="U89" s="16">
        <f>SUM(M89,O89)*0.12</f>
        <v>1020</v>
      </c>
      <c r="V89" s="16">
        <f>SUM(M89,N89,O89)*0.08</f>
        <v>738.24</v>
      </c>
      <c r="W89" s="16">
        <f>S89*0.004</f>
        <v>47.344</v>
      </c>
      <c r="X89" s="16">
        <f>S89*0.005</f>
        <v>59.18</v>
      </c>
      <c r="Y89" s="16">
        <f>S89*0.02</f>
        <v>236.72</v>
      </c>
      <c r="Z89" s="16" cm="1">
        <f t="array" ref="Z89">IF(A89="",0,ROUND(MAX((S89-T89-V89-U89-W89-X89-Y89-5000)*{0.03,0.1,0.2,0.25,0.3,0.35,0.45}-{0,210,1410,2660,4410,7160,15160},0),2))</f>
        <v>263.45</v>
      </c>
      <c r="AA89" s="16">
        <f>S89-T89-U89-V89-W89-X89-Y89-Z89</f>
        <v>9471.066</v>
      </c>
      <c r="AB89" s="16"/>
    </row>
    <row r="90" customHeight="1" spans="1:28">
      <c r="A90" s="10">
        <v>88</v>
      </c>
      <c r="B90" s="11" t="s">
        <v>493</v>
      </c>
      <c r="C90" s="10" t="s">
        <v>494</v>
      </c>
      <c r="D90" s="10" t="s">
        <v>31</v>
      </c>
      <c r="E90" s="10" t="s">
        <v>495</v>
      </c>
      <c r="F90" s="12" t="s">
        <v>496</v>
      </c>
      <c r="G90" s="13" t="s">
        <v>497</v>
      </c>
      <c r="H90" s="10">
        <f ca="1" t="shared" si="14"/>
        <v>32</v>
      </c>
      <c r="I90" s="10" t="s">
        <v>43</v>
      </c>
      <c r="J90" s="10">
        <v>8</v>
      </c>
      <c r="K90" s="10" t="s">
        <v>498</v>
      </c>
      <c r="L90" s="10" t="s">
        <v>59</v>
      </c>
      <c r="M90" s="16">
        <v>5500</v>
      </c>
      <c r="N90" s="16">
        <v>448</v>
      </c>
      <c r="O90" s="16">
        <v>2500</v>
      </c>
      <c r="P90" s="16">
        <v>1600</v>
      </c>
      <c r="Q90" s="16">
        <v>319</v>
      </c>
      <c r="R90" s="16">
        <v>485</v>
      </c>
      <c r="S90" s="16">
        <v>10852</v>
      </c>
      <c r="T90" s="16">
        <v>0</v>
      </c>
      <c r="U90" s="16">
        <f>SUM(M90,O90)*0.12</f>
        <v>960</v>
      </c>
      <c r="V90" s="16">
        <f>SUM(M90,N90,O90)*0.08</f>
        <v>675.84</v>
      </c>
      <c r="W90" s="16">
        <f>S90*0.004</f>
        <v>43.408</v>
      </c>
      <c r="X90" s="16">
        <f>S90*0.005</f>
        <v>54.26</v>
      </c>
      <c r="Y90" s="16">
        <f>S90*0.02</f>
        <v>217.04</v>
      </c>
      <c r="Z90" s="16" cm="1">
        <f t="array" ref="Z90">IF(A90="",0,ROUND(MAX((S90-T90-V90-U90-W90-X90-Y90-5000)*{0.03,0.1,0.2,0.25,0.3,0.35,0.45}-{0,210,1410,2660,4410,7160,15160},0),2))</f>
        <v>180.15</v>
      </c>
      <c r="AA90" s="16">
        <f>S90-T90-U90-V90-W90-X90-Y90-Z90</f>
        <v>8721.302</v>
      </c>
      <c r="AB90" s="16"/>
    </row>
    <row r="91" customHeight="1" spans="1:28">
      <c r="A91" s="10">
        <v>89</v>
      </c>
      <c r="B91" s="11" t="s">
        <v>499</v>
      </c>
      <c r="C91" s="10" t="s">
        <v>500</v>
      </c>
      <c r="D91" s="10" t="s">
        <v>31</v>
      </c>
      <c r="E91" s="10" t="s">
        <v>501</v>
      </c>
      <c r="F91" s="12" t="s">
        <v>502</v>
      </c>
      <c r="G91" s="13" t="s">
        <v>503</v>
      </c>
      <c r="H91" s="10">
        <f ca="1" t="shared" si="14"/>
        <v>49</v>
      </c>
      <c r="I91" s="10" t="s">
        <v>35</v>
      </c>
      <c r="J91" s="10">
        <v>2</v>
      </c>
      <c r="K91" s="10" t="s">
        <v>98</v>
      </c>
      <c r="L91" s="10" t="s">
        <v>59</v>
      </c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customHeight="1" spans="1:28">
      <c r="A92" s="10">
        <v>90</v>
      </c>
      <c r="B92" s="11" t="s">
        <v>504</v>
      </c>
      <c r="C92" s="10" t="s">
        <v>505</v>
      </c>
      <c r="D92" s="10" t="s">
        <v>31</v>
      </c>
      <c r="E92" s="10" t="s">
        <v>506</v>
      </c>
      <c r="F92" s="12" t="s">
        <v>507</v>
      </c>
      <c r="G92" s="13" t="s">
        <v>508</v>
      </c>
      <c r="H92" s="10">
        <f ca="1" t="shared" si="14"/>
        <v>42</v>
      </c>
      <c r="I92" s="10" t="s">
        <v>43</v>
      </c>
      <c r="J92" s="10">
        <v>8</v>
      </c>
      <c r="K92" s="10" t="s">
        <v>58</v>
      </c>
      <c r="L92" s="10" t="s">
        <v>37</v>
      </c>
      <c r="M92" s="16">
        <v>5500</v>
      </c>
      <c r="N92" s="16">
        <v>448</v>
      </c>
      <c r="O92" s="16">
        <v>3000</v>
      </c>
      <c r="P92" s="16">
        <v>2100</v>
      </c>
      <c r="Q92" s="16">
        <v>242</v>
      </c>
      <c r="R92" s="16">
        <v>318</v>
      </c>
      <c r="S92" s="16">
        <v>11608</v>
      </c>
      <c r="T92" s="16">
        <v>100</v>
      </c>
      <c r="U92" s="16">
        <f>SUM(M92,O92)*0.12</f>
        <v>1020</v>
      </c>
      <c r="V92" s="16">
        <f>SUM(M92,N92,O92)*0.08</f>
        <v>715.84</v>
      </c>
      <c r="W92" s="16">
        <f>S92*0.004</f>
        <v>46.432</v>
      </c>
      <c r="X92" s="16">
        <f>S92*0.005</f>
        <v>58.04</v>
      </c>
      <c r="Y92" s="16">
        <f>S92*0.02</f>
        <v>232.16</v>
      </c>
      <c r="Z92" s="16" cm="1">
        <f t="array" ref="Z92">IF(A92="",0,ROUND(MAX((S92-T92-V92-U92-W92-X92-Y92-5000)*{0.03,0.1,0.2,0.25,0.3,0.35,0.45}-{0,210,1410,2660,4410,7160,15160},0),2))</f>
        <v>233.55</v>
      </c>
      <c r="AA92" s="16">
        <f>S92-T92-U92-V92-W92-X92-Y92-Z92</f>
        <v>9201.978</v>
      </c>
      <c r="AB92" s="16"/>
    </row>
    <row r="93" customHeight="1" spans="1:28">
      <c r="A93" s="10">
        <v>91</v>
      </c>
      <c r="B93" s="11" t="s">
        <v>509</v>
      </c>
      <c r="C93" s="10" t="s">
        <v>510</v>
      </c>
      <c r="D93" s="10" t="s">
        <v>47</v>
      </c>
      <c r="E93" s="10" t="s">
        <v>511</v>
      </c>
      <c r="F93" s="12" t="s">
        <v>512</v>
      </c>
      <c r="G93" s="13" t="s">
        <v>513</v>
      </c>
      <c r="H93" s="10">
        <f ca="1" t="shared" si="14"/>
        <v>30</v>
      </c>
      <c r="I93" s="10" t="s">
        <v>43</v>
      </c>
      <c r="J93" s="10">
        <v>3</v>
      </c>
      <c r="K93" s="10" t="s">
        <v>51</v>
      </c>
      <c r="L93" s="10" t="s">
        <v>59</v>
      </c>
      <c r="M93" s="16">
        <v>5000</v>
      </c>
      <c r="N93" s="16">
        <v>168</v>
      </c>
      <c r="O93" s="16">
        <v>2500</v>
      </c>
      <c r="P93" s="16">
        <v>1400</v>
      </c>
      <c r="Q93" s="16">
        <v>279</v>
      </c>
      <c r="R93" s="16">
        <v>396</v>
      </c>
      <c r="S93" s="16">
        <v>9743</v>
      </c>
      <c r="T93" s="16">
        <v>0</v>
      </c>
      <c r="U93" s="16">
        <f>SUM(M93,O93)*0.12</f>
        <v>900</v>
      </c>
      <c r="V93" s="16">
        <f>SUM(M93,N93,O93)*0.08</f>
        <v>613.44</v>
      </c>
      <c r="W93" s="16">
        <f>S93*0.004</f>
        <v>38.972</v>
      </c>
      <c r="X93" s="16">
        <f>S93*0.005</f>
        <v>48.715</v>
      </c>
      <c r="Y93" s="16">
        <f>S93*0.02</f>
        <v>194.86</v>
      </c>
      <c r="Z93" s="16" cm="1">
        <f t="array" ref="Z93">IF(A93="",0,ROUND(MAX((S93-T93-V93-U93-W93-X93-Y93-5000)*{0.03,0.1,0.2,0.25,0.3,0.35,0.45}-{0,210,1410,2660,4410,7160,15160},0),2))</f>
        <v>88.41</v>
      </c>
      <c r="AA93" s="16">
        <f>S93-T93-U93-V93-W93-X93-Y93-Z93</f>
        <v>7858.603</v>
      </c>
      <c r="AB93" s="16"/>
    </row>
    <row r="94" customHeight="1" spans="1:28">
      <c r="A94" s="10">
        <v>92</v>
      </c>
      <c r="B94" s="11" t="s">
        <v>514</v>
      </c>
      <c r="C94" s="10" t="s">
        <v>515</v>
      </c>
      <c r="D94" s="10" t="s">
        <v>31</v>
      </c>
      <c r="E94" s="10" t="s">
        <v>516</v>
      </c>
      <c r="F94" s="12" t="s">
        <v>517</v>
      </c>
      <c r="G94" s="13" t="s">
        <v>518</v>
      </c>
      <c r="H94" s="10">
        <f ca="1" t="shared" si="14"/>
        <v>33</v>
      </c>
      <c r="I94" s="10" t="s">
        <v>43</v>
      </c>
      <c r="J94" s="10">
        <v>2</v>
      </c>
      <c r="K94" s="10" t="s">
        <v>104</v>
      </c>
      <c r="L94" s="10" t="s">
        <v>59</v>
      </c>
      <c r="M94" s="16">
        <v>5000</v>
      </c>
      <c r="N94" s="16">
        <v>112</v>
      </c>
      <c r="O94" s="16">
        <v>2500</v>
      </c>
      <c r="P94" s="16">
        <v>1400</v>
      </c>
      <c r="Q94" s="16">
        <v>200</v>
      </c>
      <c r="R94" s="16">
        <v>312</v>
      </c>
      <c r="S94" s="16">
        <v>9524</v>
      </c>
      <c r="T94" s="16">
        <v>0</v>
      </c>
      <c r="U94" s="16">
        <f>SUM(M94,O94)*0.12</f>
        <v>900</v>
      </c>
      <c r="V94" s="16">
        <f>SUM(M94,N94,O94)*0.08</f>
        <v>608.96</v>
      </c>
      <c r="W94" s="16">
        <f>S94*0.004</f>
        <v>38.096</v>
      </c>
      <c r="X94" s="16">
        <f>S94*0.005</f>
        <v>47.62</v>
      </c>
      <c r="Y94" s="16">
        <f>S94*0.02</f>
        <v>190.48</v>
      </c>
      <c r="Z94" s="16" cm="1">
        <f t="array" ref="Z94">IF(A94="",0,ROUND(MAX((S94-T94-V94-U94-W94-X94-Y94-5000)*{0.03,0.1,0.2,0.25,0.3,0.35,0.45}-{0,210,1410,2660,4410,7160,15160},0),2))</f>
        <v>82.17</v>
      </c>
      <c r="AA94" s="16">
        <f>S94-T94-U94-V94-W94-X94-Y94-Z94</f>
        <v>7656.674</v>
      </c>
      <c r="AB94" s="16"/>
    </row>
    <row r="95" customHeight="1" spans="1:28">
      <c r="A95" s="10">
        <v>93</v>
      </c>
      <c r="B95" s="11" t="s">
        <v>519</v>
      </c>
      <c r="C95" s="10" t="s">
        <v>520</v>
      </c>
      <c r="D95" s="10" t="s">
        <v>47</v>
      </c>
      <c r="E95" s="10" t="s">
        <v>521</v>
      </c>
      <c r="F95" s="12" t="s">
        <v>522</v>
      </c>
      <c r="G95" s="13" t="s">
        <v>523</v>
      </c>
      <c r="H95" s="10">
        <f ca="1" t="shared" si="14"/>
        <v>47</v>
      </c>
      <c r="I95" s="10" t="s">
        <v>35</v>
      </c>
      <c r="J95" s="10">
        <v>17</v>
      </c>
      <c r="K95" s="10" t="s">
        <v>65</v>
      </c>
      <c r="L95" s="10" t="s">
        <v>59</v>
      </c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customHeight="1" spans="1:28">
      <c r="A96" s="10">
        <v>94</v>
      </c>
      <c r="B96" s="11" t="s">
        <v>524</v>
      </c>
      <c r="C96" s="10" t="s">
        <v>525</v>
      </c>
      <c r="D96" s="10" t="s">
        <v>31</v>
      </c>
      <c r="E96" s="10" t="s">
        <v>526</v>
      </c>
      <c r="F96" s="12" t="s">
        <v>527</v>
      </c>
      <c r="G96" s="13" t="s">
        <v>528</v>
      </c>
      <c r="H96" s="10">
        <f ca="1" t="shared" si="14"/>
        <v>44</v>
      </c>
      <c r="I96" s="10" t="s">
        <v>43</v>
      </c>
      <c r="J96" s="10">
        <v>5</v>
      </c>
      <c r="K96" s="10" t="s">
        <v>122</v>
      </c>
      <c r="L96" s="10" t="s">
        <v>59</v>
      </c>
      <c r="M96" s="16">
        <v>5000</v>
      </c>
      <c r="N96" s="16">
        <v>280</v>
      </c>
      <c r="O96" s="16">
        <v>2500</v>
      </c>
      <c r="P96" s="16">
        <v>1400</v>
      </c>
      <c r="Q96" s="16">
        <v>332</v>
      </c>
      <c r="R96" s="16">
        <v>502</v>
      </c>
      <c r="S96" s="16">
        <v>10014</v>
      </c>
      <c r="T96" s="16">
        <v>0</v>
      </c>
      <c r="U96" s="16">
        <f>SUM(M96,O96)*0.12</f>
        <v>900</v>
      </c>
      <c r="V96" s="16">
        <f>SUM(M96,N96,O96)*0.08</f>
        <v>622.4</v>
      </c>
      <c r="W96" s="16">
        <f>S96*0.004</f>
        <v>40.056</v>
      </c>
      <c r="X96" s="16">
        <f>S96*0.005</f>
        <v>50.07</v>
      </c>
      <c r="Y96" s="16">
        <f>S96*0.02</f>
        <v>200.28</v>
      </c>
      <c r="Z96" s="16" cm="1">
        <f t="array" ref="Z96">IF(A96="",0,ROUND(MAX((S96-T96-V96-U96-W96-X96-Y96-5000)*{0.03,0.1,0.2,0.25,0.3,0.35,0.45}-{0,210,1410,2660,4410,7160,15160},0),2))</f>
        <v>110.12</v>
      </c>
      <c r="AA96" s="16">
        <f>S96-T96-U96-V96-W96-X96-Y96-Z96</f>
        <v>8091.074</v>
      </c>
      <c r="AB96" s="16"/>
    </row>
    <row r="97" customHeight="1" spans="1:28">
      <c r="A97" s="10">
        <v>95</v>
      </c>
      <c r="B97" s="11" t="s">
        <v>529</v>
      </c>
      <c r="C97" s="10" t="s">
        <v>530</v>
      </c>
      <c r="D97" s="10" t="s">
        <v>47</v>
      </c>
      <c r="E97" s="10" t="s">
        <v>531</v>
      </c>
      <c r="F97" s="12" t="s">
        <v>532</v>
      </c>
      <c r="G97" s="13" t="s">
        <v>533</v>
      </c>
      <c r="H97" s="10">
        <f ca="1" t="shared" si="14"/>
        <v>49</v>
      </c>
      <c r="I97" s="10" t="s">
        <v>43</v>
      </c>
      <c r="J97" s="10">
        <v>6</v>
      </c>
      <c r="K97" s="10" t="s">
        <v>192</v>
      </c>
      <c r="L97" s="10" t="s">
        <v>37</v>
      </c>
      <c r="M97" s="16">
        <v>5500</v>
      </c>
      <c r="N97" s="16">
        <v>336</v>
      </c>
      <c r="O97" s="16">
        <v>3000</v>
      </c>
      <c r="P97" s="16">
        <v>2100</v>
      </c>
      <c r="Q97" s="16">
        <v>290</v>
      </c>
      <c r="R97" s="16">
        <v>321</v>
      </c>
      <c r="S97" s="16">
        <v>11547</v>
      </c>
      <c r="T97" s="16">
        <v>0</v>
      </c>
      <c r="U97" s="16">
        <f>SUM(M97,O97)*0.12</f>
        <v>1020</v>
      </c>
      <c r="V97" s="16">
        <f>SUM(M97,N97,O97)*0.08</f>
        <v>706.88</v>
      </c>
      <c r="W97" s="16">
        <f>S97*0.004</f>
        <v>46.188</v>
      </c>
      <c r="X97" s="16">
        <f>S97*0.005</f>
        <v>57.735</v>
      </c>
      <c r="Y97" s="16">
        <f>S97*0.02</f>
        <v>230.94</v>
      </c>
      <c r="Z97" s="16" cm="1">
        <f t="array" ref="Z97">IF(A97="",0,ROUND(MAX((S97-T97-V97-U97-W97-X97-Y97-5000)*{0.03,0.1,0.2,0.25,0.3,0.35,0.45}-{0,210,1410,2660,4410,7160,15160},0),2))</f>
        <v>238.53</v>
      </c>
      <c r="AA97" s="16">
        <f>S97-T97-U97-V97-W97-X97-Y97-Z97</f>
        <v>9246.727</v>
      </c>
      <c r="AB97" s="16"/>
    </row>
    <row r="98" customHeight="1" spans="1:28">
      <c r="A98" s="10">
        <v>96</v>
      </c>
      <c r="B98" s="11" t="s">
        <v>534</v>
      </c>
      <c r="C98" s="10" t="s">
        <v>262</v>
      </c>
      <c r="D98" s="10" t="s">
        <v>31</v>
      </c>
      <c r="E98" s="10" t="s">
        <v>535</v>
      </c>
      <c r="F98" s="12" t="s">
        <v>536</v>
      </c>
      <c r="G98" s="13" t="s">
        <v>537</v>
      </c>
      <c r="H98" s="10">
        <f ca="1" t="shared" si="14"/>
        <v>44</v>
      </c>
      <c r="I98" s="10" t="s">
        <v>43</v>
      </c>
      <c r="J98" s="10">
        <v>9</v>
      </c>
      <c r="K98" s="10" t="s">
        <v>71</v>
      </c>
      <c r="L98" s="10" t="s">
        <v>37</v>
      </c>
      <c r="M98" s="16">
        <v>5500</v>
      </c>
      <c r="N98" s="16">
        <v>504</v>
      </c>
      <c r="O98" s="16">
        <v>3000</v>
      </c>
      <c r="P98" s="16">
        <v>2100</v>
      </c>
      <c r="Q98" s="16">
        <v>284</v>
      </c>
      <c r="R98" s="16">
        <v>382</v>
      </c>
      <c r="S98" s="16">
        <v>11770</v>
      </c>
      <c r="T98" s="16">
        <v>0</v>
      </c>
      <c r="U98" s="16">
        <f>SUM(M98,O98)*0.12</f>
        <v>1020</v>
      </c>
      <c r="V98" s="16">
        <f>SUM(M98,N98,O98)*0.08</f>
        <v>720.32</v>
      </c>
      <c r="W98" s="16">
        <f>S98*0.004</f>
        <v>47.08</v>
      </c>
      <c r="X98" s="16">
        <f>S98*0.005</f>
        <v>58.85</v>
      </c>
      <c r="Y98" s="16">
        <f>S98*0.02</f>
        <v>235.4</v>
      </c>
      <c r="Z98" s="16" cm="1">
        <f t="array" ref="Z98">IF(A98="",0,ROUND(MAX((S98-T98-V98-U98-W98-X98-Y98-5000)*{0.03,0.1,0.2,0.25,0.3,0.35,0.45}-{0,210,1410,2660,4410,7160,15160},0),2))</f>
        <v>258.84</v>
      </c>
      <c r="AA98" s="16">
        <f>S98-T98-U98-V98-W98-X98-Y98-Z98</f>
        <v>9429.51</v>
      </c>
      <c r="AB98" s="16"/>
    </row>
    <row r="99" customHeight="1" spans="1:28">
      <c r="A99" s="10">
        <v>97</v>
      </c>
      <c r="B99" s="11" t="s">
        <v>538</v>
      </c>
      <c r="C99" s="10" t="s">
        <v>539</v>
      </c>
      <c r="D99" s="10" t="s">
        <v>31</v>
      </c>
      <c r="E99" s="10" t="s">
        <v>540</v>
      </c>
      <c r="F99" s="12" t="s">
        <v>541</v>
      </c>
      <c r="G99" s="13" t="s">
        <v>542</v>
      </c>
      <c r="H99" s="10">
        <f ca="1" t="shared" si="14"/>
        <v>56</v>
      </c>
      <c r="I99" s="10" t="s">
        <v>43</v>
      </c>
      <c r="J99" s="10">
        <v>20</v>
      </c>
      <c r="K99" s="10" t="s">
        <v>82</v>
      </c>
      <c r="L99" s="10" t="s">
        <v>37</v>
      </c>
      <c r="M99" s="16">
        <v>6500</v>
      </c>
      <c r="N99" s="16">
        <v>1120</v>
      </c>
      <c r="O99" s="16">
        <v>3000</v>
      </c>
      <c r="P99" s="16">
        <v>2500</v>
      </c>
      <c r="Q99" s="16">
        <v>264</v>
      </c>
      <c r="R99" s="16">
        <v>481</v>
      </c>
      <c r="S99" s="16">
        <v>13865</v>
      </c>
      <c r="T99" s="16">
        <v>0</v>
      </c>
      <c r="U99" s="16">
        <f>SUM(M99,O99)*0.12</f>
        <v>1140</v>
      </c>
      <c r="V99" s="16">
        <f>SUM(M99,N99,O99)*0.08</f>
        <v>849.6</v>
      </c>
      <c r="W99" s="16">
        <f>S99*0.004</f>
        <v>55.46</v>
      </c>
      <c r="X99" s="16">
        <f>S99*0.005</f>
        <v>69.325</v>
      </c>
      <c r="Y99" s="16">
        <f>S99*0.02</f>
        <v>277.3</v>
      </c>
      <c r="Z99" s="16" cm="1">
        <f t="array" ref="Z99">IF(A99="",0,ROUND(MAX((S99-T99-V99-U99-W99-X99-Y99-5000)*{0.03,0.1,0.2,0.25,0.3,0.35,0.45}-{0,210,1410,2660,4410,7160,15160},0),2))</f>
        <v>437.33</v>
      </c>
      <c r="AA99" s="16">
        <f>S99-T99-U99-V99-W99-X99-Y99-Z99</f>
        <v>11035.985</v>
      </c>
      <c r="AB99" s="16"/>
    </row>
    <row r="100" customHeight="1" spans="1:28">
      <c r="A100" s="10">
        <v>98</v>
      </c>
      <c r="B100" s="11" t="s">
        <v>543</v>
      </c>
      <c r="C100" s="10" t="s">
        <v>544</v>
      </c>
      <c r="D100" s="10" t="s">
        <v>47</v>
      </c>
      <c r="E100" s="10" t="s">
        <v>545</v>
      </c>
      <c r="F100" s="12" t="s">
        <v>546</v>
      </c>
      <c r="G100" s="13" t="s">
        <v>547</v>
      </c>
      <c r="H100" s="10">
        <f ca="1" t="shared" si="14"/>
        <v>39</v>
      </c>
      <c r="I100" s="10" t="s">
        <v>43</v>
      </c>
      <c r="J100" s="10">
        <v>7</v>
      </c>
      <c r="K100" s="10" t="s">
        <v>82</v>
      </c>
      <c r="L100" s="10" t="s">
        <v>37</v>
      </c>
      <c r="M100" s="16">
        <v>5500</v>
      </c>
      <c r="N100" s="16">
        <v>392</v>
      </c>
      <c r="O100" s="16">
        <v>3000</v>
      </c>
      <c r="P100" s="16">
        <v>2100</v>
      </c>
      <c r="Q100" s="16">
        <v>249</v>
      </c>
      <c r="R100" s="16">
        <v>544</v>
      </c>
      <c r="S100" s="16">
        <v>11785</v>
      </c>
      <c r="T100" s="16">
        <v>0</v>
      </c>
      <c r="U100" s="16">
        <f>SUM(M100,O100)*0.12</f>
        <v>1020</v>
      </c>
      <c r="V100" s="16">
        <f>SUM(M100,N100,O100)*0.08</f>
        <v>711.36</v>
      </c>
      <c r="W100" s="16">
        <f>S100*0.004</f>
        <v>47.14</v>
      </c>
      <c r="X100" s="16">
        <f>S100*0.005</f>
        <v>58.925</v>
      </c>
      <c r="Y100" s="16">
        <f>S100*0.02</f>
        <v>235.7</v>
      </c>
      <c r="Z100" s="16" cm="1">
        <f t="array" ref="Z100">IF(A100="",0,ROUND(MAX((S100-T100-V100-U100-W100-X100-Y100-5000)*{0.03,0.1,0.2,0.25,0.3,0.35,0.45}-{0,210,1410,2660,4410,7160,15160},0),2))</f>
        <v>261.19</v>
      </c>
      <c r="AA100" s="16">
        <f>S100-T100-U100-V100-W100-X100-Y100-Z100</f>
        <v>9450.685</v>
      </c>
      <c r="AB100" s="16"/>
    </row>
    <row r="101" customHeight="1" spans="1:28">
      <c r="A101" s="10">
        <v>99</v>
      </c>
      <c r="B101" s="11" t="s">
        <v>548</v>
      </c>
      <c r="C101" s="10" t="s">
        <v>549</v>
      </c>
      <c r="D101" s="10" t="s">
        <v>47</v>
      </c>
      <c r="E101" s="10" t="s">
        <v>550</v>
      </c>
      <c r="F101" s="12" t="s">
        <v>551</v>
      </c>
      <c r="G101" s="13" t="s">
        <v>552</v>
      </c>
      <c r="H101" s="10">
        <f ca="1" t="shared" si="14"/>
        <v>47</v>
      </c>
      <c r="I101" s="10" t="s">
        <v>35</v>
      </c>
      <c r="J101" s="10">
        <v>14</v>
      </c>
      <c r="K101" s="10" t="s">
        <v>139</v>
      </c>
      <c r="L101" s="10" t="s">
        <v>59</v>
      </c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customHeight="1" spans="1:28">
      <c r="A102" s="10">
        <v>100</v>
      </c>
      <c r="B102" s="11" t="s">
        <v>553</v>
      </c>
      <c r="C102" s="10" t="s">
        <v>554</v>
      </c>
      <c r="D102" s="10" t="s">
        <v>31</v>
      </c>
      <c r="E102" s="10" t="s">
        <v>555</v>
      </c>
      <c r="F102" s="12" t="s">
        <v>556</v>
      </c>
      <c r="G102" s="13" t="s">
        <v>557</v>
      </c>
      <c r="H102" s="10">
        <f ca="1" t="shared" si="14"/>
        <v>34</v>
      </c>
      <c r="I102" s="10" t="s">
        <v>43</v>
      </c>
      <c r="J102" s="10">
        <v>9</v>
      </c>
      <c r="K102" s="10" t="s">
        <v>104</v>
      </c>
      <c r="L102" s="10" t="s">
        <v>59</v>
      </c>
      <c r="M102" s="16">
        <v>5500</v>
      </c>
      <c r="N102" s="16">
        <v>504</v>
      </c>
      <c r="O102" s="16">
        <v>2500</v>
      </c>
      <c r="P102" s="16">
        <v>1600</v>
      </c>
      <c r="Q102" s="16">
        <v>259</v>
      </c>
      <c r="R102" s="16">
        <v>436</v>
      </c>
      <c r="S102" s="16">
        <v>10799</v>
      </c>
      <c r="T102" s="16">
        <v>0</v>
      </c>
      <c r="U102" s="16">
        <f>SUM(M102,O102)*0.12</f>
        <v>960</v>
      </c>
      <c r="V102" s="16">
        <f>SUM(M102,N102,O102)*0.08</f>
        <v>680.32</v>
      </c>
      <c r="W102" s="16">
        <f>S102*0.004</f>
        <v>43.196</v>
      </c>
      <c r="X102" s="16">
        <f>S102*0.005</f>
        <v>53.995</v>
      </c>
      <c r="Y102" s="16">
        <f>S102*0.02</f>
        <v>215.98</v>
      </c>
      <c r="Z102" s="16" cm="1">
        <f t="array" ref="Z102">IF(A102="",0,ROUND(MAX((S102-T102-V102-U102-W102-X102-Y102-5000)*{0.03,0.1,0.2,0.25,0.3,0.35,0.45}-{0,210,1410,2660,4410,7160,15160},0),2))</f>
        <v>174.55</v>
      </c>
      <c r="AA102" s="16">
        <f>S102-T102-U102-V102-W102-X102-Y102-Z102</f>
        <v>8670.959</v>
      </c>
      <c r="AB102" s="16"/>
    </row>
    <row r="103" customHeight="1" spans="1:28">
      <c r="A103" s="10">
        <v>101</v>
      </c>
      <c r="B103" s="11" t="s">
        <v>558</v>
      </c>
      <c r="C103" s="10" t="s">
        <v>559</v>
      </c>
      <c r="D103" s="10" t="s">
        <v>31</v>
      </c>
      <c r="E103" s="10" t="s">
        <v>560</v>
      </c>
      <c r="F103" s="12" t="s">
        <v>561</v>
      </c>
      <c r="G103" s="13" t="s">
        <v>562</v>
      </c>
      <c r="H103" s="10">
        <f ca="1" t="shared" si="14"/>
        <v>32</v>
      </c>
      <c r="I103" s="10" t="s">
        <v>43</v>
      </c>
      <c r="J103" s="10">
        <v>6</v>
      </c>
      <c r="K103" s="10" t="s">
        <v>122</v>
      </c>
      <c r="L103" s="10" t="s">
        <v>59</v>
      </c>
      <c r="M103" s="16">
        <v>5500</v>
      </c>
      <c r="N103" s="16">
        <v>336</v>
      </c>
      <c r="O103" s="16">
        <v>2500</v>
      </c>
      <c r="P103" s="16">
        <v>1600</v>
      </c>
      <c r="Q103" s="16">
        <v>279</v>
      </c>
      <c r="R103" s="16">
        <v>346</v>
      </c>
      <c r="S103" s="16">
        <v>10561</v>
      </c>
      <c r="T103" s="16">
        <v>0</v>
      </c>
      <c r="U103" s="16">
        <f>SUM(M103,O103)*0.12</f>
        <v>960</v>
      </c>
      <c r="V103" s="16">
        <f>SUM(M103,N103,O103)*0.08</f>
        <v>666.88</v>
      </c>
      <c r="W103" s="16">
        <f>S103*0.004</f>
        <v>42.244</v>
      </c>
      <c r="X103" s="16">
        <f>S103*0.005</f>
        <v>52.805</v>
      </c>
      <c r="Y103" s="16">
        <f>S103*0.02</f>
        <v>211.22</v>
      </c>
      <c r="Z103" s="16" cm="1">
        <f t="array" ref="Z103">IF(A103="",0,ROUND(MAX((S103-T103-V103-U103-W103-X103-Y103-5000)*{0.03,0.1,0.2,0.25,0.3,0.35,0.45}-{0,210,1410,2660,4410,7160,15160},0),2))</f>
        <v>152.79</v>
      </c>
      <c r="AA103" s="16">
        <f>S103-T103-U103-V103-W103-X103-Y103-Z103</f>
        <v>8475.061</v>
      </c>
      <c r="AB103" s="16"/>
    </row>
    <row r="104" customHeight="1" spans="1:28">
      <c r="A104" s="10">
        <v>102</v>
      </c>
      <c r="B104" s="11" t="s">
        <v>563</v>
      </c>
      <c r="C104" s="10" t="s">
        <v>564</v>
      </c>
      <c r="D104" s="10" t="s">
        <v>47</v>
      </c>
      <c r="E104" s="10" t="s">
        <v>565</v>
      </c>
      <c r="F104" s="12" t="s">
        <v>566</v>
      </c>
      <c r="G104" s="13" t="s">
        <v>567</v>
      </c>
      <c r="H104" s="10">
        <f ca="1" t="shared" si="14"/>
        <v>40</v>
      </c>
      <c r="I104" s="10" t="s">
        <v>35</v>
      </c>
      <c r="J104" s="10">
        <v>6</v>
      </c>
      <c r="K104" s="10" t="s">
        <v>214</v>
      </c>
      <c r="L104" s="10" t="s">
        <v>59</v>
      </c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customHeight="1" spans="1:28">
      <c r="A105" s="10">
        <v>103</v>
      </c>
      <c r="B105" s="11" t="s">
        <v>568</v>
      </c>
      <c r="C105" s="10" t="s">
        <v>569</v>
      </c>
      <c r="D105" s="10" t="s">
        <v>47</v>
      </c>
      <c r="E105" s="10" t="s">
        <v>570</v>
      </c>
      <c r="F105" s="12" t="s">
        <v>571</v>
      </c>
      <c r="G105" s="13" t="s">
        <v>572</v>
      </c>
      <c r="H105" s="10">
        <f ca="1" t="shared" si="14"/>
        <v>42</v>
      </c>
      <c r="I105" s="10" t="s">
        <v>43</v>
      </c>
      <c r="J105" s="10">
        <v>4</v>
      </c>
      <c r="K105" s="10" t="s">
        <v>186</v>
      </c>
      <c r="L105" s="10" t="s">
        <v>59</v>
      </c>
      <c r="M105" s="16">
        <v>5000</v>
      </c>
      <c r="N105" s="16">
        <v>224</v>
      </c>
      <c r="O105" s="16">
        <v>2500</v>
      </c>
      <c r="P105" s="16">
        <v>1400</v>
      </c>
      <c r="Q105" s="16">
        <v>268</v>
      </c>
      <c r="R105" s="16">
        <v>556</v>
      </c>
      <c r="S105" s="16">
        <v>9948</v>
      </c>
      <c r="T105" s="16">
        <v>0</v>
      </c>
      <c r="U105" s="16">
        <f>SUM(M105,O105)*0.12</f>
        <v>900</v>
      </c>
      <c r="V105" s="16">
        <f>SUM(M105,N105,O105)*0.08</f>
        <v>617.92</v>
      </c>
      <c r="W105" s="16">
        <f>S105*0.004</f>
        <v>39.792</v>
      </c>
      <c r="X105" s="16">
        <f>S105*0.005</f>
        <v>49.74</v>
      </c>
      <c r="Y105" s="16">
        <f>S105*0.02</f>
        <v>198.96</v>
      </c>
      <c r="Z105" s="16" cm="1">
        <f t="array" ref="Z105">IF(A105="",0,ROUND(MAX((S105-T105-V105-U105-W105-X105-Y105-5000)*{0.03,0.1,0.2,0.25,0.3,0.35,0.45}-{0,210,1410,2660,4410,7160,15160},0),2))</f>
        <v>104.16</v>
      </c>
      <c r="AA105" s="16">
        <f>S105-T105-U105-V105-W105-X105-Y105-Z105</f>
        <v>8037.428</v>
      </c>
      <c r="AB105" s="16"/>
    </row>
    <row r="106" customHeight="1" spans="1:28">
      <c r="A106" s="10">
        <v>104</v>
      </c>
      <c r="B106" s="11" t="s">
        <v>573</v>
      </c>
      <c r="C106" s="10" t="s">
        <v>574</v>
      </c>
      <c r="D106" s="10" t="s">
        <v>31</v>
      </c>
      <c r="E106" s="10" t="s">
        <v>575</v>
      </c>
      <c r="F106" s="12" t="s">
        <v>576</v>
      </c>
      <c r="G106" s="13" t="s">
        <v>577</v>
      </c>
      <c r="H106" s="10">
        <f ca="1" t="shared" si="14"/>
        <v>43</v>
      </c>
      <c r="I106" s="10" t="s">
        <v>35</v>
      </c>
      <c r="J106" s="10">
        <v>11</v>
      </c>
      <c r="K106" s="10" t="s">
        <v>245</v>
      </c>
      <c r="L106" s="10" t="s">
        <v>59</v>
      </c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customHeight="1" spans="1:28">
      <c r="A107" s="10">
        <v>105</v>
      </c>
      <c r="B107" s="11" t="s">
        <v>578</v>
      </c>
      <c r="C107" s="10" t="s">
        <v>579</v>
      </c>
      <c r="D107" s="10" t="s">
        <v>47</v>
      </c>
      <c r="E107" s="10" t="s">
        <v>580</v>
      </c>
      <c r="F107" s="12" t="s">
        <v>581</v>
      </c>
      <c r="G107" s="13" t="s">
        <v>582</v>
      </c>
      <c r="H107" s="10">
        <f ca="1" t="shared" si="14"/>
        <v>31</v>
      </c>
      <c r="I107" s="10" t="s">
        <v>43</v>
      </c>
      <c r="J107" s="10">
        <v>1</v>
      </c>
      <c r="K107" s="10" t="s">
        <v>65</v>
      </c>
      <c r="L107" s="10" t="s">
        <v>59</v>
      </c>
      <c r="M107" s="16">
        <v>5000</v>
      </c>
      <c r="N107" s="16">
        <v>56</v>
      </c>
      <c r="O107" s="16">
        <v>2500</v>
      </c>
      <c r="P107" s="16">
        <v>1400</v>
      </c>
      <c r="Q107" s="16">
        <v>204</v>
      </c>
      <c r="R107" s="16">
        <v>393</v>
      </c>
      <c r="S107" s="16">
        <v>9553</v>
      </c>
      <c r="T107" s="16">
        <v>0</v>
      </c>
      <c r="U107" s="16">
        <f>SUM(M107,O107)*0.12</f>
        <v>900</v>
      </c>
      <c r="V107" s="16">
        <f>SUM(M107,N107,O107)*0.08</f>
        <v>604.48</v>
      </c>
      <c r="W107" s="16">
        <f>S107*0.004</f>
        <v>38.212</v>
      </c>
      <c r="X107" s="16">
        <f>S107*0.005</f>
        <v>47.765</v>
      </c>
      <c r="Y107" s="16">
        <f>S107*0.02</f>
        <v>191.06</v>
      </c>
      <c r="Z107" s="16" cm="1">
        <f t="array" ref="Z107">IF(A107="",0,ROUND(MAX((S107-T107-V107-U107-W107-X107-Y107-5000)*{0.03,0.1,0.2,0.25,0.3,0.35,0.45}-{0,210,1410,2660,4410,7160,15160},0),2))</f>
        <v>83.14</v>
      </c>
      <c r="AA107" s="16">
        <f>S107-T107-U107-V107-W107-X107-Y107-Z107</f>
        <v>7688.343</v>
      </c>
      <c r="AB107" s="16"/>
    </row>
    <row r="108" customHeight="1" spans="1:28">
      <c r="A108" s="10">
        <v>106</v>
      </c>
      <c r="B108" s="11" t="s">
        <v>583</v>
      </c>
      <c r="C108" s="10" t="s">
        <v>584</v>
      </c>
      <c r="D108" s="10" t="s">
        <v>31</v>
      </c>
      <c r="E108" s="10" t="s">
        <v>585</v>
      </c>
      <c r="F108" s="12" t="s">
        <v>586</v>
      </c>
      <c r="G108" s="13" t="s">
        <v>587</v>
      </c>
      <c r="H108" s="10">
        <f ca="1" t="shared" si="14"/>
        <v>27</v>
      </c>
      <c r="I108" s="10" t="s">
        <v>43</v>
      </c>
      <c r="J108" s="10">
        <v>1</v>
      </c>
      <c r="K108" s="10" t="s">
        <v>82</v>
      </c>
      <c r="L108" s="10" t="s">
        <v>59</v>
      </c>
      <c r="M108" s="16">
        <v>5000</v>
      </c>
      <c r="N108" s="16">
        <v>56</v>
      </c>
      <c r="O108" s="16">
        <v>2500</v>
      </c>
      <c r="P108" s="16">
        <v>1400</v>
      </c>
      <c r="Q108" s="16">
        <v>280</v>
      </c>
      <c r="R108" s="16">
        <v>269</v>
      </c>
      <c r="S108" s="16">
        <v>9505</v>
      </c>
      <c r="T108" s="16">
        <v>0</v>
      </c>
      <c r="U108" s="16">
        <f>SUM(M108,O108)*0.12</f>
        <v>900</v>
      </c>
      <c r="V108" s="16">
        <f>SUM(M108,N108,O108)*0.08</f>
        <v>604.48</v>
      </c>
      <c r="W108" s="16">
        <f>S108*0.004</f>
        <v>38.02</v>
      </c>
      <c r="X108" s="16">
        <f>S108*0.005</f>
        <v>47.525</v>
      </c>
      <c r="Y108" s="16">
        <f>S108*0.02</f>
        <v>190.1</v>
      </c>
      <c r="Z108" s="16" cm="1">
        <f t="array" ref="Z108">IF(A108="",0,ROUND(MAX((S108-T108-V108-U108-W108-X108-Y108-5000)*{0.03,0.1,0.2,0.25,0.3,0.35,0.45}-{0,210,1410,2660,4410,7160,15160},0),2))</f>
        <v>81.75</v>
      </c>
      <c r="AA108" s="16">
        <f>S108-T108-U108-V108-W108-X108-Y108-Z108</f>
        <v>7643.125</v>
      </c>
      <c r="AB108" s="16"/>
    </row>
    <row r="109" customHeight="1" spans="1:28">
      <c r="A109" s="10">
        <v>107</v>
      </c>
      <c r="B109" s="11" t="s">
        <v>588</v>
      </c>
      <c r="C109" s="10" t="s">
        <v>589</v>
      </c>
      <c r="D109" s="10" t="s">
        <v>31</v>
      </c>
      <c r="E109" s="10" t="s">
        <v>590</v>
      </c>
      <c r="F109" s="12" t="s">
        <v>591</v>
      </c>
      <c r="G109" s="13" t="s">
        <v>592</v>
      </c>
      <c r="H109" s="10">
        <f ca="1" t="shared" si="14"/>
        <v>31</v>
      </c>
      <c r="I109" s="10" t="s">
        <v>43</v>
      </c>
      <c r="J109" s="10">
        <v>5</v>
      </c>
      <c r="K109" s="10" t="s">
        <v>51</v>
      </c>
      <c r="L109" s="10" t="s">
        <v>37</v>
      </c>
      <c r="M109" s="16">
        <v>5000</v>
      </c>
      <c r="N109" s="16">
        <v>280</v>
      </c>
      <c r="O109" s="16">
        <v>3000</v>
      </c>
      <c r="P109" s="16">
        <v>1900</v>
      </c>
      <c r="Q109" s="16">
        <v>343</v>
      </c>
      <c r="R109" s="16">
        <v>530</v>
      </c>
      <c r="S109" s="16">
        <v>11053</v>
      </c>
      <c r="T109" s="16">
        <v>0</v>
      </c>
      <c r="U109" s="16">
        <f>SUM(M109,O109)*0.12</f>
        <v>960</v>
      </c>
      <c r="V109" s="16">
        <f>SUM(M109,N109,O109)*0.08</f>
        <v>662.4</v>
      </c>
      <c r="W109" s="16">
        <f>S109*0.004</f>
        <v>44.212</v>
      </c>
      <c r="X109" s="16">
        <f>S109*0.005</f>
        <v>55.265</v>
      </c>
      <c r="Y109" s="16">
        <f>S109*0.02</f>
        <v>221.06</v>
      </c>
      <c r="Z109" s="16" cm="1">
        <f t="array" ref="Z109">IF(A109="",0,ROUND(MAX((S109-T109-V109-U109-W109-X109-Y109-5000)*{0.03,0.1,0.2,0.25,0.3,0.35,0.45}-{0,210,1410,2660,4410,7160,15160},0),2))</f>
        <v>201.01</v>
      </c>
      <c r="AA109" s="16">
        <f>S109-T109-U109-V109-W109-X109-Y109-Z109</f>
        <v>8909.053</v>
      </c>
      <c r="AB109" s="16"/>
    </row>
    <row r="110" customHeight="1" spans="1:28">
      <c r="A110" s="10">
        <v>108</v>
      </c>
      <c r="B110" s="11" t="s">
        <v>593</v>
      </c>
      <c r="C110" s="10" t="s">
        <v>594</v>
      </c>
      <c r="D110" s="10" t="s">
        <v>47</v>
      </c>
      <c r="E110" s="10" t="s">
        <v>595</v>
      </c>
      <c r="F110" s="12" t="s">
        <v>596</v>
      </c>
      <c r="G110" s="13" t="s">
        <v>597</v>
      </c>
      <c r="H110" s="10">
        <f ca="1" t="shared" si="14"/>
        <v>30</v>
      </c>
      <c r="I110" s="10" t="s">
        <v>43</v>
      </c>
      <c r="J110" s="10">
        <v>2</v>
      </c>
      <c r="K110" s="10" t="s">
        <v>116</v>
      </c>
      <c r="L110" s="10" t="s">
        <v>37</v>
      </c>
      <c r="M110" s="16">
        <v>5000</v>
      </c>
      <c r="N110" s="16">
        <v>112</v>
      </c>
      <c r="O110" s="16">
        <v>3000</v>
      </c>
      <c r="P110" s="16">
        <v>1900</v>
      </c>
      <c r="Q110" s="16">
        <v>203</v>
      </c>
      <c r="R110" s="16">
        <v>258</v>
      </c>
      <c r="S110" s="16">
        <v>10473</v>
      </c>
      <c r="T110" s="16">
        <v>0</v>
      </c>
      <c r="U110" s="16">
        <f>SUM(M110,O110)*0.12</f>
        <v>960</v>
      </c>
      <c r="V110" s="16">
        <f>SUM(M110,N110,O110)*0.08</f>
        <v>648.96</v>
      </c>
      <c r="W110" s="16">
        <f>S110*0.004</f>
        <v>41.892</v>
      </c>
      <c r="X110" s="16">
        <f>S110*0.005</f>
        <v>52.365</v>
      </c>
      <c r="Y110" s="16">
        <f>S110*0.02</f>
        <v>209.46</v>
      </c>
      <c r="Z110" s="16" cm="1">
        <f t="array" ref="Z110">IF(A110="",0,ROUND(MAX((S110-T110-V110-U110-W110-X110-Y110-5000)*{0.03,0.1,0.2,0.25,0.3,0.35,0.45}-{0,210,1410,2660,4410,7160,15160},0),2))</f>
        <v>146.03</v>
      </c>
      <c r="AA110" s="16">
        <f>S110-T110-U110-V110-W110-X110-Y110-Z110</f>
        <v>8414.293</v>
      </c>
      <c r="AB110" s="16"/>
    </row>
    <row r="111" customHeight="1" spans="1:28">
      <c r="A111" s="10">
        <v>109</v>
      </c>
      <c r="B111" s="11" t="s">
        <v>598</v>
      </c>
      <c r="C111" s="10" t="s">
        <v>599</v>
      </c>
      <c r="D111" s="10" t="s">
        <v>31</v>
      </c>
      <c r="E111" s="10" t="s">
        <v>600</v>
      </c>
      <c r="F111" s="12" t="s">
        <v>601</v>
      </c>
      <c r="G111" s="13" t="s">
        <v>602</v>
      </c>
      <c r="H111" s="10">
        <f ca="1" t="shared" si="14"/>
        <v>49</v>
      </c>
      <c r="I111" s="10" t="s">
        <v>35</v>
      </c>
      <c r="J111" s="10">
        <v>22</v>
      </c>
      <c r="K111" s="10" t="s">
        <v>98</v>
      </c>
      <c r="L111" s="10" t="s">
        <v>37</v>
      </c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customHeight="1" spans="1:28">
      <c r="A112" s="10">
        <v>110</v>
      </c>
      <c r="B112" s="11" t="s">
        <v>603</v>
      </c>
      <c r="C112" s="10" t="s">
        <v>604</v>
      </c>
      <c r="D112" s="10" t="s">
        <v>47</v>
      </c>
      <c r="E112" s="10" t="s">
        <v>605</v>
      </c>
      <c r="F112" s="12" t="s">
        <v>606</v>
      </c>
      <c r="G112" s="13" t="s">
        <v>607</v>
      </c>
      <c r="H112" s="10">
        <f ca="1" t="shared" si="14"/>
        <v>33</v>
      </c>
      <c r="I112" s="10" t="s">
        <v>43</v>
      </c>
      <c r="J112" s="10">
        <v>6</v>
      </c>
      <c r="K112" s="10" t="s">
        <v>82</v>
      </c>
      <c r="L112" s="10" t="s">
        <v>59</v>
      </c>
      <c r="M112" s="16">
        <v>5500</v>
      </c>
      <c r="N112" s="16">
        <v>336</v>
      </c>
      <c r="O112" s="16">
        <v>2500</v>
      </c>
      <c r="P112" s="16">
        <v>1600</v>
      </c>
      <c r="Q112" s="16">
        <v>355</v>
      </c>
      <c r="R112" s="16">
        <v>531</v>
      </c>
      <c r="S112" s="16">
        <v>10822</v>
      </c>
      <c r="T112" s="16">
        <v>0</v>
      </c>
      <c r="U112" s="16">
        <f>SUM(M112,O112)*0.12</f>
        <v>960</v>
      </c>
      <c r="V112" s="16">
        <f>SUM(M112,N112,O112)*0.08</f>
        <v>666.88</v>
      </c>
      <c r="W112" s="16">
        <f>S112*0.004</f>
        <v>43.288</v>
      </c>
      <c r="X112" s="16">
        <f>S112*0.005</f>
        <v>54.11</v>
      </c>
      <c r="Y112" s="16">
        <f>S112*0.02</f>
        <v>216.44</v>
      </c>
      <c r="Z112" s="16" cm="1">
        <f t="array" ref="Z112">IF(A112="",0,ROUND(MAX((S112-T112-V112-U112-W112-X112-Y112-5000)*{0.03,0.1,0.2,0.25,0.3,0.35,0.45}-{0,210,1410,2660,4410,7160,15160},0),2))</f>
        <v>178.13</v>
      </c>
      <c r="AA112" s="16">
        <f>S112-T112-U112-V112-W112-X112-Y112-Z112</f>
        <v>8703.152</v>
      </c>
      <c r="AB112" s="16"/>
    </row>
    <row r="113" customHeight="1" spans="1:28">
      <c r="A113" s="10">
        <v>111</v>
      </c>
      <c r="B113" s="11" t="s">
        <v>608</v>
      </c>
      <c r="C113" s="10" t="s">
        <v>609</v>
      </c>
      <c r="D113" s="10" t="s">
        <v>31</v>
      </c>
      <c r="E113" s="10" t="s">
        <v>610</v>
      </c>
      <c r="F113" s="12" t="s">
        <v>611</v>
      </c>
      <c r="G113" s="13" t="s">
        <v>612</v>
      </c>
      <c r="H113" s="10">
        <f ca="1" t="shared" si="14"/>
        <v>48</v>
      </c>
      <c r="I113" s="10" t="s">
        <v>43</v>
      </c>
      <c r="J113" s="10">
        <v>8</v>
      </c>
      <c r="K113" s="10" t="s">
        <v>235</v>
      </c>
      <c r="L113" s="10" t="s">
        <v>37</v>
      </c>
      <c r="M113" s="16">
        <v>5500</v>
      </c>
      <c r="N113" s="16">
        <v>448</v>
      </c>
      <c r="O113" s="16">
        <v>3000</v>
      </c>
      <c r="P113" s="16">
        <v>2100</v>
      </c>
      <c r="Q113" s="16">
        <v>281</v>
      </c>
      <c r="R113" s="16">
        <v>351</v>
      </c>
      <c r="S113" s="16">
        <v>11680</v>
      </c>
      <c r="T113" s="16">
        <v>0</v>
      </c>
      <c r="U113" s="16">
        <f>SUM(M113,O113)*0.12</f>
        <v>1020</v>
      </c>
      <c r="V113" s="16">
        <f>SUM(M113,N113,O113)*0.08</f>
        <v>715.84</v>
      </c>
      <c r="W113" s="16">
        <f>S113*0.004</f>
        <v>46.72</v>
      </c>
      <c r="X113" s="16">
        <f>S113*0.005</f>
        <v>58.4</v>
      </c>
      <c r="Y113" s="16">
        <f>S113*0.02</f>
        <v>233.6</v>
      </c>
      <c r="Z113" s="16" cm="1">
        <f t="array" ref="Z113">IF(A113="",0,ROUND(MAX((S113-T113-V113-U113-W113-X113-Y113-5000)*{0.03,0.1,0.2,0.25,0.3,0.35,0.45}-{0,210,1410,2660,4410,7160,15160},0),2))</f>
        <v>250.54</v>
      </c>
      <c r="AA113" s="16">
        <f>S113-T113-U113-V113-W113-X113-Y113-Z113</f>
        <v>9354.9</v>
      </c>
      <c r="AB113" s="16"/>
    </row>
    <row r="114" customHeight="1" spans="1:28">
      <c r="A114" s="10">
        <v>112</v>
      </c>
      <c r="B114" s="11" t="s">
        <v>613</v>
      </c>
      <c r="C114" s="10" t="s">
        <v>614</v>
      </c>
      <c r="D114" s="10" t="s">
        <v>31</v>
      </c>
      <c r="E114" s="10" t="s">
        <v>615</v>
      </c>
      <c r="F114" s="12" t="s">
        <v>616</v>
      </c>
      <c r="G114" s="13" t="s">
        <v>617</v>
      </c>
      <c r="H114" s="10">
        <f ca="1" t="shared" si="14"/>
        <v>35</v>
      </c>
      <c r="I114" s="10" t="s">
        <v>43</v>
      </c>
      <c r="J114" s="10">
        <v>8</v>
      </c>
      <c r="K114" s="10" t="s">
        <v>110</v>
      </c>
      <c r="L114" s="10" t="s">
        <v>37</v>
      </c>
      <c r="M114" s="16">
        <v>5500</v>
      </c>
      <c r="N114" s="16">
        <v>448</v>
      </c>
      <c r="O114" s="16">
        <v>3000</v>
      </c>
      <c r="P114" s="16">
        <v>2100</v>
      </c>
      <c r="Q114" s="16">
        <v>371</v>
      </c>
      <c r="R114" s="16">
        <v>446</v>
      </c>
      <c r="S114" s="16">
        <v>11865</v>
      </c>
      <c r="T114" s="16">
        <v>0</v>
      </c>
      <c r="U114" s="16">
        <f>SUM(M114,O114)*0.12</f>
        <v>1020</v>
      </c>
      <c r="V114" s="16">
        <f>SUM(M114,N114,O114)*0.08</f>
        <v>715.84</v>
      </c>
      <c r="W114" s="16">
        <f>S114*0.004</f>
        <v>47.46</v>
      </c>
      <c r="X114" s="16">
        <f>S114*0.005</f>
        <v>59.325</v>
      </c>
      <c r="Y114" s="16">
        <f>S114*0.02</f>
        <v>237.3</v>
      </c>
      <c r="Z114" s="16" cm="1">
        <f t="array" ref="Z114">IF(A114="",0,ROUND(MAX((S114-T114-V114-U114-W114-X114-Y114-5000)*{0.03,0.1,0.2,0.25,0.3,0.35,0.45}-{0,210,1410,2660,4410,7160,15160},0),2))</f>
        <v>268.51</v>
      </c>
      <c r="AA114" s="16">
        <f>S114-T114-U114-V114-W114-X114-Y114-Z114</f>
        <v>9516.565</v>
      </c>
      <c r="AB114" s="16"/>
    </row>
    <row r="115" customHeight="1" spans="1:28">
      <c r="A115" s="10">
        <v>113</v>
      </c>
      <c r="B115" s="11" t="s">
        <v>618</v>
      </c>
      <c r="C115" s="10" t="s">
        <v>619</v>
      </c>
      <c r="D115" s="10" t="s">
        <v>31</v>
      </c>
      <c r="E115" s="10" t="s">
        <v>620</v>
      </c>
      <c r="F115" s="12" t="s">
        <v>621</v>
      </c>
      <c r="G115" s="13" t="s">
        <v>622</v>
      </c>
      <c r="H115" s="10">
        <f ca="1" t="shared" si="14"/>
        <v>40</v>
      </c>
      <c r="I115" s="10" t="s">
        <v>35</v>
      </c>
      <c r="J115" s="10">
        <v>3</v>
      </c>
      <c r="K115" s="10" t="s">
        <v>104</v>
      </c>
      <c r="L115" s="10" t="s">
        <v>37</v>
      </c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customHeight="1" spans="1:28">
      <c r="A116" s="10">
        <v>114</v>
      </c>
      <c r="B116" s="11" t="s">
        <v>623</v>
      </c>
      <c r="C116" s="10" t="s">
        <v>624</v>
      </c>
      <c r="D116" s="10" t="s">
        <v>31</v>
      </c>
      <c r="E116" s="10" t="s">
        <v>625</v>
      </c>
      <c r="F116" s="12" t="s">
        <v>626</v>
      </c>
      <c r="G116" s="13" t="s">
        <v>627</v>
      </c>
      <c r="H116" s="10">
        <f ca="1" t="shared" si="14"/>
        <v>52</v>
      </c>
      <c r="I116" s="10" t="s">
        <v>43</v>
      </c>
      <c r="J116" s="10">
        <v>14</v>
      </c>
      <c r="K116" s="10" t="s">
        <v>335</v>
      </c>
      <c r="L116" s="10" t="s">
        <v>59</v>
      </c>
      <c r="M116" s="16">
        <v>6000</v>
      </c>
      <c r="N116" s="16">
        <v>784</v>
      </c>
      <c r="O116" s="16">
        <v>2500</v>
      </c>
      <c r="P116" s="16">
        <v>1800</v>
      </c>
      <c r="Q116" s="16">
        <v>345</v>
      </c>
      <c r="R116" s="16">
        <v>362</v>
      </c>
      <c r="S116" s="16">
        <v>11791</v>
      </c>
      <c r="T116" s="16">
        <v>0</v>
      </c>
      <c r="U116" s="16">
        <f t="shared" ref="U116:U124" si="15">SUM(M116,O116)*0.12</f>
        <v>1020</v>
      </c>
      <c r="V116" s="16">
        <f t="shared" ref="V116:V124" si="16">SUM(M116,N116,O116)*0.08</f>
        <v>742.72</v>
      </c>
      <c r="W116" s="16">
        <f t="shared" ref="W116:W124" si="17">S116*0.004</f>
        <v>47.164</v>
      </c>
      <c r="X116" s="16">
        <f t="shared" ref="X116:X124" si="18">S116*0.005</f>
        <v>58.955</v>
      </c>
      <c r="Y116" s="16">
        <f t="shared" ref="Y116:Y124" si="19">S116*0.02</f>
        <v>235.82</v>
      </c>
      <c r="Z116" s="16" cm="1">
        <f t="array" ref="Z116">IF(A116="",0,ROUND(MAX((S116-T116-V116-U116-W116-X116-Y116-5000)*{0.03,0.1,0.2,0.25,0.3,0.35,0.45}-{0,210,1410,2660,4410,7160,15160},0),2))</f>
        <v>258.63</v>
      </c>
      <c r="AA116" s="16">
        <f t="shared" ref="AA116:AA124" si="20">S116-T116-U116-V116-W116-X116-Y116-Z116</f>
        <v>9427.711</v>
      </c>
      <c r="AB116" s="16"/>
    </row>
    <row r="117" customHeight="1" spans="1:28">
      <c r="A117" s="10">
        <v>115</v>
      </c>
      <c r="B117" s="11" t="s">
        <v>628</v>
      </c>
      <c r="C117" s="10" t="s">
        <v>629</v>
      </c>
      <c r="D117" s="10" t="s">
        <v>47</v>
      </c>
      <c r="E117" s="10" t="s">
        <v>630</v>
      </c>
      <c r="F117" s="12" t="s">
        <v>631</v>
      </c>
      <c r="G117" s="13" t="s">
        <v>632</v>
      </c>
      <c r="H117" s="10">
        <f ca="1" t="shared" si="14"/>
        <v>41</v>
      </c>
      <c r="I117" s="10" t="s">
        <v>43</v>
      </c>
      <c r="J117" s="10">
        <v>9</v>
      </c>
      <c r="K117" s="10" t="s">
        <v>44</v>
      </c>
      <c r="L117" s="10" t="s">
        <v>37</v>
      </c>
      <c r="M117" s="16">
        <v>5500</v>
      </c>
      <c r="N117" s="16">
        <v>504</v>
      </c>
      <c r="O117" s="16">
        <v>3000</v>
      </c>
      <c r="P117" s="16">
        <v>2100</v>
      </c>
      <c r="Q117" s="16">
        <v>264</v>
      </c>
      <c r="R117" s="16">
        <v>347</v>
      </c>
      <c r="S117" s="16">
        <v>11715</v>
      </c>
      <c r="T117" s="16">
        <v>0</v>
      </c>
      <c r="U117" s="16">
        <f t="shared" si="15"/>
        <v>1020</v>
      </c>
      <c r="V117" s="16">
        <f t="shared" si="16"/>
        <v>720.32</v>
      </c>
      <c r="W117" s="16">
        <f t="shared" si="17"/>
        <v>46.86</v>
      </c>
      <c r="X117" s="16">
        <f t="shared" si="18"/>
        <v>58.575</v>
      </c>
      <c r="Y117" s="16">
        <f t="shared" si="19"/>
        <v>234.3</v>
      </c>
      <c r="Z117" s="16" cm="1">
        <f t="array" ref="Z117">IF(A117="",0,ROUND(MAX((S117-T117-V117-U117-W117-X117-Y117-5000)*{0.03,0.1,0.2,0.25,0.3,0.35,0.45}-{0,210,1410,2660,4410,7160,15160},0),2))</f>
        <v>253.49</v>
      </c>
      <c r="AA117" s="16">
        <f t="shared" si="20"/>
        <v>9381.455</v>
      </c>
      <c r="AB117" s="16"/>
    </row>
    <row r="118" customHeight="1" spans="1:28">
      <c r="A118" s="10">
        <v>116</v>
      </c>
      <c r="B118" s="11" t="s">
        <v>633</v>
      </c>
      <c r="C118" s="10" t="s">
        <v>634</v>
      </c>
      <c r="D118" s="10" t="s">
        <v>31</v>
      </c>
      <c r="E118" s="10" t="s">
        <v>635</v>
      </c>
      <c r="F118" s="12" t="s">
        <v>636</v>
      </c>
      <c r="G118" s="13" t="s">
        <v>637</v>
      </c>
      <c r="H118" s="10">
        <f ca="1" t="shared" si="14"/>
        <v>32</v>
      </c>
      <c r="I118" s="10" t="s">
        <v>43</v>
      </c>
      <c r="J118" s="10">
        <v>4</v>
      </c>
      <c r="K118" s="10" t="s">
        <v>65</v>
      </c>
      <c r="L118" s="10" t="s">
        <v>59</v>
      </c>
      <c r="M118" s="16">
        <v>5000</v>
      </c>
      <c r="N118" s="16">
        <v>224</v>
      </c>
      <c r="O118" s="16">
        <v>2500</v>
      </c>
      <c r="P118" s="16">
        <v>1400</v>
      </c>
      <c r="Q118" s="16">
        <v>349</v>
      </c>
      <c r="R118" s="16">
        <v>505</v>
      </c>
      <c r="S118" s="16">
        <v>9978</v>
      </c>
      <c r="T118" s="16">
        <v>0</v>
      </c>
      <c r="U118" s="16">
        <f t="shared" si="15"/>
        <v>900</v>
      </c>
      <c r="V118" s="16">
        <f t="shared" si="16"/>
        <v>617.92</v>
      </c>
      <c r="W118" s="16">
        <f t="shared" si="17"/>
        <v>39.912</v>
      </c>
      <c r="X118" s="16">
        <f t="shared" si="18"/>
        <v>49.89</v>
      </c>
      <c r="Y118" s="16">
        <f t="shared" si="19"/>
        <v>199.56</v>
      </c>
      <c r="Z118" s="16" cm="1">
        <f t="array" ref="Z118">IF(A118="",0,ROUND(MAX((S118-T118-V118-U118-W118-X118-Y118-5000)*{0.03,0.1,0.2,0.25,0.3,0.35,0.45}-{0,210,1410,2660,4410,7160,15160},0),2))</f>
        <v>107.07</v>
      </c>
      <c r="AA118" s="16">
        <f t="shared" si="20"/>
        <v>8063.648</v>
      </c>
      <c r="AB118" s="16"/>
    </row>
    <row r="119" customHeight="1" spans="1:28">
      <c r="A119" s="10">
        <v>117</v>
      </c>
      <c r="B119" s="11" t="s">
        <v>638</v>
      </c>
      <c r="C119" s="10" t="s">
        <v>639</v>
      </c>
      <c r="D119" s="10" t="s">
        <v>31</v>
      </c>
      <c r="E119" s="10" t="s">
        <v>640</v>
      </c>
      <c r="F119" s="12" t="s">
        <v>641</v>
      </c>
      <c r="G119" s="13" t="s">
        <v>642</v>
      </c>
      <c r="H119" s="10">
        <f ca="1" t="shared" si="14"/>
        <v>51</v>
      </c>
      <c r="I119" s="10" t="s">
        <v>43</v>
      </c>
      <c r="J119" s="10">
        <v>14</v>
      </c>
      <c r="K119" s="10" t="s">
        <v>44</v>
      </c>
      <c r="L119" s="10" t="s">
        <v>59</v>
      </c>
      <c r="M119" s="16">
        <v>6000</v>
      </c>
      <c r="N119" s="16">
        <v>784</v>
      </c>
      <c r="O119" s="16">
        <v>2500</v>
      </c>
      <c r="P119" s="16">
        <v>1800</v>
      </c>
      <c r="Q119" s="16">
        <v>269</v>
      </c>
      <c r="R119" s="16">
        <v>571</v>
      </c>
      <c r="S119" s="16">
        <v>11924</v>
      </c>
      <c r="T119" s="16">
        <v>0</v>
      </c>
      <c r="U119" s="16">
        <f t="shared" si="15"/>
        <v>1020</v>
      </c>
      <c r="V119" s="16">
        <f t="shared" si="16"/>
        <v>742.72</v>
      </c>
      <c r="W119" s="16">
        <f t="shared" si="17"/>
        <v>47.696</v>
      </c>
      <c r="X119" s="16">
        <f t="shared" si="18"/>
        <v>59.62</v>
      </c>
      <c r="Y119" s="16">
        <f t="shared" si="19"/>
        <v>238.48</v>
      </c>
      <c r="Z119" s="16" cm="1">
        <f t="array" ref="Z119">IF(A119="",0,ROUND(MAX((S119-T119-V119-U119-W119-X119-Y119-5000)*{0.03,0.1,0.2,0.25,0.3,0.35,0.45}-{0,210,1410,2660,4410,7160,15160},0),2))</f>
        <v>271.55</v>
      </c>
      <c r="AA119" s="16">
        <f t="shared" si="20"/>
        <v>9543.934</v>
      </c>
      <c r="AB119" s="16"/>
    </row>
    <row r="120" customHeight="1" spans="1:28">
      <c r="A120" s="10">
        <v>118</v>
      </c>
      <c r="B120" s="11" t="s">
        <v>643</v>
      </c>
      <c r="C120" s="10" t="s">
        <v>644</v>
      </c>
      <c r="D120" s="10" t="s">
        <v>47</v>
      </c>
      <c r="E120" s="10" t="s">
        <v>645</v>
      </c>
      <c r="F120" s="12" t="s">
        <v>646</v>
      </c>
      <c r="G120" s="13" t="s">
        <v>647</v>
      </c>
      <c r="H120" s="10">
        <f ca="1" t="shared" si="14"/>
        <v>34</v>
      </c>
      <c r="I120" s="10" t="s">
        <v>43</v>
      </c>
      <c r="J120" s="10">
        <v>10</v>
      </c>
      <c r="K120" s="10" t="s">
        <v>71</v>
      </c>
      <c r="L120" s="10" t="s">
        <v>59</v>
      </c>
      <c r="M120" s="16">
        <v>5500</v>
      </c>
      <c r="N120" s="16">
        <v>560</v>
      </c>
      <c r="O120" s="16">
        <v>2500</v>
      </c>
      <c r="P120" s="16">
        <v>1600</v>
      </c>
      <c r="Q120" s="16">
        <v>233</v>
      </c>
      <c r="R120" s="16">
        <v>403</v>
      </c>
      <c r="S120" s="16">
        <v>10796</v>
      </c>
      <c r="T120" s="16">
        <v>0</v>
      </c>
      <c r="U120" s="16">
        <f t="shared" si="15"/>
        <v>960</v>
      </c>
      <c r="V120" s="16">
        <f t="shared" si="16"/>
        <v>684.8</v>
      </c>
      <c r="W120" s="16">
        <f t="shared" si="17"/>
        <v>43.184</v>
      </c>
      <c r="X120" s="16">
        <f t="shared" si="18"/>
        <v>53.98</v>
      </c>
      <c r="Y120" s="16">
        <f t="shared" si="19"/>
        <v>215.92</v>
      </c>
      <c r="Z120" s="16" cm="1">
        <f t="array" ref="Z120">IF(A120="",0,ROUND(MAX((S120-T120-V120-U120-W120-X120-Y120-5000)*{0.03,0.1,0.2,0.25,0.3,0.35,0.45}-{0,210,1410,2660,4410,7160,15160},0),2))</f>
        <v>173.81</v>
      </c>
      <c r="AA120" s="16">
        <f t="shared" si="20"/>
        <v>8664.306</v>
      </c>
      <c r="AB120" s="16"/>
    </row>
    <row r="121" customHeight="1" spans="1:28">
      <c r="A121" s="10">
        <v>119</v>
      </c>
      <c r="B121" s="11" t="s">
        <v>648</v>
      </c>
      <c r="C121" s="10" t="s">
        <v>649</v>
      </c>
      <c r="D121" s="10" t="s">
        <v>31</v>
      </c>
      <c r="E121" s="10" t="s">
        <v>650</v>
      </c>
      <c r="F121" s="12" t="s">
        <v>651</v>
      </c>
      <c r="G121" s="13" t="s">
        <v>652</v>
      </c>
      <c r="H121" s="10">
        <f ca="1" t="shared" si="14"/>
        <v>50</v>
      </c>
      <c r="I121" s="10" t="s">
        <v>43</v>
      </c>
      <c r="J121" s="10">
        <v>18</v>
      </c>
      <c r="K121" s="10" t="s">
        <v>341</v>
      </c>
      <c r="L121" s="10" t="s">
        <v>59</v>
      </c>
      <c r="M121" s="16">
        <v>6500</v>
      </c>
      <c r="N121" s="16">
        <v>1008</v>
      </c>
      <c r="O121" s="16">
        <v>2500</v>
      </c>
      <c r="P121" s="16">
        <v>2000</v>
      </c>
      <c r="Q121" s="16">
        <v>227</v>
      </c>
      <c r="R121" s="16">
        <v>568</v>
      </c>
      <c r="S121" s="16">
        <v>12803</v>
      </c>
      <c r="T121" s="16">
        <v>0</v>
      </c>
      <c r="U121" s="16">
        <f t="shared" si="15"/>
        <v>1080</v>
      </c>
      <c r="V121" s="16">
        <f t="shared" si="16"/>
        <v>800.64</v>
      </c>
      <c r="W121" s="16">
        <f t="shared" si="17"/>
        <v>51.212</v>
      </c>
      <c r="X121" s="16">
        <f t="shared" si="18"/>
        <v>64.015</v>
      </c>
      <c r="Y121" s="16">
        <f t="shared" si="19"/>
        <v>256.06</v>
      </c>
      <c r="Z121" s="16" cm="1">
        <f t="array" ref="Z121">IF(A121="",0,ROUND(MAX((S121-T121-V121-U121-W121-X121-Y121-5000)*{0.03,0.1,0.2,0.25,0.3,0.35,0.45}-{0,210,1410,2660,4410,7160,15160},0),2))</f>
        <v>345.11</v>
      </c>
      <c r="AA121" s="16">
        <f t="shared" si="20"/>
        <v>10205.963</v>
      </c>
      <c r="AB121" s="16"/>
    </row>
    <row r="122" customHeight="1" spans="1:28">
      <c r="A122" s="10">
        <v>120</v>
      </c>
      <c r="B122" s="11" t="s">
        <v>653</v>
      </c>
      <c r="C122" s="10" t="s">
        <v>654</v>
      </c>
      <c r="D122" s="10" t="s">
        <v>31</v>
      </c>
      <c r="E122" s="10" t="s">
        <v>655</v>
      </c>
      <c r="F122" s="12" t="s">
        <v>656</v>
      </c>
      <c r="G122" s="13" t="s">
        <v>657</v>
      </c>
      <c r="H122" s="10">
        <f ca="1" t="shared" si="14"/>
        <v>58</v>
      </c>
      <c r="I122" s="10" t="s">
        <v>43</v>
      </c>
      <c r="J122" s="10">
        <v>11</v>
      </c>
      <c r="K122" s="10" t="s">
        <v>235</v>
      </c>
      <c r="L122" s="10" t="s">
        <v>59</v>
      </c>
      <c r="M122" s="16">
        <v>6000</v>
      </c>
      <c r="N122" s="16">
        <v>616</v>
      </c>
      <c r="O122" s="16">
        <v>2500</v>
      </c>
      <c r="P122" s="16">
        <v>1800</v>
      </c>
      <c r="Q122" s="16">
        <v>368</v>
      </c>
      <c r="R122" s="16">
        <v>505</v>
      </c>
      <c r="S122" s="16">
        <v>11789</v>
      </c>
      <c r="T122" s="16">
        <v>0</v>
      </c>
      <c r="U122" s="16">
        <f t="shared" si="15"/>
        <v>1020</v>
      </c>
      <c r="V122" s="16">
        <f t="shared" si="16"/>
        <v>729.28</v>
      </c>
      <c r="W122" s="16">
        <f t="shared" si="17"/>
        <v>47.156</v>
      </c>
      <c r="X122" s="16">
        <f t="shared" si="18"/>
        <v>58.945</v>
      </c>
      <c r="Y122" s="16">
        <f t="shared" si="19"/>
        <v>235.78</v>
      </c>
      <c r="Z122" s="16" cm="1">
        <f t="array" ref="Z122">IF(A122="",0,ROUND(MAX((S122-T122-V122-U122-W122-X122-Y122-5000)*{0.03,0.1,0.2,0.25,0.3,0.35,0.45}-{0,210,1410,2660,4410,7160,15160},0),2))</f>
        <v>259.78</v>
      </c>
      <c r="AA122" s="16">
        <f t="shared" si="20"/>
        <v>9438.059</v>
      </c>
      <c r="AB122" s="16"/>
    </row>
    <row r="123" customHeight="1" spans="1:28">
      <c r="A123" s="10">
        <v>121</v>
      </c>
      <c r="B123" s="11" t="s">
        <v>658</v>
      </c>
      <c r="C123" s="10" t="s">
        <v>659</v>
      </c>
      <c r="D123" s="10" t="s">
        <v>47</v>
      </c>
      <c r="E123" s="10" t="s">
        <v>660</v>
      </c>
      <c r="F123" s="12" t="s">
        <v>661</v>
      </c>
      <c r="G123" s="13" t="s">
        <v>662</v>
      </c>
      <c r="H123" s="10">
        <f ca="1" t="shared" si="14"/>
        <v>25</v>
      </c>
      <c r="I123" s="10" t="s">
        <v>43</v>
      </c>
      <c r="J123" s="10">
        <v>1</v>
      </c>
      <c r="K123" s="10" t="s">
        <v>235</v>
      </c>
      <c r="L123" s="10" t="s">
        <v>37</v>
      </c>
      <c r="M123" s="16">
        <v>5000</v>
      </c>
      <c r="N123" s="16">
        <v>56</v>
      </c>
      <c r="O123" s="16">
        <v>3000</v>
      </c>
      <c r="P123" s="16">
        <v>1900</v>
      </c>
      <c r="Q123" s="16">
        <v>246</v>
      </c>
      <c r="R123" s="16">
        <v>461</v>
      </c>
      <c r="S123" s="16">
        <v>10663</v>
      </c>
      <c r="T123" s="16">
        <v>0</v>
      </c>
      <c r="U123" s="16">
        <f t="shared" si="15"/>
        <v>960</v>
      </c>
      <c r="V123" s="16">
        <f t="shared" si="16"/>
        <v>644.48</v>
      </c>
      <c r="W123" s="16">
        <f t="shared" si="17"/>
        <v>42.652</v>
      </c>
      <c r="X123" s="16">
        <f t="shared" si="18"/>
        <v>53.315</v>
      </c>
      <c r="Y123" s="16">
        <f t="shared" si="19"/>
        <v>213.26</v>
      </c>
      <c r="Z123" s="16" cm="1">
        <f t="array" ref="Z123">IF(A123="",0,ROUND(MAX((S123-T123-V123-U123-W123-X123-Y123-5000)*{0.03,0.1,0.2,0.25,0.3,0.35,0.45}-{0,210,1410,2660,4410,7160,15160},0),2))</f>
        <v>164.93</v>
      </c>
      <c r="AA123" s="16">
        <f t="shared" si="20"/>
        <v>8584.363</v>
      </c>
      <c r="AB123" s="16"/>
    </row>
    <row r="124" customHeight="1" spans="1:28">
      <c r="A124" s="10">
        <v>122</v>
      </c>
      <c r="B124" s="11" t="s">
        <v>663</v>
      </c>
      <c r="C124" s="10" t="s">
        <v>664</v>
      </c>
      <c r="D124" s="10" t="s">
        <v>47</v>
      </c>
      <c r="E124" s="10" t="s">
        <v>665</v>
      </c>
      <c r="F124" s="12" t="s">
        <v>666</v>
      </c>
      <c r="G124" s="13" t="s">
        <v>667</v>
      </c>
      <c r="H124" s="10">
        <f ca="1" t="shared" si="14"/>
        <v>54</v>
      </c>
      <c r="I124" s="10" t="s">
        <v>43</v>
      </c>
      <c r="J124" s="10">
        <v>26</v>
      </c>
      <c r="K124" s="10" t="s">
        <v>65</v>
      </c>
      <c r="L124" s="10" t="s">
        <v>59</v>
      </c>
      <c r="M124" s="16">
        <v>7500</v>
      </c>
      <c r="N124" s="16">
        <v>1456</v>
      </c>
      <c r="O124" s="16">
        <v>2500</v>
      </c>
      <c r="P124" s="16">
        <v>3000</v>
      </c>
      <c r="Q124" s="16">
        <v>301</v>
      </c>
      <c r="R124" s="16">
        <v>277</v>
      </c>
      <c r="S124" s="16">
        <v>15034</v>
      </c>
      <c r="T124" s="16">
        <v>0</v>
      </c>
      <c r="U124" s="16">
        <f t="shared" si="15"/>
        <v>1200</v>
      </c>
      <c r="V124" s="16">
        <f t="shared" si="16"/>
        <v>916.48</v>
      </c>
      <c r="W124" s="16">
        <f t="shared" si="17"/>
        <v>60.136</v>
      </c>
      <c r="X124" s="16">
        <f t="shared" si="18"/>
        <v>75.17</v>
      </c>
      <c r="Y124" s="16">
        <f t="shared" si="19"/>
        <v>300.68</v>
      </c>
      <c r="Z124" s="16" cm="1">
        <f t="array" ref="Z124">IF(A124="",0,ROUND(MAX((S124-T124-V124-U124-W124-X124-Y124-5000)*{0.03,0.1,0.2,0.25,0.3,0.35,0.45}-{0,210,1410,2660,4410,7160,15160},0),2))</f>
        <v>538.15</v>
      </c>
      <c r="AA124" s="16">
        <f t="shared" si="20"/>
        <v>11943.384</v>
      </c>
      <c r="AB124" s="16"/>
    </row>
    <row r="125" customHeight="1" spans="1:28">
      <c r="A125" s="10">
        <v>123</v>
      </c>
      <c r="B125" s="11" t="s">
        <v>668</v>
      </c>
      <c r="C125" s="10" t="s">
        <v>669</v>
      </c>
      <c r="D125" s="10" t="s">
        <v>47</v>
      </c>
      <c r="E125" s="10" t="s">
        <v>670</v>
      </c>
      <c r="F125" s="12" t="s">
        <v>671</v>
      </c>
      <c r="G125" s="13" t="s">
        <v>672</v>
      </c>
      <c r="H125" s="10">
        <f ca="1" t="shared" si="14"/>
        <v>40</v>
      </c>
      <c r="I125" s="10" t="s">
        <v>35</v>
      </c>
      <c r="J125" s="10">
        <v>15</v>
      </c>
      <c r="K125" s="10" t="s">
        <v>51</v>
      </c>
      <c r="L125" s="10" t="s">
        <v>37</v>
      </c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customHeight="1" spans="1:28">
      <c r="A126" s="10">
        <v>124</v>
      </c>
      <c r="B126" s="11" t="s">
        <v>673</v>
      </c>
      <c r="C126" s="10" t="s">
        <v>674</v>
      </c>
      <c r="D126" s="10" t="s">
        <v>31</v>
      </c>
      <c r="E126" s="10" t="s">
        <v>675</v>
      </c>
      <c r="F126" s="12" t="s">
        <v>676</v>
      </c>
      <c r="G126" s="13" t="s">
        <v>677</v>
      </c>
      <c r="H126" s="10">
        <f ca="1" t="shared" si="14"/>
        <v>46</v>
      </c>
      <c r="I126" s="10" t="s">
        <v>35</v>
      </c>
      <c r="J126" s="10">
        <v>11</v>
      </c>
      <c r="K126" s="10" t="s">
        <v>51</v>
      </c>
      <c r="L126" s="10" t="s">
        <v>37</v>
      </c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customHeight="1" spans="1:28">
      <c r="A127" s="10">
        <v>125</v>
      </c>
      <c r="B127" s="11" t="s">
        <v>678</v>
      </c>
      <c r="C127" s="10" t="s">
        <v>679</v>
      </c>
      <c r="D127" s="10" t="s">
        <v>47</v>
      </c>
      <c r="E127" s="10" t="s">
        <v>680</v>
      </c>
      <c r="F127" s="12" t="s">
        <v>681</v>
      </c>
      <c r="G127" s="13" t="s">
        <v>682</v>
      </c>
      <c r="H127" s="10">
        <f ca="1" t="shared" si="14"/>
        <v>31</v>
      </c>
      <c r="I127" s="10" t="s">
        <v>43</v>
      </c>
      <c r="J127" s="10">
        <v>4</v>
      </c>
      <c r="K127" s="10" t="s">
        <v>186</v>
      </c>
      <c r="L127" s="10" t="s">
        <v>59</v>
      </c>
      <c r="M127" s="16">
        <v>5000</v>
      </c>
      <c r="N127" s="16">
        <v>224</v>
      </c>
      <c r="O127" s="16">
        <v>2500</v>
      </c>
      <c r="P127" s="16">
        <v>1400</v>
      </c>
      <c r="Q127" s="16">
        <v>278</v>
      </c>
      <c r="R127" s="16">
        <v>265</v>
      </c>
      <c r="S127" s="16">
        <v>9667</v>
      </c>
      <c r="T127" s="16">
        <v>100</v>
      </c>
      <c r="U127" s="16">
        <f t="shared" ref="U127:U135" si="21">SUM(M127,O127)*0.12</f>
        <v>900</v>
      </c>
      <c r="V127" s="16">
        <f t="shared" ref="V127:V135" si="22">SUM(M127,N127,O127)*0.08</f>
        <v>617.92</v>
      </c>
      <c r="W127" s="16">
        <f t="shared" ref="W127:W135" si="23">S127*0.004</f>
        <v>38.668</v>
      </c>
      <c r="X127" s="16">
        <f t="shared" ref="X127:X135" si="24">S127*0.005</f>
        <v>48.335</v>
      </c>
      <c r="Y127" s="16">
        <f t="shared" ref="Y127:Y135" si="25">S127*0.02</f>
        <v>193.34</v>
      </c>
      <c r="Z127" s="16" cm="1">
        <f t="array" ref="Z127">IF(A127="",0,ROUND(MAX((S127-T127-V127-U127-W127-X127-Y127-5000)*{0.03,0.1,0.2,0.25,0.3,0.35,0.45}-{0,210,1410,2660,4410,7160,15160},0),2))</f>
        <v>83.06</v>
      </c>
      <c r="AA127" s="16">
        <f t="shared" ref="AA127:AA135" si="26">S127-T127-U127-V127-W127-X127-Y127-Z127</f>
        <v>7685.677</v>
      </c>
      <c r="AB127" s="16"/>
    </row>
    <row r="128" customHeight="1" spans="1:28">
      <c r="A128" s="10">
        <v>126</v>
      </c>
      <c r="B128" s="11" t="s">
        <v>683</v>
      </c>
      <c r="C128" s="10" t="s">
        <v>684</v>
      </c>
      <c r="D128" s="10" t="s">
        <v>47</v>
      </c>
      <c r="E128" s="10" t="s">
        <v>685</v>
      </c>
      <c r="F128" s="12" t="s">
        <v>686</v>
      </c>
      <c r="G128" s="13" t="s">
        <v>687</v>
      </c>
      <c r="H128" s="10">
        <f ca="1" t="shared" si="14"/>
        <v>52</v>
      </c>
      <c r="I128" s="10" t="s">
        <v>43</v>
      </c>
      <c r="J128" s="10">
        <v>12</v>
      </c>
      <c r="K128" s="10" t="s">
        <v>65</v>
      </c>
      <c r="L128" s="10" t="s">
        <v>37</v>
      </c>
      <c r="M128" s="16">
        <v>6000</v>
      </c>
      <c r="N128" s="16">
        <v>672</v>
      </c>
      <c r="O128" s="16">
        <v>3000</v>
      </c>
      <c r="P128" s="16">
        <v>2300</v>
      </c>
      <c r="Q128" s="16">
        <v>260</v>
      </c>
      <c r="R128" s="16">
        <v>268</v>
      </c>
      <c r="S128" s="16">
        <v>12500</v>
      </c>
      <c r="T128" s="16">
        <v>100</v>
      </c>
      <c r="U128" s="16">
        <f t="shared" si="21"/>
        <v>1080</v>
      </c>
      <c r="V128" s="16">
        <f t="shared" si="22"/>
        <v>773.76</v>
      </c>
      <c r="W128" s="16">
        <f t="shared" si="23"/>
        <v>50</v>
      </c>
      <c r="X128" s="16">
        <f t="shared" si="24"/>
        <v>62.5</v>
      </c>
      <c r="Y128" s="16">
        <f t="shared" si="25"/>
        <v>250</v>
      </c>
      <c r="Z128" s="16" cm="1">
        <f t="array" ref="Z128">IF(A128="",0,ROUND(MAX((S128-T128-V128-U128-W128-X128-Y128-5000)*{0.03,0.1,0.2,0.25,0.3,0.35,0.45}-{0,210,1410,2660,4410,7160,15160},0),2))</f>
        <v>308.37</v>
      </c>
      <c r="AA128" s="16">
        <f t="shared" si="26"/>
        <v>9875.37</v>
      </c>
      <c r="AB128" s="16"/>
    </row>
    <row r="129" customHeight="1" spans="1:28">
      <c r="A129" s="10">
        <v>127</v>
      </c>
      <c r="B129" s="11" t="s">
        <v>688</v>
      </c>
      <c r="C129" s="10" t="s">
        <v>689</v>
      </c>
      <c r="D129" s="10" t="s">
        <v>47</v>
      </c>
      <c r="E129" s="10" t="s">
        <v>690</v>
      </c>
      <c r="F129" s="12" t="s">
        <v>691</v>
      </c>
      <c r="G129" s="13" t="s">
        <v>692</v>
      </c>
      <c r="H129" s="10">
        <f ca="1" t="shared" si="14"/>
        <v>42</v>
      </c>
      <c r="I129" s="10" t="s">
        <v>43</v>
      </c>
      <c r="J129" s="10">
        <v>18</v>
      </c>
      <c r="K129" s="10" t="s">
        <v>51</v>
      </c>
      <c r="L129" s="10" t="s">
        <v>52</v>
      </c>
      <c r="M129" s="16">
        <v>5700</v>
      </c>
      <c r="N129" s="16">
        <v>1008</v>
      </c>
      <c r="O129" s="16">
        <v>1500</v>
      </c>
      <c r="P129" s="16">
        <v>1800</v>
      </c>
      <c r="Q129" s="16">
        <v>221</v>
      </c>
      <c r="R129" s="16">
        <v>296</v>
      </c>
      <c r="S129" s="16">
        <v>10525</v>
      </c>
      <c r="T129" s="16">
        <v>100</v>
      </c>
      <c r="U129" s="16">
        <f t="shared" si="21"/>
        <v>864</v>
      </c>
      <c r="V129" s="16">
        <f t="shared" si="22"/>
        <v>656.64</v>
      </c>
      <c r="W129" s="16">
        <f t="shared" si="23"/>
        <v>42.1</v>
      </c>
      <c r="X129" s="16">
        <f t="shared" si="24"/>
        <v>52.625</v>
      </c>
      <c r="Y129" s="16">
        <f t="shared" si="25"/>
        <v>210.5</v>
      </c>
      <c r="Z129" s="16" cm="1">
        <f t="array" ref="Z129">IF(A129="",0,ROUND(MAX((S129-T129-V129-U129-W129-X129-Y129-5000)*{0.03,0.1,0.2,0.25,0.3,0.35,0.45}-{0,210,1410,2660,4410,7160,15160},0),2))</f>
        <v>149.91</v>
      </c>
      <c r="AA129" s="16">
        <f t="shared" si="26"/>
        <v>8449.225</v>
      </c>
      <c r="AB129" s="16"/>
    </row>
    <row r="130" customHeight="1" spans="1:28">
      <c r="A130" s="10">
        <v>128</v>
      </c>
      <c r="B130" s="11" t="s">
        <v>693</v>
      </c>
      <c r="C130" s="10" t="s">
        <v>694</v>
      </c>
      <c r="D130" s="10" t="s">
        <v>47</v>
      </c>
      <c r="E130" s="10" t="s">
        <v>695</v>
      </c>
      <c r="F130" s="12" t="s">
        <v>696</v>
      </c>
      <c r="G130" s="13" t="s">
        <v>697</v>
      </c>
      <c r="H130" s="10">
        <f ca="1" t="shared" si="14"/>
        <v>28</v>
      </c>
      <c r="I130" s="10" t="s">
        <v>43</v>
      </c>
      <c r="J130" s="10">
        <v>2</v>
      </c>
      <c r="K130" s="10" t="s">
        <v>51</v>
      </c>
      <c r="L130" s="10" t="s">
        <v>37</v>
      </c>
      <c r="M130" s="16">
        <v>5000</v>
      </c>
      <c r="N130" s="16">
        <v>112</v>
      </c>
      <c r="O130" s="16">
        <v>3000</v>
      </c>
      <c r="P130" s="16">
        <v>1900</v>
      </c>
      <c r="Q130" s="16">
        <v>280</v>
      </c>
      <c r="R130" s="16">
        <v>306</v>
      </c>
      <c r="S130" s="16">
        <v>10598</v>
      </c>
      <c r="T130" s="16">
        <v>100</v>
      </c>
      <c r="U130" s="16">
        <f t="shared" si="21"/>
        <v>960</v>
      </c>
      <c r="V130" s="16">
        <f t="shared" si="22"/>
        <v>648.96</v>
      </c>
      <c r="W130" s="16">
        <f t="shared" si="23"/>
        <v>42.392</v>
      </c>
      <c r="X130" s="16">
        <f t="shared" si="24"/>
        <v>52.99</v>
      </c>
      <c r="Y130" s="16">
        <f t="shared" si="25"/>
        <v>211.96</v>
      </c>
      <c r="Z130" s="16" cm="1">
        <f t="array" ref="Z130">IF(A130="",0,ROUND(MAX((S130-T130-V130-U130-W130-X130-Y130-5000)*{0.03,0.1,0.2,0.25,0.3,0.35,0.45}-{0,210,1410,2660,4410,7160,15160},0),2))</f>
        <v>148.17</v>
      </c>
      <c r="AA130" s="16">
        <f t="shared" si="26"/>
        <v>8433.528</v>
      </c>
      <c r="AB130" s="16"/>
    </row>
    <row r="131" customHeight="1" spans="1:28">
      <c r="A131" s="10">
        <v>129</v>
      </c>
      <c r="B131" s="11" t="s">
        <v>698</v>
      </c>
      <c r="C131" s="10" t="s">
        <v>699</v>
      </c>
      <c r="D131" s="10" t="s">
        <v>31</v>
      </c>
      <c r="E131" s="10" t="s">
        <v>700</v>
      </c>
      <c r="F131" s="12" t="s">
        <v>701</v>
      </c>
      <c r="G131" s="13" t="s">
        <v>702</v>
      </c>
      <c r="H131" s="10">
        <f ca="1" t="shared" ref="H131:H194" si="27">YEAR(TODAY())-LEFT(F131,4)</f>
        <v>56</v>
      </c>
      <c r="I131" s="10" t="s">
        <v>43</v>
      </c>
      <c r="J131" s="10">
        <v>27</v>
      </c>
      <c r="K131" s="10" t="s">
        <v>110</v>
      </c>
      <c r="L131" s="10" t="s">
        <v>52</v>
      </c>
      <c r="M131" s="16">
        <v>6700</v>
      </c>
      <c r="N131" s="16">
        <v>1512</v>
      </c>
      <c r="O131" s="16">
        <v>1500</v>
      </c>
      <c r="P131" s="16">
        <v>2800</v>
      </c>
      <c r="Q131" s="16">
        <v>219</v>
      </c>
      <c r="R131" s="16">
        <v>577</v>
      </c>
      <c r="S131" s="16">
        <v>13308</v>
      </c>
      <c r="T131" s="16">
        <v>100</v>
      </c>
      <c r="U131" s="16">
        <f t="shared" si="21"/>
        <v>984</v>
      </c>
      <c r="V131" s="16">
        <f t="shared" si="22"/>
        <v>776.96</v>
      </c>
      <c r="W131" s="16">
        <f t="shared" si="23"/>
        <v>53.232</v>
      </c>
      <c r="X131" s="16">
        <f t="shared" si="24"/>
        <v>66.54</v>
      </c>
      <c r="Y131" s="16">
        <f t="shared" si="25"/>
        <v>266.16</v>
      </c>
      <c r="Z131" s="16" cm="1">
        <f t="array" ref="Z131">IF(A131="",0,ROUND(MAX((S131-T131-V131-U131-W131-X131-Y131-5000)*{0.03,0.1,0.2,0.25,0.3,0.35,0.45}-{0,210,1410,2660,4410,7160,15160},0),2))</f>
        <v>396.11</v>
      </c>
      <c r="AA131" s="16">
        <f t="shared" si="26"/>
        <v>10664.998</v>
      </c>
      <c r="AB131" s="16"/>
    </row>
    <row r="132" customHeight="1" spans="1:28">
      <c r="A132" s="10">
        <v>130</v>
      </c>
      <c r="B132" s="11" t="s">
        <v>703</v>
      </c>
      <c r="C132" s="10" t="s">
        <v>704</v>
      </c>
      <c r="D132" s="10" t="s">
        <v>31</v>
      </c>
      <c r="E132" s="10" t="s">
        <v>705</v>
      </c>
      <c r="F132" s="12" t="s">
        <v>706</v>
      </c>
      <c r="G132" s="13" t="s">
        <v>707</v>
      </c>
      <c r="H132" s="10">
        <f ca="1" t="shared" si="27"/>
        <v>47</v>
      </c>
      <c r="I132" s="10" t="s">
        <v>43</v>
      </c>
      <c r="J132" s="10">
        <v>5</v>
      </c>
      <c r="K132" s="10" t="s">
        <v>498</v>
      </c>
      <c r="L132" s="10" t="s">
        <v>59</v>
      </c>
      <c r="M132" s="16">
        <v>5000</v>
      </c>
      <c r="N132" s="16">
        <v>280</v>
      </c>
      <c r="O132" s="16">
        <v>2500</v>
      </c>
      <c r="P132" s="16">
        <v>1400</v>
      </c>
      <c r="Q132" s="16">
        <v>249</v>
      </c>
      <c r="R132" s="16">
        <v>336</v>
      </c>
      <c r="S132" s="16">
        <v>9765</v>
      </c>
      <c r="T132" s="16">
        <v>100</v>
      </c>
      <c r="U132" s="16">
        <f t="shared" si="21"/>
        <v>900</v>
      </c>
      <c r="V132" s="16">
        <f t="shared" si="22"/>
        <v>622.4</v>
      </c>
      <c r="W132" s="16">
        <f t="shared" si="23"/>
        <v>39.06</v>
      </c>
      <c r="X132" s="16">
        <f t="shared" si="24"/>
        <v>48.825</v>
      </c>
      <c r="Y132" s="16">
        <f t="shared" si="25"/>
        <v>195.3</v>
      </c>
      <c r="Z132" s="16" cm="1">
        <f t="array" ref="Z132">IF(A132="",0,ROUND(MAX((S132-T132-V132-U132-W132-X132-Y132-5000)*{0.03,0.1,0.2,0.25,0.3,0.35,0.45}-{0,210,1410,2660,4410,7160,15160},0),2))</f>
        <v>85.78</v>
      </c>
      <c r="AA132" s="16">
        <f t="shared" si="26"/>
        <v>7773.635</v>
      </c>
      <c r="AB132" s="16"/>
    </row>
    <row r="133" customHeight="1" spans="1:28">
      <c r="A133" s="10">
        <v>131</v>
      </c>
      <c r="B133" s="11" t="s">
        <v>708</v>
      </c>
      <c r="C133" s="10" t="s">
        <v>709</v>
      </c>
      <c r="D133" s="10" t="s">
        <v>47</v>
      </c>
      <c r="E133" s="10" t="s">
        <v>710</v>
      </c>
      <c r="F133" s="12" t="s">
        <v>711</v>
      </c>
      <c r="G133" s="13" t="s">
        <v>712</v>
      </c>
      <c r="H133" s="10">
        <f ca="1" t="shared" si="27"/>
        <v>51</v>
      </c>
      <c r="I133" s="10" t="s">
        <v>43</v>
      </c>
      <c r="J133" s="10">
        <v>11</v>
      </c>
      <c r="K133" s="10" t="s">
        <v>116</v>
      </c>
      <c r="L133" s="10" t="s">
        <v>59</v>
      </c>
      <c r="M133" s="16">
        <v>6000</v>
      </c>
      <c r="N133" s="16">
        <v>616</v>
      </c>
      <c r="O133" s="16">
        <v>2500</v>
      </c>
      <c r="P133" s="16">
        <v>1800</v>
      </c>
      <c r="Q133" s="16">
        <v>234</v>
      </c>
      <c r="R133" s="16">
        <v>536</v>
      </c>
      <c r="S133" s="16">
        <v>11686</v>
      </c>
      <c r="T133" s="16">
        <v>100</v>
      </c>
      <c r="U133" s="16">
        <f t="shared" si="21"/>
        <v>1020</v>
      </c>
      <c r="V133" s="16">
        <f t="shared" si="22"/>
        <v>729.28</v>
      </c>
      <c r="W133" s="16">
        <f t="shared" si="23"/>
        <v>46.744</v>
      </c>
      <c r="X133" s="16">
        <f t="shared" si="24"/>
        <v>58.43</v>
      </c>
      <c r="Y133" s="16">
        <f t="shared" si="25"/>
        <v>233.72</v>
      </c>
      <c r="Z133" s="16" cm="1">
        <f t="array" ref="Z133">IF(A133="",0,ROUND(MAX((S133-T133-V133-U133-W133-X133-Y133-5000)*{0.03,0.1,0.2,0.25,0.3,0.35,0.45}-{0,210,1410,2660,4410,7160,15160},0),2))</f>
        <v>239.78</v>
      </c>
      <c r="AA133" s="16">
        <f t="shared" si="26"/>
        <v>9258.046</v>
      </c>
      <c r="AB133" s="16"/>
    </row>
    <row r="134" customHeight="1" spans="1:28">
      <c r="A134" s="10">
        <v>132</v>
      </c>
      <c r="B134" s="11" t="s">
        <v>713</v>
      </c>
      <c r="C134" s="10" t="s">
        <v>714</v>
      </c>
      <c r="D134" s="10" t="s">
        <v>31</v>
      </c>
      <c r="E134" s="10" t="s">
        <v>715</v>
      </c>
      <c r="F134" s="12" t="s">
        <v>716</v>
      </c>
      <c r="G134" s="13" t="s">
        <v>717</v>
      </c>
      <c r="H134" s="10">
        <f ca="1" t="shared" si="27"/>
        <v>40</v>
      </c>
      <c r="I134" s="10" t="s">
        <v>43</v>
      </c>
      <c r="J134" s="10">
        <v>14</v>
      </c>
      <c r="K134" s="10" t="s">
        <v>71</v>
      </c>
      <c r="L134" s="10" t="s">
        <v>59</v>
      </c>
      <c r="M134" s="16">
        <v>6000</v>
      </c>
      <c r="N134" s="16">
        <v>784</v>
      </c>
      <c r="O134" s="16">
        <v>2500</v>
      </c>
      <c r="P134" s="16">
        <v>1800</v>
      </c>
      <c r="Q134" s="16">
        <v>328</v>
      </c>
      <c r="R134" s="16">
        <v>253</v>
      </c>
      <c r="S134" s="16">
        <v>11665</v>
      </c>
      <c r="T134" s="16">
        <v>100</v>
      </c>
      <c r="U134" s="16">
        <f t="shared" si="21"/>
        <v>1020</v>
      </c>
      <c r="V134" s="16">
        <f t="shared" si="22"/>
        <v>742.72</v>
      </c>
      <c r="W134" s="16">
        <f t="shared" si="23"/>
        <v>46.66</v>
      </c>
      <c r="X134" s="16">
        <f t="shared" si="24"/>
        <v>58.325</v>
      </c>
      <c r="Y134" s="16">
        <f t="shared" si="25"/>
        <v>233.3</v>
      </c>
      <c r="Z134" s="16" cm="1">
        <f t="array" ref="Z134">IF(A134="",0,ROUND(MAX((S134-T134-V134-U134-W134-X134-Y134-5000)*{0.03,0.1,0.2,0.25,0.3,0.35,0.45}-{0,210,1410,2660,4410,7160,15160},0),2))</f>
        <v>236.4</v>
      </c>
      <c r="AA134" s="16">
        <f t="shared" si="26"/>
        <v>9227.595</v>
      </c>
      <c r="AB134" s="16"/>
    </row>
    <row r="135" customHeight="1" spans="1:28">
      <c r="A135" s="10">
        <v>133</v>
      </c>
      <c r="B135" s="11" t="s">
        <v>718</v>
      </c>
      <c r="C135" s="10" t="s">
        <v>719</v>
      </c>
      <c r="D135" s="10" t="s">
        <v>31</v>
      </c>
      <c r="E135" s="10" t="s">
        <v>720</v>
      </c>
      <c r="F135" s="12" t="s">
        <v>721</v>
      </c>
      <c r="G135" s="13" t="s">
        <v>722</v>
      </c>
      <c r="H135" s="10">
        <f ca="1" t="shared" si="27"/>
        <v>33</v>
      </c>
      <c r="I135" s="10" t="s">
        <v>43</v>
      </c>
      <c r="J135" s="10">
        <v>3</v>
      </c>
      <c r="K135" s="10" t="s">
        <v>93</v>
      </c>
      <c r="L135" s="10" t="s">
        <v>52</v>
      </c>
      <c r="M135" s="16">
        <v>4200</v>
      </c>
      <c r="N135" s="16">
        <v>168</v>
      </c>
      <c r="O135" s="16">
        <v>1500</v>
      </c>
      <c r="P135" s="16">
        <v>1200</v>
      </c>
      <c r="Q135" s="16">
        <v>292</v>
      </c>
      <c r="R135" s="16">
        <v>600</v>
      </c>
      <c r="S135" s="16">
        <v>7960</v>
      </c>
      <c r="T135" s="16">
        <v>100</v>
      </c>
      <c r="U135" s="16">
        <f t="shared" si="21"/>
        <v>684</v>
      </c>
      <c r="V135" s="16">
        <f t="shared" si="22"/>
        <v>469.44</v>
      </c>
      <c r="W135" s="16">
        <f t="shared" si="23"/>
        <v>31.84</v>
      </c>
      <c r="X135" s="16">
        <f t="shared" si="24"/>
        <v>39.8</v>
      </c>
      <c r="Y135" s="16">
        <f t="shared" si="25"/>
        <v>159.2</v>
      </c>
      <c r="Z135" s="16" cm="1">
        <f t="array" ref="Z135">IF(A135="",0,ROUND(MAX((S135-T135-V135-U135-W135-X135-Y135-5000)*{0.03,0.1,0.2,0.25,0.3,0.35,0.45}-{0,210,1410,2660,4410,7160,15160},0),2))</f>
        <v>44.27</v>
      </c>
      <c r="AA135" s="16">
        <f t="shared" si="26"/>
        <v>6431.45</v>
      </c>
      <c r="AB135" s="16"/>
    </row>
    <row r="136" customHeight="1" spans="1:28">
      <c r="A136" s="10">
        <v>134</v>
      </c>
      <c r="B136" s="11" t="s">
        <v>723</v>
      </c>
      <c r="C136" s="10" t="s">
        <v>724</v>
      </c>
      <c r="D136" s="10" t="s">
        <v>47</v>
      </c>
      <c r="E136" s="10" t="s">
        <v>725</v>
      </c>
      <c r="F136" s="12" t="s">
        <v>726</v>
      </c>
      <c r="G136" s="13" t="s">
        <v>727</v>
      </c>
      <c r="H136" s="10">
        <f ca="1" t="shared" si="27"/>
        <v>40</v>
      </c>
      <c r="I136" s="10" t="s">
        <v>35</v>
      </c>
      <c r="J136" s="10">
        <v>16</v>
      </c>
      <c r="K136" s="10" t="s">
        <v>214</v>
      </c>
      <c r="L136" s="10" t="s">
        <v>37</v>
      </c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customHeight="1" spans="1:28">
      <c r="A137" s="10">
        <v>135</v>
      </c>
      <c r="B137" s="11" t="s">
        <v>728</v>
      </c>
      <c r="C137" s="10" t="s">
        <v>729</v>
      </c>
      <c r="D137" s="10" t="s">
        <v>47</v>
      </c>
      <c r="E137" s="10" t="s">
        <v>730</v>
      </c>
      <c r="F137" s="12" t="s">
        <v>446</v>
      </c>
      <c r="G137" s="13" t="s">
        <v>731</v>
      </c>
      <c r="H137" s="10">
        <f ca="1" t="shared" si="27"/>
        <v>58</v>
      </c>
      <c r="I137" s="10" t="s">
        <v>43</v>
      </c>
      <c r="J137" s="10">
        <v>10</v>
      </c>
      <c r="K137" s="10" t="s">
        <v>122</v>
      </c>
      <c r="L137" s="10" t="s">
        <v>59</v>
      </c>
      <c r="M137" s="16">
        <v>5500</v>
      </c>
      <c r="N137" s="16">
        <v>560</v>
      </c>
      <c r="O137" s="16">
        <v>2500</v>
      </c>
      <c r="P137" s="16">
        <v>1600</v>
      </c>
      <c r="Q137" s="16">
        <v>367</v>
      </c>
      <c r="R137" s="16">
        <v>350</v>
      </c>
      <c r="S137" s="16">
        <v>10877</v>
      </c>
      <c r="T137" s="16">
        <v>100</v>
      </c>
      <c r="U137" s="16">
        <f>SUM(M137,O137)*0.12</f>
        <v>960</v>
      </c>
      <c r="V137" s="16">
        <f>SUM(M137,N137,O137)*0.08</f>
        <v>684.8</v>
      </c>
      <c r="W137" s="16">
        <f>S137*0.004</f>
        <v>43.508</v>
      </c>
      <c r="X137" s="16">
        <f>S137*0.005</f>
        <v>54.385</v>
      </c>
      <c r="Y137" s="16">
        <f>S137*0.02</f>
        <v>217.54</v>
      </c>
      <c r="Z137" s="16" cm="1">
        <f t="array" ref="Z137">IF(A137="",0,ROUND(MAX((S137-T137-V137-U137-W137-X137-Y137-5000)*{0.03,0.1,0.2,0.25,0.3,0.35,0.45}-{0,210,1410,2660,4410,7160,15160},0),2))</f>
        <v>171.68</v>
      </c>
      <c r="AA137" s="16">
        <f>S137-T137-U137-V137-W137-X137-Y137-Z137</f>
        <v>8645.087</v>
      </c>
      <c r="AB137" s="16"/>
    </row>
    <row r="138" customHeight="1" spans="1:28">
      <c r="A138" s="10">
        <v>136</v>
      </c>
      <c r="B138" s="11" t="s">
        <v>732</v>
      </c>
      <c r="C138" s="10" t="s">
        <v>733</v>
      </c>
      <c r="D138" s="10" t="s">
        <v>47</v>
      </c>
      <c r="E138" s="10" t="s">
        <v>734</v>
      </c>
      <c r="F138" s="12" t="s">
        <v>735</v>
      </c>
      <c r="G138" s="13" t="s">
        <v>736</v>
      </c>
      <c r="H138" s="10">
        <f ca="1" t="shared" si="27"/>
        <v>35</v>
      </c>
      <c r="I138" s="10" t="s">
        <v>43</v>
      </c>
      <c r="J138" s="10">
        <v>8</v>
      </c>
      <c r="K138" s="10" t="s">
        <v>98</v>
      </c>
      <c r="L138" s="10" t="s">
        <v>52</v>
      </c>
      <c r="M138" s="16">
        <v>4700</v>
      </c>
      <c r="N138" s="16">
        <v>448</v>
      </c>
      <c r="O138" s="16">
        <v>1500</v>
      </c>
      <c r="P138" s="16">
        <v>1400</v>
      </c>
      <c r="Q138" s="16">
        <v>217</v>
      </c>
      <c r="R138" s="16">
        <v>367</v>
      </c>
      <c r="S138" s="16">
        <v>8632</v>
      </c>
      <c r="T138" s="16">
        <v>0</v>
      </c>
      <c r="U138" s="16">
        <f>SUM(M138,O138)*0.12</f>
        <v>744</v>
      </c>
      <c r="V138" s="16">
        <f>SUM(M138,N138,O138)*0.08</f>
        <v>531.84</v>
      </c>
      <c r="W138" s="16">
        <f>S138*0.004</f>
        <v>34.528</v>
      </c>
      <c r="X138" s="16">
        <f>S138*0.005</f>
        <v>43.16</v>
      </c>
      <c r="Y138" s="16">
        <f>S138*0.02</f>
        <v>172.64</v>
      </c>
      <c r="Z138" s="16" cm="1">
        <f t="array" ref="Z138">IF(A138="",0,ROUND(MAX((S138-T138-V138-U138-W138-X138-Y138-5000)*{0.03,0.1,0.2,0.25,0.3,0.35,0.45}-{0,210,1410,2660,4410,7160,15160},0),2))</f>
        <v>63.17</v>
      </c>
      <c r="AA138" s="16">
        <f>S138-T138-U138-V138-W138-X138-Y138-Z138</f>
        <v>7042.662</v>
      </c>
      <c r="AB138" s="16"/>
    </row>
    <row r="139" customHeight="1" spans="1:28">
      <c r="A139" s="10">
        <v>137</v>
      </c>
      <c r="B139" s="11" t="s">
        <v>737</v>
      </c>
      <c r="C139" s="10" t="s">
        <v>738</v>
      </c>
      <c r="D139" s="10" t="s">
        <v>31</v>
      </c>
      <c r="E139" s="10" t="s">
        <v>739</v>
      </c>
      <c r="F139" s="12" t="s">
        <v>740</v>
      </c>
      <c r="G139" s="13" t="s">
        <v>741</v>
      </c>
      <c r="H139" s="10">
        <f ca="1" t="shared" si="27"/>
        <v>33</v>
      </c>
      <c r="I139" s="10" t="s">
        <v>43</v>
      </c>
      <c r="J139" s="10">
        <v>10</v>
      </c>
      <c r="K139" s="10" t="s">
        <v>198</v>
      </c>
      <c r="L139" s="10" t="s">
        <v>37</v>
      </c>
      <c r="M139" s="16">
        <v>5500</v>
      </c>
      <c r="N139" s="16">
        <v>560</v>
      </c>
      <c r="O139" s="16">
        <v>3000</v>
      </c>
      <c r="P139" s="16">
        <v>2100</v>
      </c>
      <c r="Q139" s="16">
        <v>303</v>
      </c>
      <c r="R139" s="16">
        <v>556</v>
      </c>
      <c r="S139" s="16">
        <v>12019</v>
      </c>
      <c r="T139" s="16">
        <v>0</v>
      </c>
      <c r="U139" s="16">
        <f>SUM(M139,O139)*0.12</f>
        <v>1020</v>
      </c>
      <c r="V139" s="16">
        <f>SUM(M139,N139,O139)*0.08</f>
        <v>724.8</v>
      </c>
      <c r="W139" s="16">
        <f>S139*0.004</f>
        <v>48.076</v>
      </c>
      <c r="X139" s="16">
        <f>S139*0.005</f>
        <v>60.095</v>
      </c>
      <c r="Y139" s="16">
        <f>S139*0.02</f>
        <v>240.38</v>
      </c>
      <c r="Z139" s="16" cm="1">
        <f t="array" ref="Z139">IF(A139="",0,ROUND(MAX((S139-T139-V139-U139-W139-X139-Y139-5000)*{0.03,0.1,0.2,0.25,0.3,0.35,0.45}-{0,210,1410,2660,4410,7160,15160},0),2))</f>
        <v>282.56</v>
      </c>
      <c r="AA139" s="16">
        <f>S139-T139-U139-V139-W139-X139-Y139-Z139</f>
        <v>9643.089</v>
      </c>
      <c r="AB139" s="16"/>
    </row>
    <row r="140" customHeight="1" spans="1:28">
      <c r="A140" s="10">
        <v>138</v>
      </c>
      <c r="B140" s="11" t="s">
        <v>742</v>
      </c>
      <c r="C140" s="10" t="s">
        <v>743</v>
      </c>
      <c r="D140" s="10" t="s">
        <v>31</v>
      </c>
      <c r="E140" s="10" t="s">
        <v>744</v>
      </c>
      <c r="F140" s="12" t="s">
        <v>745</v>
      </c>
      <c r="G140" s="13" t="s">
        <v>746</v>
      </c>
      <c r="H140" s="10">
        <f ca="1" t="shared" si="27"/>
        <v>39</v>
      </c>
      <c r="I140" s="10" t="s">
        <v>43</v>
      </c>
      <c r="J140" s="10">
        <v>6</v>
      </c>
      <c r="K140" s="10" t="s">
        <v>98</v>
      </c>
      <c r="L140" s="10" t="s">
        <v>37</v>
      </c>
      <c r="M140" s="16">
        <v>5500</v>
      </c>
      <c r="N140" s="16">
        <v>336</v>
      </c>
      <c r="O140" s="16">
        <v>3000</v>
      </c>
      <c r="P140" s="16">
        <v>2100</v>
      </c>
      <c r="Q140" s="16">
        <v>334</v>
      </c>
      <c r="R140" s="16">
        <v>241</v>
      </c>
      <c r="S140" s="16">
        <v>11511</v>
      </c>
      <c r="T140" s="16">
        <v>0</v>
      </c>
      <c r="U140" s="16">
        <f>SUM(M140,O140)*0.12</f>
        <v>1020</v>
      </c>
      <c r="V140" s="16">
        <f>SUM(M140,N140,O140)*0.08</f>
        <v>706.88</v>
      </c>
      <c r="W140" s="16">
        <f>S140*0.004</f>
        <v>46.044</v>
      </c>
      <c r="X140" s="16">
        <f>S140*0.005</f>
        <v>57.555</v>
      </c>
      <c r="Y140" s="16">
        <f>S140*0.02</f>
        <v>230.22</v>
      </c>
      <c r="Z140" s="16" cm="1">
        <f t="array" ref="Z140">IF(A140="",0,ROUND(MAX((S140-T140-V140-U140-W140-X140-Y140-5000)*{0.03,0.1,0.2,0.25,0.3,0.35,0.45}-{0,210,1410,2660,4410,7160,15160},0),2))</f>
        <v>235.03</v>
      </c>
      <c r="AA140" s="16">
        <f>S140-T140-U140-V140-W140-X140-Y140-Z140</f>
        <v>9215.271</v>
      </c>
      <c r="AB140" s="16"/>
    </row>
    <row r="141" customHeight="1" spans="1:28">
      <c r="A141" s="10">
        <v>139</v>
      </c>
      <c r="B141" s="11" t="s">
        <v>747</v>
      </c>
      <c r="C141" s="10" t="s">
        <v>748</v>
      </c>
      <c r="D141" s="10" t="s">
        <v>31</v>
      </c>
      <c r="E141" s="10" t="s">
        <v>749</v>
      </c>
      <c r="F141" s="12" t="s">
        <v>750</v>
      </c>
      <c r="G141" s="13" t="s">
        <v>751</v>
      </c>
      <c r="H141" s="10">
        <f ca="1" t="shared" si="27"/>
        <v>48</v>
      </c>
      <c r="I141" s="10" t="s">
        <v>43</v>
      </c>
      <c r="J141" s="10">
        <v>10</v>
      </c>
      <c r="K141" s="10" t="s">
        <v>98</v>
      </c>
      <c r="L141" s="10" t="s">
        <v>52</v>
      </c>
      <c r="M141" s="16">
        <v>4700</v>
      </c>
      <c r="N141" s="16">
        <v>560</v>
      </c>
      <c r="O141" s="16">
        <v>1500</v>
      </c>
      <c r="P141" s="16">
        <v>1400</v>
      </c>
      <c r="Q141" s="16">
        <v>236</v>
      </c>
      <c r="R141" s="16">
        <v>596</v>
      </c>
      <c r="S141" s="16">
        <v>8992</v>
      </c>
      <c r="T141" s="16">
        <v>0</v>
      </c>
      <c r="U141" s="16">
        <f>SUM(M141,O141)*0.12</f>
        <v>744</v>
      </c>
      <c r="V141" s="16">
        <f>SUM(M141,N141,O141)*0.08</f>
        <v>540.8</v>
      </c>
      <c r="W141" s="16">
        <f>S141*0.004</f>
        <v>35.968</v>
      </c>
      <c r="X141" s="16">
        <f>S141*0.005</f>
        <v>44.96</v>
      </c>
      <c r="Y141" s="16">
        <f>S141*0.02</f>
        <v>179.84</v>
      </c>
      <c r="Z141" s="16" cm="1">
        <f t="array" ref="Z141">IF(A141="",0,ROUND(MAX((S141-T141-V141-U141-W141-X141-Y141-5000)*{0.03,0.1,0.2,0.25,0.3,0.35,0.45}-{0,210,1410,2660,4410,7160,15160},0),2))</f>
        <v>73.39</v>
      </c>
      <c r="AA141" s="16">
        <f>S141-T141-U141-V141-W141-X141-Y141-Z141</f>
        <v>7373.042</v>
      </c>
      <c r="AB141" s="16"/>
    </row>
    <row r="142" customHeight="1" spans="1:28">
      <c r="A142" s="10">
        <v>140</v>
      </c>
      <c r="B142" s="11" t="s">
        <v>752</v>
      </c>
      <c r="C142" s="10" t="s">
        <v>753</v>
      </c>
      <c r="D142" s="10" t="s">
        <v>31</v>
      </c>
      <c r="E142" s="10" t="s">
        <v>754</v>
      </c>
      <c r="F142" s="12" t="s">
        <v>755</v>
      </c>
      <c r="G142" s="13" t="s">
        <v>756</v>
      </c>
      <c r="H142" s="10">
        <f ca="1" t="shared" si="27"/>
        <v>39</v>
      </c>
      <c r="I142" s="10" t="s">
        <v>35</v>
      </c>
      <c r="J142" s="10">
        <v>7</v>
      </c>
      <c r="K142" s="10" t="s">
        <v>65</v>
      </c>
      <c r="L142" s="10" t="s">
        <v>59</v>
      </c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customHeight="1" spans="1:28">
      <c r="A143" s="10">
        <v>141</v>
      </c>
      <c r="B143" s="11" t="s">
        <v>757</v>
      </c>
      <c r="C143" s="10" t="s">
        <v>758</v>
      </c>
      <c r="D143" s="10" t="s">
        <v>31</v>
      </c>
      <c r="E143" s="10" t="s">
        <v>759</v>
      </c>
      <c r="F143" s="12" t="s">
        <v>760</v>
      </c>
      <c r="G143" s="13" t="s">
        <v>761</v>
      </c>
      <c r="H143" s="10">
        <f ca="1" t="shared" si="27"/>
        <v>54</v>
      </c>
      <c r="I143" s="10" t="s">
        <v>43</v>
      </c>
      <c r="J143" s="10">
        <v>17</v>
      </c>
      <c r="K143" s="10" t="s">
        <v>198</v>
      </c>
      <c r="L143" s="10" t="s">
        <v>52</v>
      </c>
      <c r="M143" s="16">
        <v>5700</v>
      </c>
      <c r="N143" s="16">
        <v>952</v>
      </c>
      <c r="O143" s="16">
        <v>1500</v>
      </c>
      <c r="P143" s="16">
        <v>1800</v>
      </c>
      <c r="Q143" s="16">
        <v>348</v>
      </c>
      <c r="R143" s="16">
        <v>387</v>
      </c>
      <c r="S143" s="16">
        <v>10687</v>
      </c>
      <c r="T143" s="16">
        <v>0</v>
      </c>
      <c r="U143" s="16">
        <f t="shared" ref="U143:U161" si="28">SUM(M143,O143)*0.12</f>
        <v>864</v>
      </c>
      <c r="V143" s="16">
        <f t="shared" ref="V143:V161" si="29">SUM(M143,N143,O143)*0.08</f>
        <v>652.16</v>
      </c>
      <c r="W143" s="16">
        <f t="shared" ref="W143:W161" si="30">S143*0.004</f>
        <v>42.748</v>
      </c>
      <c r="X143" s="16">
        <f t="shared" ref="X143:X161" si="31">S143*0.005</f>
        <v>53.435</v>
      </c>
      <c r="Y143" s="16">
        <f t="shared" ref="Y143:Y161" si="32">S143*0.02</f>
        <v>213.74</v>
      </c>
      <c r="Z143" s="16" cm="1">
        <f t="array" ref="Z143">IF(A143="",0,ROUND(MAX((S143-T143-V143-U143-W143-X143-Y143-5000)*{0.03,0.1,0.2,0.25,0.3,0.35,0.45}-{0,210,1410,2660,4410,7160,15160},0),2))</f>
        <v>176.09</v>
      </c>
      <c r="AA143" s="16">
        <f t="shared" ref="AA143:AA161" si="33">S143-T143-U143-V143-W143-X143-Y143-Z143</f>
        <v>8684.827</v>
      </c>
      <c r="AB143" s="16"/>
    </row>
    <row r="144" customHeight="1" spans="1:28">
      <c r="A144" s="10">
        <v>142</v>
      </c>
      <c r="B144" s="11" t="s">
        <v>762</v>
      </c>
      <c r="C144" s="10" t="s">
        <v>763</v>
      </c>
      <c r="D144" s="10" t="s">
        <v>31</v>
      </c>
      <c r="E144" s="10" t="s">
        <v>764</v>
      </c>
      <c r="F144" s="12" t="s">
        <v>765</v>
      </c>
      <c r="G144" s="13" t="s">
        <v>766</v>
      </c>
      <c r="H144" s="10">
        <f ca="1" t="shared" si="27"/>
        <v>52</v>
      </c>
      <c r="I144" s="10" t="s">
        <v>43</v>
      </c>
      <c r="J144" s="10">
        <v>9</v>
      </c>
      <c r="K144" s="10" t="s">
        <v>110</v>
      </c>
      <c r="L144" s="10" t="s">
        <v>52</v>
      </c>
      <c r="M144" s="16">
        <v>4700</v>
      </c>
      <c r="N144" s="16">
        <v>504</v>
      </c>
      <c r="O144" s="16">
        <v>1500</v>
      </c>
      <c r="P144" s="16">
        <v>1400</v>
      </c>
      <c r="Q144" s="16">
        <v>292</v>
      </c>
      <c r="R144" s="16">
        <v>358</v>
      </c>
      <c r="S144" s="16">
        <v>8754</v>
      </c>
      <c r="T144" s="16">
        <v>0</v>
      </c>
      <c r="U144" s="16">
        <f t="shared" si="28"/>
        <v>744</v>
      </c>
      <c r="V144" s="16">
        <f t="shared" si="29"/>
        <v>536.32</v>
      </c>
      <c r="W144" s="16">
        <f t="shared" si="30"/>
        <v>35.016</v>
      </c>
      <c r="X144" s="16">
        <f t="shared" si="31"/>
        <v>43.77</v>
      </c>
      <c r="Y144" s="16">
        <f t="shared" si="32"/>
        <v>175.08</v>
      </c>
      <c r="Z144" s="16" cm="1">
        <f t="array" ref="Z144">IF(A144="",0,ROUND(MAX((S144-T144-V144-U144-W144-X144-Y144-5000)*{0.03,0.1,0.2,0.25,0.3,0.35,0.45}-{0,210,1410,2660,4410,7160,15160},0),2))</f>
        <v>66.59</v>
      </c>
      <c r="AA144" s="16">
        <f t="shared" si="33"/>
        <v>7153.224</v>
      </c>
      <c r="AB144" s="16"/>
    </row>
    <row r="145" customHeight="1" spans="1:28">
      <c r="A145" s="10">
        <v>143</v>
      </c>
      <c r="B145" s="11" t="s">
        <v>767</v>
      </c>
      <c r="C145" s="10" t="s">
        <v>768</v>
      </c>
      <c r="D145" s="10" t="s">
        <v>31</v>
      </c>
      <c r="E145" s="10" t="s">
        <v>769</v>
      </c>
      <c r="F145" s="12" t="s">
        <v>770</v>
      </c>
      <c r="G145" s="13" t="s">
        <v>771</v>
      </c>
      <c r="H145" s="10">
        <f ca="1" t="shared" si="27"/>
        <v>37</v>
      </c>
      <c r="I145" s="10" t="s">
        <v>43</v>
      </c>
      <c r="J145" s="10">
        <v>11</v>
      </c>
      <c r="K145" s="10" t="s">
        <v>104</v>
      </c>
      <c r="L145" s="10" t="s">
        <v>59</v>
      </c>
      <c r="M145" s="16">
        <v>6000</v>
      </c>
      <c r="N145" s="16">
        <v>616</v>
      </c>
      <c r="O145" s="16">
        <v>2500</v>
      </c>
      <c r="P145" s="16">
        <v>1800</v>
      </c>
      <c r="Q145" s="16">
        <v>283</v>
      </c>
      <c r="R145" s="16">
        <v>574</v>
      </c>
      <c r="S145" s="16">
        <v>11773</v>
      </c>
      <c r="T145" s="16">
        <v>0</v>
      </c>
      <c r="U145" s="16">
        <f t="shared" si="28"/>
        <v>1020</v>
      </c>
      <c r="V145" s="16">
        <f t="shared" si="29"/>
        <v>729.28</v>
      </c>
      <c r="W145" s="16">
        <f t="shared" si="30"/>
        <v>47.092</v>
      </c>
      <c r="X145" s="16">
        <f t="shared" si="31"/>
        <v>58.865</v>
      </c>
      <c r="Y145" s="16">
        <f t="shared" si="32"/>
        <v>235.46</v>
      </c>
      <c r="Z145" s="16" cm="1">
        <f t="array" ref="Z145">IF(A145="",0,ROUND(MAX((S145-T145-V145-U145-W145-X145-Y145-5000)*{0.03,0.1,0.2,0.25,0.3,0.35,0.45}-{0,210,1410,2660,4410,7160,15160},0),2))</f>
        <v>258.23</v>
      </c>
      <c r="AA145" s="16">
        <f t="shared" si="33"/>
        <v>9424.073</v>
      </c>
      <c r="AB145" s="16"/>
    </row>
    <row r="146" customHeight="1" spans="1:28">
      <c r="A146" s="10">
        <v>144</v>
      </c>
      <c r="B146" s="11" t="s">
        <v>772</v>
      </c>
      <c r="C146" s="10" t="s">
        <v>773</v>
      </c>
      <c r="D146" s="10" t="s">
        <v>31</v>
      </c>
      <c r="E146" s="10" t="s">
        <v>774</v>
      </c>
      <c r="F146" s="12" t="s">
        <v>775</v>
      </c>
      <c r="G146" s="13" t="s">
        <v>776</v>
      </c>
      <c r="H146" s="10">
        <f ca="1" t="shared" si="27"/>
        <v>34</v>
      </c>
      <c r="I146" s="10" t="s">
        <v>43</v>
      </c>
      <c r="J146" s="10">
        <v>3</v>
      </c>
      <c r="K146" s="10" t="s">
        <v>139</v>
      </c>
      <c r="L146" s="10" t="s">
        <v>37</v>
      </c>
      <c r="M146" s="16">
        <v>5000</v>
      </c>
      <c r="N146" s="16">
        <v>168</v>
      </c>
      <c r="O146" s="16">
        <v>3000</v>
      </c>
      <c r="P146" s="16">
        <v>1900</v>
      </c>
      <c r="Q146" s="16">
        <v>263</v>
      </c>
      <c r="R146" s="16">
        <v>433</v>
      </c>
      <c r="S146" s="16">
        <v>10764</v>
      </c>
      <c r="T146" s="16">
        <v>0</v>
      </c>
      <c r="U146" s="16">
        <f t="shared" si="28"/>
        <v>960</v>
      </c>
      <c r="V146" s="16">
        <f t="shared" si="29"/>
        <v>653.44</v>
      </c>
      <c r="W146" s="16">
        <f t="shared" si="30"/>
        <v>43.056</v>
      </c>
      <c r="X146" s="16">
        <f t="shared" si="31"/>
        <v>53.82</v>
      </c>
      <c r="Y146" s="16">
        <f t="shared" si="32"/>
        <v>215.28</v>
      </c>
      <c r="Z146" s="16" cm="1">
        <f t="array" ref="Z146">IF(A146="",0,ROUND(MAX((S146-T146-V146-U146-W146-X146-Y146-5000)*{0.03,0.1,0.2,0.25,0.3,0.35,0.45}-{0,210,1410,2660,4410,7160,15160},0),2))</f>
        <v>173.84</v>
      </c>
      <c r="AA146" s="16">
        <f t="shared" si="33"/>
        <v>8664.564</v>
      </c>
      <c r="AB146" s="16"/>
    </row>
    <row r="147" customHeight="1" spans="1:28">
      <c r="A147" s="10">
        <v>145</v>
      </c>
      <c r="B147" s="11" t="s">
        <v>777</v>
      </c>
      <c r="C147" s="10" t="s">
        <v>778</v>
      </c>
      <c r="D147" s="10" t="s">
        <v>47</v>
      </c>
      <c r="E147" s="10" t="s">
        <v>779</v>
      </c>
      <c r="F147" s="12" t="s">
        <v>780</v>
      </c>
      <c r="G147" s="13" t="s">
        <v>781</v>
      </c>
      <c r="H147" s="10">
        <f ca="1" t="shared" si="27"/>
        <v>45</v>
      </c>
      <c r="I147" s="10" t="s">
        <v>43</v>
      </c>
      <c r="J147" s="10">
        <v>9</v>
      </c>
      <c r="K147" s="10" t="s">
        <v>65</v>
      </c>
      <c r="L147" s="10" t="s">
        <v>59</v>
      </c>
      <c r="M147" s="16">
        <v>5500</v>
      </c>
      <c r="N147" s="16">
        <v>504</v>
      </c>
      <c r="O147" s="16">
        <v>2500</v>
      </c>
      <c r="P147" s="16">
        <v>1600</v>
      </c>
      <c r="Q147" s="16">
        <v>244</v>
      </c>
      <c r="R147" s="16">
        <v>506</v>
      </c>
      <c r="S147" s="16">
        <v>10854</v>
      </c>
      <c r="T147" s="16">
        <v>0</v>
      </c>
      <c r="U147" s="16">
        <f t="shared" si="28"/>
        <v>960</v>
      </c>
      <c r="V147" s="16">
        <f t="shared" si="29"/>
        <v>680.32</v>
      </c>
      <c r="W147" s="16">
        <f t="shared" si="30"/>
        <v>43.416</v>
      </c>
      <c r="X147" s="16">
        <f t="shared" si="31"/>
        <v>54.27</v>
      </c>
      <c r="Y147" s="16">
        <f t="shared" si="32"/>
        <v>217.08</v>
      </c>
      <c r="Z147" s="16" cm="1">
        <f t="array" ref="Z147">IF(A147="",0,ROUND(MAX((S147-T147-V147-U147-W147-X147-Y147-5000)*{0.03,0.1,0.2,0.25,0.3,0.35,0.45}-{0,210,1410,2660,4410,7160,15160},0),2))</f>
        <v>179.89</v>
      </c>
      <c r="AA147" s="16">
        <f t="shared" si="33"/>
        <v>8719.024</v>
      </c>
      <c r="AB147" s="16"/>
    </row>
    <row r="148" customHeight="1" spans="1:28">
      <c r="A148" s="10">
        <v>146</v>
      </c>
      <c r="B148" s="11" t="s">
        <v>782</v>
      </c>
      <c r="C148" s="10" t="s">
        <v>783</v>
      </c>
      <c r="D148" s="10" t="s">
        <v>31</v>
      </c>
      <c r="E148" s="10" t="s">
        <v>784</v>
      </c>
      <c r="F148" s="12" t="s">
        <v>785</v>
      </c>
      <c r="G148" s="13" t="s">
        <v>786</v>
      </c>
      <c r="H148" s="10">
        <f ca="1" t="shared" si="27"/>
        <v>58</v>
      </c>
      <c r="I148" s="10" t="s">
        <v>43</v>
      </c>
      <c r="J148" s="10">
        <v>23</v>
      </c>
      <c r="K148" s="10" t="s">
        <v>335</v>
      </c>
      <c r="L148" s="10" t="s">
        <v>59</v>
      </c>
      <c r="M148" s="16">
        <v>7000</v>
      </c>
      <c r="N148" s="16">
        <v>1288</v>
      </c>
      <c r="O148" s="16">
        <v>2500</v>
      </c>
      <c r="P148" s="16">
        <v>2500</v>
      </c>
      <c r="Q148" s="16">
        <v>256</v>
      </c>
      <c r="R148" s="16">
        <v>438</v>
      </c>
      <c r="S148" s="16">
        <v>13982</v>
      </c>
      <c r="T148" s="16">
        <v>0</v>
      </c>
      <c r="U148" s="16">
        <f t="shared" si="28"/>
        <v>1140</v>
      </c>
      <c r="V148" s="16">
        <f t="shared" si="29"/>
        <v>863.04</v>
      </c>
      <c r="W148" s="16">
        <f t="shared" si="30"/>
        <v>55.928</v>
      </c>
      <c r="X148" s="16">
        <f t="shared" si="31"/>
        <v>69.91</v>
      </c>
      <c r="Y148" s="16">
        <f t="shared" si="32"/>
        <v>279.64</v>
      </c>
      <c r="Z148" s="16" cm="1">
        <f t="array" ref="Z148">IF(A148="",0,ROUND(MAX((S148-T148-V148-U148-W148-X148-Y148-5000)*{0.03,0.1,0.2,0.25,0.3,0.35,0.45}-{0,210,1410,2660,4410,7160,15160},0),2))</f>
        <v>447.35</v>
      </c>
      <c r="AA148" s="16">
        <f t="shared" si="33"/>
        <v>11126.132</v>
      </c>
      <c r="AB148" s="16"/>
    </row>
    <row r="149" customHeight="1" spans="1:28">
      <c r="A149" s="10">
        <v>147</v>
      </c>
      <c r="B149" s="11" t="s">
        <v>787</v>
      </c>
      <c r="C149" s="10" t="s">
        <v>788</v>
      </c>
      <c r="D149" s="10" t="s">
        <v>47</v>
      </c>
      <c r="E149" s="10" t="s">
        <v>789</v>
      </c>
      <c r="F149" s="12" t="s">
        <v>790</v>
      </c>
      <c r="G149" s="13" t="s">
        <v>791</v>
      </c>
      <c r="H149" s="10">
        <f ca="1" t="shared" si="27"/>
        <v>43</v>
      </c>
      <c r="I149" s="10" t="s">
        <v>43</v>
      </c>
      <c r="J149" s="10">
        <v>15</v>
      </c>
      <c r="K149" s="10" t="s">
        <v>98</v>
      </c>
      <c r="L149" s="10" t="s">
        <v>52</v>
      </c>
      <c r="M149" s="16">
        <v>5200</v>
      </c>
      <c r="N149" s="16">
        <v>840</v>
      </c>
      <c r="O149" s="16">
        <v>1500</v>
      </c>
      <c r="P149" s="16">
        <v>1600</v>
      </c>
      <c r="Q149" s="16">
        <v>223</v>
      </c>
      <c r="R149" s="16">
        <v>325</v>
      </c>
      <c r="S149" s="16">
        <v>9688</v>
      </c>
      <c r="T149" s="16">
        <v>0</v>
      </c>
      <c r="U149" s="16">
        <f t="shared" si="28"/>
        <v>804</v>
      </c>
      <c r="V149" s="16">
        <f t="shared" si="29"/>
        <v>603.2</v>
      </c>
      <c r="W149" s="16">
        <f t="shared" si="30"/>
        <v>38.752</v>
      </c>
      <c r="X149" s="16">
        <f t="shared" si="31"/>
        <v>48.44</v>
      </c>
      <c r="Y149" s="16">
        <f t="shared" si="32"/>
        <v>193.76</v>
      </c>
      <c r="Z149" s="16" cm="1">
        <f t="array" ref="Z149">IF(A149="",0,ROUND(MAX((S149-T149-V149-U149-W149-X149-Y149-5000)*{0.03,0.1,0.2,0.25,0.3,0.35,0.45}-{0,210,1410,2660,4410,7160,15160},0),2))</f>
        <v>90</v>
      </c>
      <c r="AA149" s="16">
        <f t="shared" si="33"/>
        <v>7909.848</v>
      </c>
      <c r="AB149" s="16"/>
    </row>
    <row r="150" customHeight="1" spans="1:28">
      <c r="A150" s="10">
        <v>148</v>
      </c>
      <c r="B150" s="11" t="s">
        <v>792</v>
      </c>
      <c r="C150" s="10" t="s">
        <v>793</v>
      </c>
      <c r="D150" s="10" t="s">
        <v>47</v>
      </c>
      <c r="E150" s="10" t="s">
        <v>794</v>
      </c>
      <c r="F150" s="12" t="s">
        <v>795</v>
      </c>
      <c r="G150" s="13" t="s">
        <v>796</v>
      </c>
      <c r="H150" s="10">
        <f ca="1" t="shared" si="27"/>
        <v>53</v>
      </c>
      <c r="I150" s="10" t="s">
        <v>43</v>
      </c>
      <c r="J150" s="10">
        <v>10</v>
      </c>
      <c r="K150" s="10" t="s">
        <v>51</v>
      </c>
      <c r="L150" s="10" t="s">
        <v>59</v>
      </c>
      <c r="M150" s="16">
        <v>5500</v>
      </c>
      <c r="N150" s="16">
        <v>560</v>
      </c>
      <c r="O150" s="16">
        <v>2500</v>
      </c>
      <c r="P150" s="16">
        <v>1600</v>
      </c>
      <c r="Q150" s="16">
        <v>327</v>
      </c>
      <c r="R150" s="16">
        <v>518</v>
      </c>
      <c r="S150" s="16">
        <v>11005</v>
      </c>
      <c r="T150" s="16">
        <v>0</v>
      </c>
      <c r="U150" s="16">
        <f t="shared" si="28"/>
        <v>960</v>
      </c>
      <c r="V150" s="16">
        <f t="shared" si="29"/>
        <v>684.8</v>
      </c>
      <c r="W150" s="16">
        <f t="shared" si="30"/>
        <v>44.02</v>
      </c>
      <c r="X150" s="16">
        <f t="shared" si="31"/>
        <v>55.025</v>
      </c>
      <c r="Y150" s="16">
        <f t="shared" si="32"/>
        <v>220.1</v>
      </c>
      <c r="Z150" s="16" cm="1">
        <f t="array" ref="Z150">IF(A150="",0,ROUND(MAX((S150-T150-V150-U150-W150-X150-Y150-5000)*{0.03,0.1,0.2,0.25,0.3,0.35,0.45}-{0,210,1410,2660,4410,7160,15160},0),2))</f>
        <v>194.11</v>
      </c>
      <c r="AA150" s="16">
        <f t="shared" si="33"/>
        <v>8846.945</v>
      </c>
      <c r="AB150" s="16"/>
    </row>
    <row r="151" customHeight="1" spans="1:28">
      <c r="A151" s="10">
        <v>149</v>
      </c>
      <c r="B151" s="11" t="s">
        <v>797</v>
      </c>
      <c r="C151" s="10" t="s">
        <v>798</v>
      </c>
      <c r="D151" s="10" t="s">
        <v>31</v>
      </c>
      <c r="E151" s="10" t="s">
        <v>799</v>
      </c>
      <c r="F151" s="12" t="s">
        <v>800</v>
      </c>
      <c r="G151" s="13" t="s">
        <v>801</v>
      </c>
      <c r="H151" s="10">
        <f ca="1" t="shared" si="27"/>
        <v>59</v>
      </c>
      <c r="I151" s="10" t="s">
        <v>43</v>
      </c>
      <c r="J151" s="10">
        <v>20</v>
      </c>
      <c r="K151" s="10" t="s">
        <v>498</v>
      </c>
      <c r="L151" s="10" t="s">
        <v>59</v>
      </c>
      <c r="M151" s="16">
        <v>6500</v>
      </c>
      <c r="N151" s="16">
        <v>1120</v>
      </c>
      <c r="O151" s="16">
        <v>2500</v>
      </c>
      <c r="P151" s="16">
        <v>2000</v>
      </c>
      <c r="Q151" s="16">
        <v>384</v>
      </c>
      <c r="R151" s="16">
        <v>473</v>
      </c>
      <c r="S151" s="16">
        <v>12977</v>
      </c>
      <c r="T151" s="16">
        <v>0</v>
      </c>
      <c r="U151" s="16">
        <f t="shared" si="28"/>
        <v>1080</v>
      </c>
      <c r="V151" s="16">
        <f t="shared" si="29"/>
        <v>809.6</v>
      </c>
      <c r="W151" s="16">
        <f t="shared" si="30"/>
        <v>51.908</v>
      </c>
      <c r="X151" s="16">
        <f t="shared" si="31"/>
        <v>64.885</v>
      </c>
      <c r="Y151" s="16">
        <f t="shared" si="32"/>
        <v>259.54</v>
      </c>
      <c r="Z151" s="16" cm="1">
        <f t="array" ref="Z151">IF(A151="",0,ROUND(MAX((S151-T151-V151-U151-W151-X151-Y151-5000)*{0.03,0.1,0.2,0.25,0.3,0.35,0.45}-{0,210,1410,2660,4410,7160,15160},0),2))</f>
        <v>361.11</v>
      </c>
      <c r="AA151" s="16">
        <f t="shared" si="33"/>
        <v>10349.957</v>
      </c>
      <c r="AB151" s="16"/>
    </row>
    <row r="152" customHeight="1" spans="1:28">
      <c r="A152" s="10">
        <v>150</v>
      </c>
      <c r="B152" s="11" t="s">
        <v>802</v>
      </c>
      <c r="C152" s="10" t="s">
        <v>803</v>
      </c>
      <c r="D152" s="10" t="s">
        <v>47</v>
      </c>
      <c r="E152" s="10" t="s">
        <v>804</v>
      </c>
      <c r="F152" s="12" t="s">
        <v>805</v>
      </c>
      <c r="G152" s="13" t="s">
        <v>806</v>
      </c>
      <c r="H152" s="10">
        <f ca="1" t="shared" si="27"/>
        <v>51</v>
      </c>
      <c r="I152" s="10" t="s">
        <v>43</v>
      </c>
      <c r="J152" s="10">
        <v>27</v>
      </c>
      <c r="K152" s="10" t="s">
        <v>58</v>
      </c>
      <c r="L152" s="10" t="s">
        <v>52</v>
      </c>
      <c r="M152" s="16">
        <v>6700</v>
      </c>
      <c r="N152" s="16">
        <v>1512</v>
      </c>
      <c r="O152" s="16">
        <v>1500</v>
      </c>
      <c r="P152" s="16">
        <v>2800</v>
      </c>
      <c r="Q152" s="16">
        <v>335</v>
      </c>
      <c r="R152" s="16">
        <v>554</v>
      </c>
      <c r="S152" s="16">
        <v>13401</v>
      </c>
      <c r="T152" s="16">
        <v>0</v>
      </c>
      <c r="U152" s="16">
        <f t="shared" si="28"/>
        <v>984</v>
      </c>
      <c r="V152" s="16">
        <f t="shared" si="29"/>
        <v>776.96</v>
      </c>
      <c r="W152" s="16">
        <f t="shared" si="30"/>
        <v>53.604</v>
      </c>
      <c r="X152" s="16">
        <f t="shared" si="31"/>
        <v>67.005</v>
      </c>
      <c r="Y152" s="16">
        <f t="shared" si="32"/>
        <v>268.02</v>
      </c>
      <c r="Z152" s="16" cm="1">
        <f t="array" ref="Z152">IF(A152="",0,ROUND(MAX((S152-T152-V152-U152-W152-X152-Y152-5000)*{0.03,0.1,0.2,0.25,0.3,0.35,0.45}-{0,210,1410,2660,4410,7160,15160},0),2))</f>
        <v>415.14</v>
      </c>
      <c r="AA152" s="16">
        <f t="shared" si="33"/>
        <v>10836.271</v>
      </c>
      <c r="AB152" s="16"/>
    </row>
    <row r="153" customHeight="1" spans="1:28">
      <c r="A153" s="10">
        <v>151</v>
      </c>
      <c r="B153" s="11" t="s">
        <v>807</v>
      </c>
      <c r="C153" s="10" t="s">
        <v>808</v>
      </c>
      <c r="D153" s="10" t="s">
        <v>31</v>
      </c>
      <c r="E153" s="10" t="s">
        <v>809</v>
      </c>
      <c r="F153" s="12" t="s">
        <v>810</v>
      </c>
      <c r="G153" s="13" t="s">
        <v>811</v>
      </c>
      <c r="H153" s="10">
        <f ca="1" t="shared" si="27"/>
        <v>47</v>
      </c>
      <c r="I153" s="10" t="s">
        <v>43</v>
      </c>
      <c r="J153" s="10">
        <v>15</v>
      </c>
      <c r="K153" s="10" t="s">
        <v>245</v>
      </c>
      <c r="L153" s="10" t="s">
        <v>59</v>
      </c>
      <c r="M153" s="16">
        <v>6000</v>
      </c>
      <c r="N153" s="16">
        <v>840</v>
      </c>
      <c r="O153" s="16">
        <v>2500</v>
      </c>
      <c r="P153" s="16">
        <v>1800</v>
      </c>
      <c r="Q153" s="16">
        <v>273</v>
      </c>
      <c r="R153" s="16">
        <v>532</v>
      </c>
      <c r="S153" s="16">
        <v>11945</v>
      </c>
      <c r="T153" s="16">
        <v>0</v>
      </c>
      <c r="U153" s="16">
        <f t="shared" si="28"/>
        <v>1020</v>
      </c>
      <c r="V153" s="16">
        <f t="shared" si="29"/>
        <v>747.2</v>
      </c>
      <c r="W153" s="16">
        <f t="shared" si="30"/>
        <v>47.78</v>
      </c>
      <c r="X153" s="16">
        <f t="shared" si="31"/>
        <v>59.725</v>
      </c>
      <c r="Y153" s="16">
        <f t="shared" si="32"/>
        <v>238.9</v>
      </c>
      <c r="Z153" s="16" cm="1">
        <f t="array" ref="Z153">IF(A153="",0,ROUND(MAX((S153-T153-V153-U153-W153-X153-Y153-5000)*{0.03,0.1,0.2,0.25,0.3,0.35,0.45}-{0,210,1410,2660,4410,7160,15160},0),2))</f>
        <v>273.14</v>
      </c>
      <c r="AA153" s="16">
        <f t="shared" si="33"/>
        <v>9558.255</v>
      </c>
      <c r="AB153" s="16"/>
    </row>
    <row r="154" customHeight="1" spans="1:28">
      <c r="A154" s="10">
        <v>152</v>
      </c>
      <c r="B154" s="11" t="s">
        <v>812</v>
      </c>
      <c r="C154" s="10" t="s">
        <v>813</v>
      </c>
      <c r="D154" s="10" t="s">
        <v>47</v>
      </c>
      <c r="E154" s="10" t="s">
        <v>814</v>
      </c>
      <c r="F154" s="12" t="s">
        <v>815</v>
      </c>
      <c r="G154" s="13" t="s">
        <v>816</v>
      </c>
      <c r="H154" s="10">
        <f ca="1" t="shared" si="27"/>
        <v>47</v>
      </c>
      <c r="I154" s="10" t="s">
        <v>43</v>
      </c>
      <c r="J154" s="10">
        <v>8</v>
      </c>
      <c r="K154" s="10" t="s">
        <v>186</v>
      </c>
      <c r="L154" s="10" t="s">
        <v>59</v>
      </c>
      <c r="M154" s="16">
        <v>5500</v>
      </c>
      <c r="N154" s="16">
        <v>448</v>
      </c>
      <c r="O154" s="16">
        <v>2500</v>
      </c>
      <c r="P154" s="16">
        <v>1600</v>
      </c>
      <c r="Q154" s="16">
        <v>311</v>
      </c>
      <c r="R154" s="16">
        <v>474</v>
      </c>
      <c r="S154" s="16">
        <v>10833</v>
      </c>
      <c r="T154" s="16">
        <v>0</v>
      </c>
      <c r="U154" s="16">
        <f t="shared" si="28"/>
        <v>960</v>
      </c>
      <c r="V154" s="16">
        <f t="shared" si="29"/>
        <v>675.84</v>
      </c>
      <c r="W154" s="16">
        <f t="shared" si="30"/>
        <v>43.332</v>
      </c>
      <c r="X154" s="16">
        <f t="shared" si="31"/>
        <v>54.165</v>
      </c>
      <c r="Y154" s="16">
        <f t="shared" si="32"/>
        <v>216.66</v>
      </c>
      <c r="Z154" s="16" cm="1">
        <f t="array" ref="Z154">IF(A154="",0,ROUND(MAX((S154-T154-V154-U154-W154-X154-Y154-5000)*{0.03,0.1,0.2,0.25,0.3,0.35,0.45}-{0,210,1410,2660,4410,7160,15160},0),2))</f>
        <v>178.3</v>
      </c>
      <c r="AA154" s="16">
        <f t="shared" si="33"/>
        <v>8704.703</v>
      </c>
      <c r="AB154" s="16"/>
    </row>
    <row r="155" customHeight="1" spans="1:28">
      <c r="A155" s="10">
        <v>153</v>
      </c>
      <c r="B155" s="11" t="s">
        <v>817</v>
      </c>
      <c r="C155" s="10" t="s">
        <v>818</v>
      </c>
      <c r="D155" s="10" t="s">
        <v>47</v>
      </c>
      <c r="E155" s="10" t="s">
        <v>819</v>
      </c>
      <c r="F155" s="12" t="s">
        <v>820</v>
      </c>
      <c r="G155" s="13" t="s">
        <v>756</v>
      </c>
      <c r="H155" s="10">
        <f ca="1" t="shared" si="27"/>
        <v>33</v>
      </c>
      <c r="I155" s="10" t="s">
        <v>43</v>
      </c>
      <c r="J155" s="10">
        <v>7</v>
      </c>
      <c r="K155" s="10" t="s">
        <v>498</v>
      </c>
      <c r="L155" s="10" t="s">
        <v>37</v>
      </c>
      <c r="M155" s="16">
        <v>5500</v>
      </c>
      <c r="N155" s="16">
        <v>392</v>
      </c>
      <c r="O155" s="16">
        <v>3000</v>
      </c>
      <c r="P155" s="16">
        <v>2100</v>
      </c>
      <c r="Q155" s="16">
        <v>360</v>
      </c>
      <c r="R155" s="16">
        <v>561</v>
      </c>
      <c r="S155" s="16">
        <v>11913</v>
      </c>
      <c r="T155" s="16">
        <v>0</v>
      </c>
      <c r="U155" s="16">
        <f t="shared" si="28"/>
        <v>1020</v>
      </c>
      <c r="V155" s="16">
        <f t="shared" si="29"/>
        <v>711.36</v>
      </c>
      <c r="W155" s="16">
        <f t="shared" si="30"/>
        <v>47.652</v>
      </c>
      <c r="X155" s="16">
        <f t="shared" si="31"/>
        <v>59.565</v>
      </c>
      <c r="Y155" s="16">
        <f t="shared" si="32"/>
        <v>238.26</v>
      </c>
      <c r="Z155" s="16" cm="1">
        <f t="array" ref="Z155">IF(A155="",0,ROUND(MAX((S155-T155-V155-U155-W155-X155-Y155-5000)*{0.03,0.1,0.2,0.25,0.3,0.35,0.45}-{0,210,1410,2660,4410,7160,15160},0),2))</f>
        <v>273.62</v>
      </c>
      <c r="AA155" s="16">
        <f t="shared" si="33"/>
        <v>9562.543</v>
      </c>
      <c r="AB155" s="16"/>
    </row>
    <row r="156" customHeight="1" spans="1:28">
      <c r="A156" s="10">
        <v>154</v>
      </c>
      <c r="B156" s="11" t="s">
        <v>821</v>
      </c>
      <c r="C156" s="10" t="s">
        <v>822</v>
      </c>
      <c r="D156" s="10" t="s">
        <v>31</v>
      </c>
      <c r="E156" s="10" t="s">
        <v>823</v>
      </c>
      <c r="F156" s="12" t="s">
        <v>824</v>
      </c>
      <c r="G156" s="13" t="s">
        <v>825</v>
      </c>
      <c r="H156" s="10">
        <f ca="1" t="shared" si="27"/>
        <v>48</v>
      </c>
      <c r="I156" s="10" t="s">
        <v>43</v>
      </c>
      <c r="J156" s="10">
        <v>25</v>
      </c>
      <c r="K156" s="10" t="s">
        <v>71</v>
      </c>
      <c r="L156" s="10" t="s">
        <v>37</v>
      </c>
      <c r="M156" s="16">
        <v>7000</v>
      </c>
      <c r="N156" s="16">
        <v>1400</v>
      </c>
      <c r="O156" s="16">
        <v>3000</v>
      </c>
      <c r="P156" s="16">
        <v>3000</v>
      </c>
      <c r="Q156" s="16">
        <v>296</v>
      </c>
      <c r="R156" s="16">
        <v>399</v>
      </c>
      <c r="S156" s="16">
        <v>15095</v>
      </c>
      <c r="T156" s="16">
        <v>0</v>
      </c>
      <c r="U156" s="16">
        <f t="shared" si="28"/>
        <v>1200</v>
      </c>
      <c r="V156" s="16">
        <f t="shared" si="29"/>
        <v>912</v>
      </c>
      <c r="W156" s="16">
        <f t="shared" si="30"/>
        <v>60.38</v>
      </c>
      <c r="X156" s="16">
        <f t="shared" si="31"/>
        <v>75.475</v>
      </c>
      <c r="Y156" s="16">
        <f t="shared" si="32"/>
        <v>301.9</v>
      </c>
      <c r="Z156" s="16" cm="1">
        <f t="array" ref="Z156">IF(A156="",0,ROUND(MAX((S156-T156-V156-U156-W156-X156-Y156-5000)*{0.03,0.1,0.2,0.25,0.3,0.35,0.45}-{0,210,1410,2660,4410,7160,15160},0),2))</f>
        <v>544.52</v>
      </c>
      <c r="AA156" s="16">
        <f t="shared" si="33"/>
        <v>12000.725</v>
      </c>
      <c r="AB156" s="16"/>
    </row>
    <row r="157" customHeight="1" spans="1:28">
      <c r="A157" s="10">
        <v>155</v>
      </c>
      <c r="B157" s="11" t="s">
        <v>826</v>
      </c>
      <c r="C157" s="10" t="s">
        <v>827</v>
      </c>
      <c r="D157" s="10" t="s">
        <v>47</v>
      </c>
      <c r="E157" s="10" t="s">
        <v>828</v>
      </c>
      <c r="F157" s="12" t="s">
        <v>829</v>
      </c>
      <c r="G157" s="13" t="s">
        <v>830</v>
      </c>
      <c r="H157" s="10">
        <f ca="1" t="shared" si="27"/>
        <v>36</v>
      </c>
      <c r="I157" s="10" t="s">
        <v>43</v>
      </c>
      <c r="J157" s="10">
        <v>5</v>
      </c>
      <c r="K157" s="10" t="s">
        <v>186</v>
      </c>
      <c r="L157" s="10" t="s">
        <v>59</v>
      </c>
      <c r="M157" s="16">
        <v>5000</v>
      </c>
      <c r="N157" s="16">
        <v>280</v>
      </c>
      <c r="O157" s="16">
        <v>2500</v>
      </c>
      <c r="P157" s="16">
        <v>1400</v>
      </c>
      <c r="Q157" s="16">
        <v>305</v>
      </c>
      <c r="R157" s="16">
        <v>528</v>
      </c>
      <c r="S157" s="16">
        <v>10013</v>
      </c>
      <c r="T157" s="16">
        <v>0</v>
      </c>
      <c r="U157" s="16">
        <f t="shared" si="28"/>
        <v>900</v>
      </c>
      <c r="V157" s="16">
        <f t="shared" si="29"/>
        <v>622.4</v>
      </c>
      <c r="W157" s="16">
        <f t="shared" si="30"/>
        <v>40.052</v>
      </c>
      <c r="X157" s="16">
        <f t="shared" si="31"/>
        <v>50.065</v>
      </c>
      <c r="Y157" s="16">
        <f t="shared" si="32"/>
        <v>200.26</v>
      </c>
      <c r="Z157" s="16" cm="1">
        <f t="array" ref="Z157">IF(A157="",0,ROUND(MAX((S157-T157-V157-U157-W157-X157-Y157-5000)*{0.03,0.1,0.2,0.25,0.3,0.35,0.45}-{0,210,1410,2660,4410,7160,15160},0),2))</f>
        <v>110.02</v>
      </c>
      <c r="AA157" s="16">
        <f t="shared" si="33"/>
        <v>8090.203</v>
      </c>
      <c r="AB157" s="16"/>
    </row>
    <row r="158" customHeight="1" spans="1:28">
      <c r="A158" s="10">
        <v>156</v>
      </c>
      <c r="B158" s="11" t="s">
        <v>831</v>
      </c>
      <c r="C158" s="10" t="s">
        <v>832</v>
      </c>
      <c r="D158" s="10" t="s">
        <v>31</v>
      </c>
      <c r="E158" s="10" t="s">
        <v>833</v>
      </c>
      <c r="F158" s="12" t="s">
        <v>834</v>
      </c>
      <c r="G158" s="13" t="s">
        <v>835</v>
      </c>
      <c r="H158" s="10">
        <f ca="1" t="shared" si="27"/>
        <v>38</v>
      </c>
      <c r="I158" s="10" t="s">
        <v>43</v>
      </c>
      <c r="J158" s="10">
        <v>2</v>
      </c>
      <c r="K158" s="10" t="s">
        <v>93</v>
      </c>
      <c r="L158" s="10" t="s">
        <v>52</v>
      </c>
      <c r="M158" s="16">
        <v>4200</v>
      </c>
      <c r="N158" s="16">
        <v>112</v>
      </c>
      <c r="O158" s="16">
        <v>1500</v>
      </c>
      <c r="P158" s="16">
        <v>1200</v>
      </c>
      <c r="Q158" s="16">
        <v>297</v>
      </c>
      <c r="R158" s="16">
        <v>546</v>
      </c>
      <c r="S158" s="16">
        <v>7855</v>
      </c>
      <c r="T158" s="16">
        <v>0</v>
      </c>
      <c r="U158" s="16">
        <f t="shared" si="28"/>
        <v>684</v>
      </c>
      <c r="V158" s="16">
        <f t="shared" si="29"/>
        <v>464.96</v>
      </c>
      <c r="W158" s="16">
        <f t="shared" si="30"/>
        <v>31.42</v>
      </c>
      <c r="X158" s="16">
        <f t="shared" si="31"/>
        <v>39.275</v>
      </c>
      <c r="Y158" s="16">
        <f t="shared" si="32"/>
        <v>157.1</v>
      </c>
      <c r="Z158" s="16" cm="1">
        <f t="array" ref="Z158">IF(A158="",0,ROUND(MAX((S158-T158-V158-U158-W158-X158-Y158-5000)*{0.03,0.1,0.2,0.25,0.3,0.35,0.45}-{0,210,1410,2660,4410,7160,15160},0),2))</f>
        <v>44.35</v>
      </c>
      <c r="AA158" s="16">
        <f t="shared" si="33"/>
        <v>6433.895</v>
      </c>
      <c r="AB158" s="16"/>
    </row>
    <row r="159" customHeight="1" spans="1:28">
      <c r="A159" s="10">
        <v>157</v>
      </c>
      <c r="B159" s="11" t="s">
        <v>836</v>
      </c>
      <c r="C159" s="10" t="s">
        <v>837</v>
      </c>
      <c r="D159" s="10" t="s">
        <v>31</v>
      </c>
      <c r="E159" s="10" t="s">
        <v>838</v>
      </c>
      <c r="F159" s="12" t="s">
        <v>839</v>
      </c>
      <c r="G159" s="13" t="s">
        <v>840</v>
      </c>
      <c r="H159" s="10">
        <f ca="1" t="shared" si="27"/>
        <v>44</v>
      </c>
      <c r="I159" s="10" t="s">
        <v>43</v>
      </c>
      <c r="J159" s="10">
        <v>7</v>
      </c>
      <c r="K159" s="10" t="s">
        <v>122</v>
      </c>
      <c r="L159" s="10" t="s">
        <v>52</v>
      </c>
      <c r="M159" s="16">
        <v>4700</v>
      </c>
      <c r="N159" s="16">
        <v>392</v>
      </c>
      <c r="O159" s="16">
        <v>1500</v>
      </c>
      <c r="P159" s="16">
        <v>1400</v>
      </c>
      <c r="Q159" s="16">
        <v>291</v>
      </c>
      <c r="R159" s="16">
        <v>471</v>
      </c>
      <c r="S159" s="16">
        <v>8754</v>
      </c>
      <c r="T159" s="16">
        <v>0</v>
      </c>
      <c r="U159" s="16">
        <f t="shared" si="28"/>
        <v>744</v>
      </c>
      <c r="V159" s="16">
        <f t="shared" si="29"/>
        <v>527.36</v>
      </c>
      <c r="W159" s="16">
        <f t="shared" si="30"/>
        <v>35.016</v>
      </c>
      <c r="X159" s="16">
        <f t="shared" si="31"/>
        <v>43.77</v>
      </c>
      <c r="Y159" s="16">
        <f t="shared" si="32"/>
        <v>175.08</v>
      </c>
      <c r="Z159" s="16" cm="1">
        <f t="array" ref="Z159">IF(A159="",0,ROUND(MAX((S159-T159-V159-U159-W159-X159-Y159-5000)*{0.03,0.1,0.2,0.25,0.3,0.35,0.45}-{0,210,1410,2660,4410,7160,15160},0),2))</f>
        <v>66.86</v>
      </c>
      <c r="AA159" s="16">
        <f t="shared" si="33"/>
        <v>7161.914</v>
      </c>
      <c r="AB159" s="16"/>
    </row>
    <row r="160" customHeight="1" spans="1:28">
      <c r="A160" s="10">
        <v>158</v>
      </c>
      <c r="B160" s="11" t="s">
        <v>841</v>
      </c>
      <c r="C160" s="10" t="s">
        <v>842</v>
      </c>
      <c r="D160" s="10" t="s">
        <v>47</v>
      </c>
      <c r="E160" s="10" t="s">
        <v>843</v>
      </c>
      <c r="F160" s="12" t="s">
        <v>844</v>
      </c>
      <c r="G160" s="13" t="s">
        <v>845</v>
      </c>
      <c r="H160" s="10">
        <f ca="1" t="shared" si="27"/>
        <v>28</v>
      </c>
      <c r="I160" s="10" t="s">
        <v>43</v>
      </c>
      <c r="J160" s="10">
        <v>3</v>
      </c>
      <c r="K160" s="10" t="s">
        <v>104</v>
      </c>
      <c r="L160" s="10" t="s">
        <v>37</v>
      </c>
      <c r="M160" s="16">
        <v>5000</v>
      </c>
      <c r="N160" s="16">
        <v>168</v>
      </c>
      <c r="O160" s="16">
        <v>3000</v>
      </c>
      <c r="P160" s="16">
        <v>1900</v>
      </c>
      <c r="Q160" s="16">
        <v>252</v>
      </c>
      <c r="R160" s="16">
        <v>555</v>
      </c>
      <c r="S160" s="16">
        <v>10875</v>
      </c>
      <c r="T160" s="16">
        <v>0</v>
      </c>
      <c r="U160" s="16">
        <f t="shared" si="28"/>
        <v>960</v>
      </c>
      <c r="V160" s="16">
        <f t="shared" si="29"/>
        <v>653.44</v>
      </c>
      <c r="W160" s="16">
        <f t="shared" si="30"/>
        <v>43.5</v>
      </c>
      <c r="X160" s="16">
        <f t="shared" si="31"/>
        <v>54.375</v>
      </c>
      <c r="Y160" s="16">
        <f t="shared" si="32"/>
        <v>217.5</v>
      </c>
      <c r="Z160" s="16" cm="1">
        <f t="array" ref="Z160">IF(A160="",0,ROUND(MAX((S160-T160-V160-U160-W160-X160-Y160-5000)*{0.03,0.1,0.2,0.25,0.3,0.35,0.45}-{0,210,1410,2660,4410,7160,15160},0),2))</f>
        <v>184.62</v>
      </c>
      <c r="AA160" s="16">
        <f t="shared" si="33"/>
        <v>8761.565</v>
      </c>
      <c r="AB160" s="16"/>
    </row>
    <row r="161" customHeight="1" spans="1:28">
      <c r="A161" s="10">
        <v>159</v>
      </c>
      <c r="B161" s="11" t="s">
        <v>846</v>
      </c>
      <c r="C161" s="10" t="s">
        <v>847</v>
      </c>
      <c r="D161" s="10" t="s">
        <v>31</v>
      </c>
      <c r="E161" s="10" t="s">
        <v>848</v>
      </c>
      <c r="F161" s="12" t="s">
        <v>849</v>
      </c>
      <c r="G161" s="13" t="s">
        <v>185</v>
      </c>
      <c r="H161" s="10">
        <f ca="1" t="shared" si="27"/>
        <v>50</v>
      </c>
      <c r="I161" s="10" t="s">
        <v>43</v>
      </c>
      <c r="J161" s="10">
        <v>14</v>
      </c>
      <c r="K161" s="10" t="s">
        <v>198</v>
      </c>
      <c r="L161" s="10" t="s">
        <v>37</v>
      </c>
      <c r="M161" s="16">
        <v>6000</v>
      </c>
      <c r="N161" s="16">
        <v>784</v>
      </c>
      <c r="O161" s="16">
        <v>3000</v>
      </c>
      <c r="P161" s="16">
        <v>2300</v>
      </c>
      <c r="Q161" s="16">
        <v>220</v>
      </c>
      <c r="R161" s="16">
        <v>437</v>
      </c>
      <c r="S161" s="16">
        <v>12741</v>
      </c>
      <c r="T161" s="16">
        <v>0</v>
      </c>
      <c r="U161" s="16">
        <f t="shared" si="28"/>
        <v>1080</v>
      </c>
      <c r="V161" s="16">
        <f t="shared" si="29"/>
        <v>782.72</v>
      </c>
      <c r="W161" s="16">
        <f t="shared" si="30"/>
        <v>50.964</v>
      </c>
      <c r="X161" s="16">
        <f t="shared" si="31"/>
        <v>63.705</v>
      </c>
      <c r="Y161" s="16">
        <f t="shared" si="32"/>
        <v>254.82</v>
      </c>
      <c r="Z161" s="16" cm="1">
        <f t="array" ref="Z161">IF(A161="",0,ROUND(MAX((S161-T161-V161-U161-W161-X161-Y161-5000)*{0.03,0.1,0.2,0.25,0.3,0.35,0.45}-{0,210,1410,2660,4410,7160,15160},0),2))</f>
        <v>340.88</v>
      </c>
      <c r="AA161" s="16">
        <f t="shared" si="33"/>
        <v>10167.911</v>
      </c>
      <c r="AB161" s="16"/>
    </row>
    <row r="162" customHeight="1" spans="1:28">
      <c r="A162" s="10">
        <v>160</v>
      </c>
      <c r="B162" s="11" t="s">
        <v>850</v>
      </c>
      <c r="C162" s="10" t="s">
        <v>851</v>
      </c>
      <c r="D162" s="10" t="s">
        <v>47</v>
      </c>
      <c r="E162" s="10" t="s">
        <v>852</v>
      </c>
      <c r="F162" s="12" t="s">
        <v>853</v>
      </c>
      <c r="G162" s="13" t="s">
        <v>854</v>
      </c>
      <c r="H162" s="10">
        <f ca="1" t="shared" si="27"/>
        <v>45</v>
      </c>
      <c r="I162" s="10" t="s">
        <v>35</v>
      </c>
      <c r="J162" s="10">
        <v>16</v>
      </c>
      <c r="K162" s="10" t="s">
        <v>139</v>
      </c>
      <c r="L162" s="10" t="s">
        <v>37</v>
      </c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customHeight="1" spans="1:28">
      <c r="A163" s="10">
        <v>161</v>
      </c>
      <c r="B163" s="11" t="s">
        <v>855</v>
      </c>
      <c r="C163" s="10" t="s">
        <v>856</v>
      </c>
      <c r="D163" s="10" t="s">
        <v>31</v>
      </c>
      <c r="E163" s="10" t="s">
        <v>857</v>
      </c>
      <c r="F163" s="12" t="s">
        <v>858</v>
      </c>
      <c r="G163" s="13" t="s">
        <v>859</v>
      </c>
      <c r="H163" s="10">
        <f ca="1" t="shared" si="27"/>
        <v>48</v>
      </c>
      <c r="I163" s="10" t="s">
        <v>43</v>
      </c>
      <c r="J163" s="10">
        <v>16</v>
      </c>
      <c r="K163" s="10" t="s">
        <v>122</v>
      </c>
      <c r="L163" s="10" t="s">
        <v>37</v>
      </c>
      <c r="M163" s="16">
        <v>6500</v>
      </c>
      <c r="N163" s="16">
        <v>896</v>
      </c>
      <c r="O163" s="16">
        <v>3000</v>
      </c>
      <c r="P163" s="16">
        <v>2500</v>
      </c>
      <c r="Q163" s="16">
        <v>376</v>
      </c>
      <c r="R163" s="16">
        <v>423</v>
      </c>
      <c r="S163" s="16">
        <v>13695</v>
      </c>
      <c r="T163" s="16">
        <v>0</v>
      </c>
      <c r="U163" s="16">
        <f>SUM(M163,O163)*0.12</f>
        <v>1140</v>
      </c>
      <c r="V163" s="16">
        <f>SUM(M163,N163,O163)*0.08</f>
        <v>831.68</v>
      </c>
      <c r="W163" s="16">
        <f>S163*0.004</f>
        <v>54.78</v>
      </c>
      <c r="X163" s="16">
        <f>S163*0.005</f>
        <v>68.475</v>
      </c>
      <c r="Y163" s="16">
        <f>S163*0.02</f>
        <v>273.9</v>
      </c>
      <c r="Z163" s="16" cm="1">
        <f t="array" ref="Z163">IF(A163="",0,ROUND(MAX((S163-T163-V163-U163-W163-X163-Y163-5000)*{0.03,0.1,0.2,0.25,0.3,0.35,0.45}-{0,210,1410,2660,4410,7160,15160},0),2))</f>
        <v>422.62</v>
      </c>
      <c r="AA163" s="16">
        <f>S163-T163-U163-V163-W163-X163-Y163-Z163</f>
        <v>10903.545</v>
      </c>
      <c r="AB163" s="16"/>
    </row>
    <row r="164" customHeight="1" spans="1:28">
      <c r="A164" s="10">
        <v>162</v>
      </c>
      <c r="B164" s="11" t="s">
        <v>860</v>
      </c>
      <c r="C164" s="10" t="s">
        <v>861</v>
      </c>
      <c r="D164" s="10" t="s">
        <v>31</v>
      </c>
      <c r="E164" s="10" t="s">
        <v>862</v>
      </c>
      <c r="F164" s="12" t="s">
        <v>863</v>
      </c>
      <c r="G164" s="13" t="s">
        <v>864</v>
      </c>
      <c r="H164" s="10">
        <f ca="1" t="shared" si="27"/>
        <v>48</v>
      </c>
      <c r="I164" s="10" t="s">
        <v>43</v>
      </c>
      <c r="J164" s="10">
        <v>4</v>
      </c>
      <c r="K164" s="10" t="s">
        <v>36</v>
      </c>
      <c r="L164" s="10" t="s">
        <v>37</v>
      </c>
      <c r="M164" s="16">
        <v>5000</v>
      </c>
      <c r="N164" s="16">
        <v>224</v>
      </c>
      <c r="O164" s="16">
        <v>3000</v>
      </c>
      <c r="P164" s="16">
        <v>1900</v>
      </c>
      <c r="Q164" s="16">
        <v>276</v>
      </c>
      <c r="R164" s="16">
        <v>470</v>
      </c>
      <c r="S164" s="16">
        <v>10870</v>
      </c>
      <c r="T164" s="16">
        <v>0</v>
      </c>
      <c r="U164" s="16">
        <f>SUM(M164,O164)*0.12</f>
        <v>960</v>
      </c>
      <c r="V164" s="16">
        <f>SUM(M164,N164,O164)*0.08</f>
        <v>657.92</v>
      </c>
      <c r="W164" s="16">
        <f>S164*0.004</f>
        <v>43.48</v>
      </c>
      <c r="X164" s="16">
        <f>S164*0.005</f>
        <v>54.35</v>
      </c>
      <c r="Y164" s="16">
        <f>S164*0.02</f>
        <v>217.4</v>
      </c>
      <c r="Z164" s="16" cm="1">
        <f t="array" ref="Z164">IF(A164="",0,ROUND(MAX((S164-T164-V164-U164-W164-X164-Y164-5000)*{0.03,0.1,0.2,0.25,0.3,0.35,0.45}-{0,210,1410,2660,4410,7160,15160},0),2))</f>
        <v>183.69</v>
      </c>
      <c r="AA164" s="16">
        <f>S164-T164-U164-V164-W164-X164-Y164-Z164</f>
        <v>8753.16</v>
      </c>
      <c r="AB164" s="16"/>
    </row>
    <row r="165" customHeight="1" spans="1:28">
      <c r="A165" s="10">
        <v>163</v>
      </c>
      <c r="B165" s="11" t="s">
        <v>865</v>
      </c>
      <c r="C165" s="10" t="s">
        <v>866</v>
      </c>
      <c r="D165" s="10" t="s">
        <v>31</v>
      </c>
      <c r="E165" s="10" t="s">
        <v>867</v>
      </c>
      <c r="F165" s="12" t="s">
        <v>868</v>
      </c>
      <c r="G165" s="13" t="s">
        <v>869</v>
      </c>
      <c r="H165" s="10">
        <f ca="1" t="shared" si="27"/>
        <v>56</v>
      </c>
      <c r="I165" s="10" t="s">
        <v>43</v>
      </c>
      <c r="J165" s="10">
        <v>27</v>
      </c>
      <c r="K165" s="10" t="s">
        <v>341</v>
      </c>
      <c r="L165" s="10" t="s">
        <v>52</v>
      </c>
      <c r="M165" s="16">
        <v>6700</v>
      </c>
      <c r="N165" s="16">
        <v>1512</v>
      </c>
      <c r="O165" s="16">
        <v>1500</v>
      </c>
      <c r="P165" s="16">
        <v>2800</v>
      </c>
      <c r="Q165" s="16">
        <v>326</v>
      </c>
      <c r="R165" s="16">
        <v>444</v>
      </c>
      <c r="S165" s="16">
        <v>13282</v>
      </c>
      <c r="T165" s="16">
        <v>0</v>
      </c>
      <c r="U165" s="16">
        <f>SUM(M165,O165)*0.12</f>
        <v>984</v>
      </c>
      <c r="V165" s="16">
        <f>SUM(M165,N165,O165)*0.08</f>
        <v>776.96</v>
      </c>
      <c r="W165" s="16">
        <f>S165*0.004</f>
        <v>53.128</v>
      </c>
      <c r="X165" s="16">
        <f>S165*0.005</f>
        <v>66.41</v>
      </c>
      <c r="Y165" s="16">
        <f>S165*0.02</f>
        <v>265.64</v>
      </c>
      <c r="Z165" s="16" cm="1">
        <f t="array" ref="Z165">IF(A165="",0,ROUND(MAX((S165-T165-V165-U165-W165-X165-Y165-5000)*{0.03,0.1,0.2,0.25,0.3,0.35,0.45}-{0,210,1410,2660,4410,7160,15160},0),2))</f>
        <v>403.59</v>
      </c>
      <c r="AA165" s="16">
        <f>S165-T165-U165-V165-W165-X165-Y165-Z165</f>
        <v>10732.272</v>
      </c>
      <c r="AB165" s="16"/>
    </row>
    <row r="166" customHeight="1" spans="1:28">
      <c r="A166" s="10">
        <v>164</v>
      </c>
      <c r="B166" s="11" t="s">
        <v>870</v>
      </c>
      <c r="C166" s="10" t="s">
        <v>871</v>
      </c>
      <c r="D166" s="10" t="s">
        <v>31</v>
      </c>
      <c r="E166" s="10" t="s">
        <v>872</v>
      </c>
      <c r="F166" s="12" t="s">
        <v>873</v>
      </c>
      <c r="G166" s="13" t="s">
        <v>874</v>
      </c>
      <c r="H166" s="10">
        <f ca="1" t="shared" si="27"/>
        <v>53</v>
      </c>
      <c r="I166" s="10" t="s">
        <v>43</v>
      </c>
      <c r="J166" s="10">
        <v>14</v>
      </c>
      <c r="K166" s="10" t="s">
        <v>98</v>
      </c>
      <c r="L166" s="10" t="s">
        <v>52</v>
      </c>
      <c r="M166" s="16">
        <v>5200</v>
      </c>
      <c r="N166" s="16">
        <v>784</v>
      </c>
      <c r="O166" s="16">
        <v>1500</v>
      </c>
      <c r="P166" s="16">
        <v>1600</v>
      </c>
      <c r="Q166" s="16">
        <v>355</v>
      </c>
      <c r="R166" s="16">
        <v>548</v>
      </c>
      <c r="S166" s="16">
        <v>9987</v>
      </c>
      <c r="T166" s="16">
        <v>0</v>
      </c>
      <c r="U166" s="16">
        <f>SUM(M166,O166)*0.12</f>
        <v>804</v>
      </c>
      <c r="V166" s="16">
        <f>SUM(M166,N166,O166)*0.08</f>
        <v>598.72</v>
      </c>
      <c r="W166" s="16">
        <f>S166*0.004</f>
        <v>39.948</v>
      </c>
      <c r="X166" s="16">
        <f>S166*0.005</f>
        <v>49.935</v>
      </c>
      <c r="Y166" s="16">
        <f>S166*0.02</f>
        <v>199.74</v>
      </c>
      <c r="Z166" s="16" cm="1">
        <f t="array" ref="Z166">IF(A166="",0,ROUND(MAX((S166-T166-V166-U166-W166-X166-Y166-5000)*{0.03,0.1,0.2,0.25,0.3,0.35,0.45}-{0,210,1410,2660,4410,7160,15160},0),2))</f>
        <v>119.47</v>
      </c>
      <c r="AA166" s="16">
        <f>S166-T166-U166-V166-W166-X166-Y166-Z166</f>
        <v>8175.187</v>
      </c>
      <c r="AB166" s="16"/>
    </row>
    <row r="167" customHeight="1" spans="1:28">
      <c r="A167" s="10">
        <v>165</v>
      </c>
      <c r="B167" s="11" t="s">
        <v>875</v>
      </c>
      <c r="C167" s="10" t="s">
        <v>876</v>
      </c>
      <c r="D167" s="10" t="s">
        <v>47</v>
      </c>
      <c r="E167" s="10" t="s">
        <v>877</v>
      </c>
      <c r="F167" s="12" t="s">
        <v>878</v>
      </c>
      <c r="G167" s="13" t="s">
        <v>879</v>
      </c>
      <c r="H167" s="10">
        <f ca="1" t="shared" si="27"/>
        <v>44</v>
      </c>
      <c r="I167" s="10" t="s">
        <v>35</v>
      </c>
      <c r="J167" s="10">
        <v>13</v>
      </c>
      <c r="K167" s="10" t="s">
        <v>335</v>
      </c>
      <c r="L167" s="10" t="s">
        <v>59</v>
      </c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customHeight="1" spans="1:28">
      <c r="A168" s="10">
        <v>166</v>
      </c>
      <c r="B168" s="11" t="s">
        <v>880</v>
      </c>
      <c r="C168" s="10" t="s">
        <v>881</v>
      </c>
      <c r="D168" s="10" t="s">
        <v>31</v>
      </c>
      <c r="E168" s="10" t="s">
        <v>882</v>
      </c>
      <c r="F168" s="12" t="s">
        <v>883</v>
      </c>
      <c r="G168" s="13" t="s">
        <v>884</v>
      </c>
      <c r="H168" s="10">
        <f ca="1" t="shared" si="27"/>
        <v>48</v>
      </c>
      <c r="I168" s="10" t="s">
        <v>43</v>
      </c>
      <c r="J168" s="10">
        <v>10</v>
      </c>
      <c r="K168" s="10" t="s">
        <v>498</v>
      </c>
      <c r="L168" s="10" t="s">
        <v>52</v>
      </c>
      <c r="M168" s="16">
        <v>4700</v>
      </c>
      <c r="N168" s="16">
        <v>560</v>
      </c>
      <c r="O168" s="16">
        <v>1500</v>
      </c>
      <c r="P168" s="16">
        <v>1400</v>
      </c>
      <c r="Q168" s="16">
        <v>237</v>
      </c>
      <c r="R168" s="16">
        <v>479</v>
      </c>
      <c r="S168" s="16">
        <v>8876</v>
      </c>
      <c r="T168" s="16">
        <v>0</v>
      </c>
      <c r="U168" s="16">
        <f t="shared" ref="U168:U176" si="34">SUM(M168,O168)*0.12</f>
        <v>744</v>
      </c>
      <c r="V168" s="16">
        <f t="shared" ref="V168:V176" si="35">SUM(M168,N168,O168)*0.08</f>
        <v>540.8</v>
      </c>
      <c r="W168" s="16">
        <f t="shared" ref="W168:W176" si="36">S168*0.004</f>
        <v>35.504</v>
      </c>
      <c r="X168" s="16">
        <f t="shared" ref="X168:X176" si="37">S168*0.005</f>
        <v>44.38</v>
      </c>
      <c r="Y168" s="16">
        <f t="shared" ref="Y168:Y176" si="38">S168*0.02</f>
        <v>177.52</v>
      </c>
      <c r="Z168" s="16" cm="1">
        <f t="array" ref="Z168">IF(A168="",0,ROUND(MAX((S168-T168-V168-U168-W168-X168-Y168-5000)*{0.03,0.1,0.2,0.25,0.3,0.35,0.45}-{0,210,1410,2660,4410,7160,15160},0),2))</f>
        <v>70.01</v>
      </c>
      <c r="AA168" s="16">
        <f t="shared" ref="AA168:AA176" si="39">S168-T168-U168-V168-W168-X168-Y168-Z168</f>
        <v>7263.786</v>
      </c>
      <c r="AB168" s="16"/>
    </row>
    <row r="169" customHeight="1" spans="1:28">
      <c r="A169" s="10">
        <v>167</v>
      </c>
      <c r="B169" s="11" t="s">
        <v>885</v>
      </c>
      <c r="C169" s="10" t="s">
        <v>886</v>
      </c>
      <c r="D169" s="10" t="s">
        <v>47</v>
      </c>
      <c r="E169" s="10" t="s">
        <v>887</v>
      </c>
      <c r="F169" s="12" t="s">
        <v>888</v>
      </c>
      <c r="G169" s="13" t="s">
        <v>889</v>
      </c>
      <c r="H169" s="10">
        <f ca="1" t="shared" si="27"/>
        <v>30</v>
      </c>
      <c r="I169" s="10" t="s">
        <v>43</v>
      </c>
      <c r="J169" s="10">
        <v>7</v>
      </c>
      <c r="K169" s="10" t="s">
        <v>122</v>
      </c>
      <c r="L169" s="10" t="s">
        <v>37</v>
      </c>
      <c r="M169" s="16">
        <v>5500</v>
      </c>
      <c r="N169" s="16">
        <v>392</v>
      </c>
      <c r="O169" s="16">
        <v>3000</v>
      </c>
      <c r="P169" s="16">
        <v>2100</v>
      </c>
      <c r="Q169" s="16">
        <v>296</v>
      </c>
      <c r="R169" s="16">
        <v>308</v>
      </c>
      <c r="S169" s="16">
        <v>11596</v>
      </c>
      <c r="T169" s="16">
        <v>0</v>
      </c>
      <c r="U169" s="16">
        <f t="shared" si="34"/>
        <v>1020</v>
      </c>
      <c r="V169" s="16">
        <f t="shared" si="35"/>
        <v>711.36</v>
      </c>
      <c r="W169" s="16">
        <f t="shared" si="36"/>
        <v>46.384</v>
      </c>
      <c r="X169" s="16">
        <f t="shared" si="37"/>
        <v>57.98</v>
      </c>
      <c r="Y169" s="16">
        <f t="shared" si="38"/>
        <v>231.92</v>
      </c>
      <c r="Z169" s="16" cm="1">
        <f t="array" ref="Z169">IF(A169="",0,ROUND(MAX((S169-T169-V169-U169-W169-X169-Y169-5000)*{0.03,0.1,0.2,0.25,0.3,0.35,0.45}-{0,210,1410,2660,4410,7160,15160},0),2))</f>
        <v>242.84</v>
      </c>
      <c r="AA169" s="16">
        <f t="shared" si="39"/>
        <v>9285.516</v>
      </c>
      <c r="AB169" s="16"/>
    </row>
    <row r="170" customHeight="1" spans="1:28">
      <c r="A170" s="10">
        <v>168</v>
      </c>
      <c r="B170" s="11" t="s">
        <v>890</v>
      </c>
      <c r="C170" s="10" t="s">
        <v>891</v>
      </c>
      <c r="D170" s="10" t="s">
        <v>31</v>
      </c>
      <c r="E170" s="10" t="s">
        <v>892</v>
      </c>
      <c r="F170" s="12" t="s">
        <v>893</v>
      </c>
      <c r="G170" s="13" t="s">
        <v>894</v>
      </c>
      <c r="H170" s="10">
        <f ca="1" t="shared" si="27"/>
        <v>33</v>
      </c>
      <c r="I170" s="10" t="s">
        <v>43</v>
      </c>
      <c r="J170" s="10">
        <v>1</v>
      </c>
      <c r="K170" s="10" t="s">
        <v>44</v>
      </c>
      <c r="L170" s="10" t="s">
        <v>52</v>
      </c>
      <c r="M170" s="16">
        <v>4200</v>
      </c>
      <c r="N170" s="16">
        <v>56</v>
      </c>
      <c r="O170" s="16">
        <v>1500</v>
      </c>
      <c r="P170" s="16">
        <v>1200</v>
      </c>
      <c r="Q170" s="16">
        <v>397</v>
      </c>
      <c r="R170" s="16">
        <v>494</v>
      </c>
      <c r="S170" s="16">
        <v>7847</v>
      </c>
      <c r="T170" s="16">
        <v>0</v>
      </c>
      <c r="U170" s="16">
        <f t="shared" si="34"/>
        <v>684</v>
      </c>
      <c r="V170" s="16">
        <f t="shared" si="35"/>
        <v>460.48</v>
      </c>
      <c r="W170" s="16">
        <f t="shared" si="36"/>
        <v>31.388</v>
      </c>
      <c r="X170" s="16">
        <f t="shared" si="37"/>
        <v>39.235</v>
      </c>
      <c r="Y170" s="16">
        <f t="shared" si="38"/>
        <v>156.94</v>
      </c>
      <c r="Z170" s="16" cm="1">
        <f t="array" ref="Z170">IF(A170="",0,ROUND(MAX((S170-T170-V170-U170-W170-X170-Y170-5000)*{0.03,0.1,0.2,0.25,0.3,0.35,0.45}-{0,210,1410,2660,4410,7160,15160},0),2))</f>
        <v>44.25</v>
      </c>
      <c r="AA170" s="16">
        <f t="shared" si="39"/>
        <v>6430.707</v>
      </c>
      <c r="AB170" s="16"/>
    </row>
    <row r="171" customHeight="1" spans="1:28">
      <c r="A171" s="10">
        <v>169</v>
      </c>
      <c r="B171" s="11" t="s">
        <v>895</v>
      </c>
      <c r="C171" s="10" t="s">
        <v>896</v>
      </c>
      <c r="D171" s="10" t="s">
        <v>47</v>
      </c>
      <c r="E171" s="10" t="s">
        <v>897</v>
      </c>
      <c r="F171" s="12" t="s">
        <v>898</v>
      </c>
      <c r="G171" s="13" t="s">
        <v>899</v>
      </c>
      <c r="H171" s="10">
        <f ca="1" t="shared" si="27"/>
        <v>46</v>
      </c>
      <c r="I171" s="10" t="s">
        <v>43</v>
      </c>
      <c r="J171" s="10">
        <v>17</v>
      </c>
      <c r="K171" s="10" t="s">
        <v>214</v>
      </c>
      <c r="L171" s="10" t="s">
        <v>59</v>
      </c>
      <c r="M171" s="16">
        <v>6500</v>
      </c>
      <c r="N171" s="16">
        <v>952</v>
      </c>
      <c r="O171" s="16">
        <v>2500</v>
      </c>
      <c r="P171" s="16">
        <v>2000</v>
      </c>
      <c r="Q171" s="16">
        <v>200</v>
      </c>
      <c r="R171" s="16">
        <v>359</v>
      </c>
      <c r="S171" s="16">
        <v>12511</v>
      </c>
      <c r="T171" s="16">
        <v>0</v>
      </c>
      <c r="U171" s="16">
        <f t="shared" si="34"/>
        <v>1080</v>
      </c>
      <c r="V171" s="16">
        <f t="shared" si="35"/>
        <v>796.16</v>
      </c>
      <c r="W171" s="16">
        <f t="shared" si="36"/>
        <v>50.044</v>
      </c>
      <c r="X171" s="16">
        <f t="shared" si="37"/>
        <v>62.555</v>
      </c>
      <c r="Y171" s="16">
        <f t="shared" si="38"/>
        <v>250.22</v>
      </c>
      <c r="Z171" s="16" cm="1">
        <f t="array" ref="Z171">IF(A171="",0,ROUND(MAX((S171-T171-V171-U171-W171-X171-Y171-5000)*{0.03,0.1,0.2,0.25,0.3,0.35,0.45}-{0,210,1410,2660,4410,7160,15160},0),2))</f>
        <v>317.2</v>
      </c>
      <c r="AA171" s="16">
        <f t="shared" si="39"/>
        <v>9954.821</v>
      </c>
      <c r="AB171" s="16"/>
    </row>
    <row r="172" customHeight="1" spans="1:28">
      <c r="A172" s="10">
        <v>170</v>
      </c>
      <c r="B172" s="11" t="s">
        <v>900</v>
      </c>
      <c r="C172" s="10" t="s">
        <v>901</v>
      </c>
      <c r="D172" s="10" t="s">
        <v>47</v>
      </c>
      <c r="E172" s="10" t="s">
        <v>902</v>
      </c>
      <c r="F172" s="12" t="s">
        <v>903</v>
      </c>
      <c r="G172" s="13" t="s">
        <v>904</v>
      </c>
      <c r="H172" s="10">
        <f ca="1" t="shared" si="27"/>
        <v>33</v>
      </c>
      <c r="I172" s="10" t="s">
        <v>43</v>
      </c>
      <c r="J172" s="10">
        <v>2</v>
      </c>
      <c r="K172" s="10" t="s">
        <v>71</v>
      </c>
      <c r="L172" s="10" t="s">
        <v>52</v>
      </c>
      <c r="M172" s="16">
        <v>4200</v>
      </c>
      <c r="N172" s="16">
        <v>112</v>
      </c>
      <c r="O172" s="16">
        <v>1500</v>
      </c>
      <c r="P172" s="16">
        <v>1200</v>
      </c>
      <c r="Q172" s="16">
        <v>241</v>
      </c>
      <c r="R172" s="16">
        <v>585</v>
      </c>
      <c r="S172" s="16">
        <v>7838</v>
      </c>
      <c r="T172" s="16">
        <v>0</v>
      </c>
      <c r="U172" s="16">
        <f t="shared" si="34"/>
        <v>684</v>
      </c>
      <c r="V172" s="16">
        <f t="shared" si="35"/>
        <v>464.96</v>
      </c>
      <c r="W172" s="16">
        <f t="shared" si="36"/>
        <v>31.352</v>
      </c>
      <c r="X172" s="16">
        <f t="shared" si="37"/>
        <v>39.19</v>
      </c>
      <c r="Y172" s="16">
        <f t="shared" si="38"/>
        <v>156.76</v>
      </c>
      <c r="Z172" s="16" cm="1">
        <f t="array" ref="Z172">IF(A172="",0,ROUND(MAX((S172-T172-V172-U172-W172-X172-Y172-5000)*{0.03,0.1,0.2,0.25,0.3,0.35,0.45}-{0,210,1410,2660,4410,7160,15160},0),2))</f>
        <v>43.85</v>
      </c>
      <c r="AA172" s="16">
        <f t="shared" si="39"/>
        <v>6417.888</v>
      </c>
      <c r="AB172" s="16"/>
    </row>
    <row r="173" customHeight="1" spans="1:28">
      <c r="A173" s="10">
        <v>171</v>
      </c>
      <c r="B173" s="11" t="s">
        <v>905</v>
      </c>
      <c r="C173" s="10" t="s">
        <v>906</v>
      </c>
      <c r="D173" s="10" t="s">
        <v>31</v>
      </c>
      <c r="E173" s="10" t="s">
        <v>907</v>
      </c>
      <c r="F173" s="12" t="s">
        <v>908</v>
      </c>
      <c r="G173" s="13" t="s">
        <v>909</v>
      </c>
      <c r="H173" s="10">
        <f ca="1" t="shared" si="27"/>
        <v>36</v>
      </c>
      <c r="I173" s="10" t="s">
        <v>43</v>
      </c>
      <c r="J173" s="10">
        <v>13</v>
      </c>
      <c r="K173" s="10" t="s">
        <v>214</v>
      </c>
      <c r="L173" s="10" t="s">
        <v>37</v>
      </c>
      <c r="M173" s="16">
        <v>6000</v>
      </c>
      <c r="N173" s="16">
        <v>728</v>
      </c>
      <c r="O173" s="16">
        <v>3000</v>
      </c>
      <c r="P173" s="16">
        <v>2300</v>
      </c>
      <c r="Q173" s="16">
        <v>355</v>
      </c>
      <c r="R173" s="16">
        <v>540</v>
      </c>
      <c r="S173" s="16">
        <v>12923</v>
      </c>
      <c r="T173" s="16">
        <v>0</v>
      </c>
      <c r="U173" s="16">
        <f t="shared" si="34"/>
        <v>1080</v>
      </c>
      <c r="V173" s="16">
        <f t="shared" si="35"/>
        <v>778.24</v>
      </c>
      <c r="W173" s="16">
        <f t="shared" si="36"/>
        <v>51.692</v>
      </c>
      <c r="X173" s="16">
        <f t="shared" si="37"/>
        <v>64.615</v>
      </c>
      <c r="Y173" s="16">
        <f t="shared" si="38"/>
        <v>258.46</v>
      </c>
      <c r="Z173" s="16" cm="1">
        <f t="array" ref="Z173">IF(A173="",0,ROUND(MAX((S173-T173-V173-U173-W173-X173-Y173-5000)*{0.03,0.1,0.2,0.25,0.3,0.35,0.45}-{0,210,1410,2660,4410,7160,15160},0),2))</f>
        <v>359</v>
      </c>
      <c r="AA173" s="16">
        <f t="shared" si="39"/>
        <v>10330.993</v>
      </c>
      <c r="AB173" s="16"/>
    </row>
    <row r="174" customHeight="1" spans="1:28">
      <c r="A174" s="10">
        <v>172</v>
      </c>
      <c r="B174" s="11" t="s">
        <v>910</v>
      </c>
      <c r="C174" s="10" t="s">
        <v>911</v>
      </c>
      <c r="D174" s="10" t="s">
        <v>47</v>
      </c>
      <c r="E174" s="10" t="s">
        <v>912</v>
      </c>
      <c r="F174" s="12" t="s">
        <v>913</v>
      </c>
      <c r="G174" s="13" t="s">
        <v>914</v>
      </c>
      <c r="H174" s="10">
        <f ca="1" t="shared" si="27"/>
        <v>58</v>
      </c>
      <c r="I174" s="10" t="s">
        <v>43</v>
      </c>
      <c r="J174" s="10">
        <v>29</v>
      </c>
      <c r="K174" s="10" t="s">
        <v>104</v>
      </c>
      <c r="L174" s="10" t="s">
        <v>59</v>
      </c>
      <c r="M174" s="16">
        <v>7500</v>
      </c>
      <c r="N174" s="16">
        <v>1624</v>
      </c>
      <c r="O174" s="16">
        <v>2500</v>
      </c>
      <c r="P174" s="16">
        <v>3000</v>
      </c>
      <c r="Q174" s="16">
        <v>370</v>
      </c>
      <c r="R174" s="16">
        <v>430</v>
      </c>
      <c r="S174" s="16">
        <v>15424</v>
      </c>
      <c r="T174" s="16">
        <v>0</v>
      </c>
      <c r="U174" s="16">
        <f t="shared" si="34"/>
        <v>1200</v>
      </c>
      <c r="V174" s="16">
        <f t="shared" si="35"/>
        <v>929.92</v>
      </c>
      <c r="W174" s="16">
        <f t="shared" si="36"/>
        <v>61.696</v>
      </c>
      <c r="X174" s="16">
        <f t="shared" si="37"/>
        <v>77.12</v>
      </c>
      <c r="Y174" s="16">
        <f t="shared" si="38"/>
        <v>308.48</v>
      </c>
      <c r="Z174" s="16" cm="1">
        <f t="array" ref="Z174">IF(A174="",0,ROUND(MAX((S174-T174-V174-U174-W174-X174-Y174-5000)*{0.03,0.1,0.2,0.25,0.3,0.35,0.45}-{0,210,1410,2660,4410,7160,15160},0),2))</f>
        <v>574.68</v>
      </c>
      <c r="AA174" s="16">
        <f t="shared" si="39"/>
        <v>12272.104</v>
      </c>
      <c r="AB174" s="16"/>
    </row>
    <row r="175" customHeight="1" spans="1:28">
      <c r="A175" s="10">
        <v>173</v>
      </c>
      <c r="B175" s="11" t="s">
        <v>915</v>
      </c>
      <c r="C175" s="10" t="s">
        <v>861</v>
      </c>
      <c r="D175" s="10" t="s">
        <v>31</v>
      </c>
      <c r="E175" s="10" t="s">
        <v>916</v>
      </c>
      <c r="F175" s="12" t="s">
        <v>917</v>
      </c>
      <c r="G175" s="13" t="s">
        <v>918</v>
      </c>
      <c r="H175" s="10">
        <f ca="1" t="shared" si="27"/>
        <v>44</v>
      </c>
      <c r="I175" s="10" t="s">
        <v>43</v>
      </c>
      <c r="J175" s="10">
        <v>15</v>
      </c>
      <c r="K175" s="10" t="s">
        <v>116</v>
      </c>
      <c r="L175" s="10" t="s">
        <v>37</v>
      </c>
      <c r="M175" s="16">
        <v>6000</v>
      </c>
      <c r="N175" s="16">
        <v>840</v>
      </c>
      <c r="O175" s="16">
        <v>3000</v>
      </c>
      <c r="P175" s="16">
        <v>2300</v>
      </c>
      <c r="Q175" s="16">
        <v>387</v>
      </c>
      <c r="R175" s="16">
        <v>559</v>
      </c>
      <c r="S175" s="16">
        <v>13086</v>
      </c>
      <c r="T175" s="16">
        <v>0</v>
      </c>
      <c r="U175" s="16">
        <f t="shared" si="34"/>
        <v>1080</v>
      </c>
      <c r="V175" s="16">
        <f t="shared" si="35"/>
        <v>787.2</v>
      </c>
      <c r="W175" s="16">
        <f t="shared" si="36"/>
        <v>52.344</v>
      </c>
      <c r="X175" s="16">
        <f t="shared" si="37"/>
        <v>65.43</v>
      </c>
      <c r="Y175" s="16">
        <f t="shared" si="38"/>
        <v>261.72</v>
      </c>
      <c r="Z175" s="16" cm="1">
        <f t="array" ref="Z175">IF(A175="",0,ROUND(MAX((S175-T175-V175-U175-W175-X175-Y175-5000)*{0.03,0.1,0.2,0.25,0.3,0.35,0.45}-{0,210,1410,2660,4410,7160,15160},0),2))</f>
        <v>373.93</v>
      </c>
      <c r="AA175" s="16">
        <f t="shared" si="39"/>
        <v>10465.376</v>
      </c>
      <c r="AB175" s="16"/>
    </row>
    <row r="176" customHeight="1" spans="1:28">
      <c r="A176" s="10">
        <v>174</v>
      </c>
      <c r="B176" s="11" t="s">
        <v>919</v>
      </c>
      <c r="C176" s="10" t="s">
        <v>920</v>
      </c>
      <c r="D176" s="10" t="s">
        <v>47</v>
      </c>
      <c r="E176" s="10" t="s">
        <v>921</v>
      </c>
      <c r="F176" s="12" t="s">
        <v>922</v>
      </c>
      <c r="G176" s="13" t="s">
        <v>923</v>
      </c>
      <c r="H176" s="10">
        <f ca="1" t="shared" si="27"/>
        <v>56</v>
      </c>
      <c r="I176" s="10" t="s">
        <v>43</v>
      </c>
      <c r="J176" s="10">
        <v>22</v>
      </c>
      <c r="K176" s="10" t="s">
        <v>160</v>
      </c>
      <c r="L176" s="10" t="s">
        <v>37</v>
      </c>
      <c r="M176" s="16">
        <v>7000</v>
      </c>
      <c r="N176" s="16">
        <v>1232</v>
      </c>
      <c r="O176" s="16">
        <v>3000</v>
      </c>
      <c r="P176" s="16">
        <v>3000</v>
      </c>
      <c r="Q176" s="16">
        <v>238</v>
      </c>
      <c r="R176" s="16">
        <v>393</v>
      </c>
      <c r="S176" s="16">
        <v>14863</v>
      </c>
      <c r="T176" s="16">
        <v>0</v>
      </c>
      <c r="U176" s="16">
        <f t="shared" si="34"/>
        <v>1200</v>
      </c>
      <c r="V176" s="16">
        <f t="shared" si="35"/>
        <v>898.56</v>
      </c>
      <c r="W176" s="16">
        <f t="shared" si="36"/>
        <v>59.452</v>
      </c>
      <c r="X176" s="16">
        <f t="shared" si="37"/>
        <v>74.315</v>
      </c>
      <c r="Y176" s="16">
        <f t="shared" si="38"/>
        <v>297.26</v>
      </c>
      <c r="Z176" s="16" cm="1">
        <f t="array" ref="Z176">IF(A176="",0,ROUND(MAX((S176-T176-V176-U176-W176-X176-Y176-5000)*{0.03,0.1,0.2,0.25,0.3,0.35,0.45}-{0,210,1410,2660,4410,7160,15160},0),2))</f>
        <v>523.34</v>
      </c>
      <c r="AA176" s="16">
        <f t="shared" si="39"/>
        <v>11810.073</v>
      </c>
      <c r="AB176" s="16"/>
    </row>
    <row r="177" customHeight="1" spans="1:28">
      <c r="A177" s="10">
        <v>175</v>
      </c>
      <c r="B177" s="11" t="s">
        <v>924</v>
      </c>
      <c r="C177" s="10" t="s">
        <v>925</v>
      </c>
      <c r="D177" s="10" t="s">
        <v>31</v>
      </c>
      <c r="E177" s="10" t="s">
        <v>926</v>
      </c>
      <c r="F177" s="12" t="s">
        <v>927</v>
      </c>
      <c r="G177" s="13" t="s">
        <v>928</v>
      </c>
      <c r="H177" s="10">
        <f ca="1" t="shared" si="27"/>
        <v>42</v>
      </c>
      <c r="I177" s="10" t="s">
        <v>35</v>
      </c>
      <c r="J177" s="10">
        <v>5</v>
      </c>
      <c r="K177" s="10" t="s">
        <v>71</v>
      </c>
      <c r="L177" s="10" t="s">
        <v>59</v>
      </c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customHeight="1" spans="1:28">
      <c r="A178" s="10">
        <v>176</v>
      </c>
      <c r="B178" s="11" t="s">
        <v>929</v>
      </c>
      <c r="C178" s="10" t="s">
        <v>930</v>
      </c>
      <c r="D178" s="10" t="s">
        <v>47</v>
      </c>
      <c r="E178" s="10" t="s">
        <v>931</v>
      </c>
      <c r="F178" s="12" t="s">
        <v>932</v>
      </c>
      <c r="G178" s="13" t="s">
        <v>933</v>
      </c>
      <c r="H178" s="10">
        <f ca="1" t="shared" si="27"/>
        <v>37</v>
      </c>
      <c r="I178" s="10" t="s">
        <v>35</v>
      </c>
      <c r="J178" s="10">
        <v>10</v>
      </c>
      <c r="K178" s="10" t="s">
        <v>245</v>
      </c>
      <c r="L178" s="10" t="s">
        <v>37</v>
      </c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customHeight="1" spans="1:28">
      <c r="A179" s="10">
        <v>177</v>
      </c>
      <c r="B179" s="11" t="s">
        <v>934</v>
      </c>
      <c r="C179" s="10" t="s">
        <v>935</v>
      </c>
      <c r="D179" s="10" t="s">
        <v>31</v>
      </c>
      <c r="E179" s="10" t="s">
        <v>936</v>
      </c>
      <c r="F179" s="12" t="s">
        <v>937</v>
      </c>
      <c r="G179" s="13" t="s">
        <v>938</v>
      </c>
      <c r="H179" s="10">
        <f ca="1" t="shared" si="27"/>
        <v>35</v>
      </c>
      <c r="I179" s="10" t="s">
        <v>43</v>
      </c>
      <c r="J179" s="10">
        <v>4</v>
      </c>
      <c r="K179" s="10" t="s">
        <v>341</v>
      </c>
      <c r="L179" s="10" t="s">
        <v>52</v>
      </c>
      <c r="M179" s="16">
        <v>4200</v>
      </c>
      <c r="N179" s="16">
        <v>224</v>
      </c>
      <c r="O179" s="16">
        <v>1500</v>
      </c>
      <c r="P179" s="16">
        <v>1200</v>
      </c>
      <c r="Q179" s="16">
        <v>242</v>
      </c>
      <c r="R179" s="16">
        <v>429</v>
      </c>
      <c r="S179" s="16">
        <v>7795</v>
      </c>
      <c r="T179" s="16">
        <v>0</v>
      </c>
      <c r="U179" s="16">
        <f>SUM(M179,O179)*0.12</f>
        <v>684</v>
      </c>
      <c r="V179" s="16">
        <f>SUM(M179,N179,O179)*0.08</f>
        <v>473.92</v>
      </c>
      <c r="W179" s="16">
        <f>S179*0.004</f>
        <v>31.18</v>
      </c>
      <c r="X179" s="16">
        <f>S179*0.005</f>
        <v>38.975</v>
      </c>
      <c r="Y179" s="16">
        <f>S179*0.02</f>
        <v>155.9</v>
      </c>
      <c r="Z179" s="16" cm="1">
        <f t="array" ref="Z179">IF(A179="",0,ROUND(MAX((S179-T179-V179-U179-W179-X179-Y179-5000)*{0.03,0.1,0.2,0.25,0.3,0.35,0.45}-{0,210,1410,2660,4410,7160,15160},0),2))</f>
        <v>42.33</v>
      </c>
      <c r="AA179" s="16">
        <f>S179-T179-U179-V179-W179-X179-Y179-Z179</f>
        <v>6368.695</v>
      </c>
      <c r="AB179" s="16"/>
    </row>
    <row r="180" customHeight="1" spans="1:28">
      <c r="A180" s="10">
        <v>178</v>
      </c>
      <c r="B180" s="11" t="s">
        <v>939</v>
      </c>
      <c r="C180" s="10" t="s">
        <v>940</v>
      </c>
      <c r="D180" s="10" t="s">
        <v>47</v>
      </c>
      <c r="E180" s="10" t="s">
        <v>941</v>
      </c>
      <c r="F180" s="12" t="s">
        <v>942</v>
      </c>
      <c r="G180" s="13" t="s">
        <v>943</v>
      </c>
      <c r="H180" s="10">
        <f ca="1" t="shared" si="27"/>
        <v>36</v>
      </c>
      <c r="I180" s="10" t="s">
        <v>35</v>
      </c>
      <c r="J180" s="10">
        <v>4</v>
      </c>
      <c r="K180" s="10" t="s">
        <v>432</v>
      </c>
      <c r="L180" s="10" t="s">
        <v>52</v>
      </c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customHeight="1" spans="1:28">
      <c r="A181" s="10">
        <v>179</v>
      </c>
      <c r="B181" s="11" t="s">
        <v>944</v>
      </c>
      <c r="C181" s="10" t="s">
        <v>945</v>
      </c>
      <c r="D181" s="10" t="s">
        <v>47</v>
      </c>
      <c r="E181" s="10" t="s">
        <v>946</v>
      </c>
      <c r="F181" s="12" t="s">
        <v>947</v>
      </c>
      <c r="G181" s="13" t="s">
        <v>948</v>
      </c>
      <c r="H181" s="10">
        <f ca="1" t="shared" si="27"/>
        <v>35</v>
      </c>
      <c r="I181" s="10" t="s">
        <v>43</v>
      </c>
      <c r="J181" s="10">
        <v>7</v>
      </c>
      <c r="K181" s="10" t="s">
        <v>116</v>
      </c>
      <c r="L181" s="10" t="s">
        <v>37</v>
      </c>
      <c r="M181" s="16">
        <v>5500</v>
      </c>
      <c r="N181" s="16">
        <v>392</v>
      </c>
      <c r="O181" s="16">
        <v>3000</v>
      </c>
      <c r="P181" s="16">
        <v>2100</v>
      </c>
      <c r="Q181" s="16">
        <v>296</v>
      </c>
      <c r="R181" s="16">
        <v>442</v>
      </c>
      <c r="S181" s="16">
        <v>11730</v>
      </c>
      <c r="T181" s="16">
        <v>0</v>
      </c>
      <c r="U181" s="16">
        <f t="shared" ref="U181:U186" si="40">SUM(M181,O181)*0.12</f>
        <v>1020</v>
      </c>
      <c r="V181" s="16">
        <f t="shared" ref="V181:V186" si="41">SUM(M181,N181,O181)*0.08</f>
        <v>711.36</v>
      </c>
      <c r="W181" s="16">
        <f t="shared" ref="W181:W186" si="42">S181*0.004</f>
        <v>46.92</v>
      </c>
      <c r="X181" s="16">
        <f t="shared" ref="X181:X186" si="43">S181*0.005</f>
        <v>58.65</v>
      </c>
      <c r="Y181" s="16">
        <f t="shared" ref="Y181:Y186" si="44">S181*0.02</f>
        <v>234.6</v>
      </c>
      <c r="Z181" s="16" cm="1">
        <f t="array" ref="Z181">IF(A181="",0,ROUND(MAX((S181-T181-V181-U181-W181-X181-Y181-5000)*{0.03,0.1,0.2,0.25,0.3,0.35,0.45}-{0,210,1410,2660,4410,7160,15160},0),2))</f>
        <v>255.85</v>
      </c>
      <c r="AA181" s="16">
        <f t="shared" ref="AA181:AA186" si="45">S181-T181-U181-V181-W181-X181-Y181-Z181</f>
        <v>9402.62</v>
      </c>
      <c r="AB181" s="16"/>
    </row>
    <row r="182" customHeight="1" spans="1:28">
      <c r="A182" s="10">
        <v>180</v>
      </c>
      <c r="B182" s="11" t="s">
        <v>949</v>
      </c>
      <c r="C182" s="10" t="s">
        <v>950</v>
      </c>
      <c r="D182" s="10" t="s">
        <v>31</v>
      </c>
      <c r="E182" s="10" t="s">
        <v>951</v>
      </c>
      <c r="F182" s="12" t="s">
        <v>952</v>
      </c>
      <c r="G182" s="13" t="s">
        <v>953</v>
      </c>
      <c r="H182" s="10">
        <f ca="1" t="shared" si="27"/>
        <v>53</v>
      </c>
      <c r="I182" s="10" t="s">
        <v>43</v>
      </c>
      <c r="J182" s="10">
        <v>21</v>
      </c>
      <c r="K182" s="10" t="s">
        <v>214</v>
      </c>
      <c r="L182" s="10" t="s">
        <v>59</v>
      </c>
      <c r="M182" s="16">
        <v>7000</v>
      </c>
      <c r="N182" s="16">
        <v>1176</v>
      </c>
      <c r="O182" s="16">
        <v>2500</v>
      </c>
      <c r="P182" s="16">
        <v>2500</v>
      </c>
      <c r="Q182" s="16">
        <v>392</v>
      </c>
      <c r="R182" s="16">
        <v>586</v>
      </c>
      <c r="S182" s="16">
        <v>14154</v>
      </c>
      <c r="T182" s="16">
        <v>0</v>
      </c>
      <c r="U182" s="16">
        <f t="shared" si="40"/>
        <v>1140</v>
      </c>
      <c r="V182" s="16">
        <f t="shared" si="41"/>
        <v>854.08</v>
      </c>
      <c r="W182" s="16">
        <f t="shared" si="42"/>
        <v>56.616</v>
      </c>
      <c r="X182" s="16">
        <f t="shared" si="43"/>
        <v>70.77</v>
      </c>
      <c r="Y182" s="16">
        <f t="shared" si="44"/>
        <v>283.08</v>
      </c>
      <c r="Z182" s="16" cm="1">
        <f t="array" ref="Z182">IF(A182="",0,ROUND(MAX((S182-T182-V182-U182-W182-X182-Y182-5000)*{0.03,0.1,0.2,0.25,0.3,0.35,0.45}-{0,210,1410,2660,4410,7160,15160},0),2))</f>
        <v>464.95</v>
      </c>
      <c r="AA182" s="16">
        <f t="shared" si="45"/>
        <v>11284.504</v>
      </c>
      <c r="AB182" s="16"/>
    </row>
    <row r="183" customHeight="1" spans="1:28">
      <c r="A183" s="10">
        <v>181</v>
      </c>
      <c r="B183" s="11" t="s">
        <v>954</v>
      </c>
      <c r="C183" s="10" t="s">
        <v>955</v>
      </c>
      <c r="D183" s="10" t="s">
        <v>31</v>
      </c>
      <c r="E183" s="10" t="s">
        <v>956</v>
      </c>
      <c r="F183" s="12" t="s">
        <v>957</v>
      </c>
      <c r="G183" s="13" t="s">
        <v>958</v>
      </c>
      <c r="H183" s="10">
        <f ca="1" t="shared" si="27"/>
        <v>35</v>
      </c>
      <c r="I183" s="10" t="s">
        <v>43</v>
      </c>
      <c r="J183" s="10">
        <v>11</v>
      </c>
      <c r="K183" s="10" t="s">
        <v>65</v>
      </c>
      <c r="L183" s="10" t="s">
        <v>37</v>
      </c>
      <c r="M183" s="16">
        <v>6000</v>
      </c>
      <c r="N183" s="16">
        <v>616</v>
      </c>
      <c r="O183" s="16">
        <v>3000</v>
      </c>
      <c r="P183" s="16">
        <v>2300</v>
      </c>
      <c r="Q183" s="16">
        <v>203</v>
      </c>
      <c r="R183" s="16">
        <v>508</v>
      </c>
      <c r="S183" s="16">
        <v>12627</v>
      </c>
      <c r="T183" s="16">
        <v>0</v>
      </c>
      <c r="U183" s="16">
        <f t="shared" si="40"/>
        <v>1080</v>
      </c>
      <c r="V183" s="16">
        <f t="shared" si="41"/>
        <v>769.28</v>
      </c>
      <c r="W183" s="16">
        <f t="shared" si="42"/>
        <v>50.508</v>
      </c>
      <c r="X183" s="16">
        <f t="shared" si="43"/>
        <v>63.135</v>
      </c>
      <c r="Y183" s="16">
        <f t="shared" si="44"/>
        <v>252.54</v>
      </c>
      <c r="Z183" s="16" cm="1">
        <f t="array" ref="Z183">IF(A183="",0,ROUND(MAX((S183-T183-V183-U183-W183-X183-Y183-5000)*{0.03,0.1,0.2,0.25,0.3,0.35,0.45}-{0,210,1410,2660,4410,7160,15160},0),2))</f>
        <v>331.15</v>
      </c>
      <c r="AA183" s="16">
        <f t="shared" si="45"/>
        <v>10080.387</v>
      </c>
      <c r="AB183" s="16"/>
    </row>
    <row r="184" customHeight="1" spans="1:28">
      <c r="A184" s="10">
        <v>182</v>
      </c>
      <c r="B184" s="11" t="s">
        <v>959</v>
      </c>
      <c r="C184" s="10" t="s">
        <v>960</v>
      </c>
      <c r="D184" s="10" t="s">
        <v>31</v>
      </c>
      <c r="E184" s="10" t="s">
        <v>961</v>
      </c>
      <c r="F184" s="12" t="s">
        <v>962</v>
      </c>
      <c r="G184" s="13" t="s">
        <v>963</v>
      </c>
      <c r="H184" s="10">
        <f ca="1" t="shared" si="27"/>
        <v>34</v>
      </c>
      <c r="I184" s="10" t="s">
        <v>43</v>
      </c>
      <c r="J184" s="10">
        <v>2</v>
      </c>
      <c r="K184" s="10" t="s">
        <v>122</v>
      </c>
      <c r="L184" s="10" t="s">
        <v>37</v>
      </c>
      <c r="M184" s="16">
        <v>5000</v>
      </c>
      <c r="N184" s="16">
        <v>112</v>
      </c>
      <c r="O184" s="16">
        <v>3000</v>
      </c>
      <c r="P184" s="16">
        <v>1900</v>
      </c>
      <c r="Q184" s="16">
        <v>286</v>
      </c>
      <c r="R184" s="16">
        <v>599</v>
      </c>
      <c r="S184" s="16">
        <v>10897</v>
      </c>
      <c r="T184" s="16">
        <v>0</v>
      </c>
      <c r="U184" s="16">
        <f t="shared" si="40"/>
        <v>960</v>
      </c>
      <c r="V184" s="16">
        <f t="shared" si="41"/>
        <v>648.96</v>
      </c>
      <c r="W184" s="16">
        <f t="shared" si="42"/>
        <v>43.588</v>
      </c>
      <c r="X184" s="16">
        <f t="shared" si="43"/>
        <v>54.485</v>
      </c>
      <c r="Y184" s="16">
        <f t="shared" si="44"/>
        <v>217.94</v>
      </c>
      <c r="Z184" s="16" cm="1">
        <f t="array" ref="Z184">IF(A184="",0,ROUND(MAX((S184-T184-V184-U184-W184-X184-Y184-5000)*{0.03,0.1,0.2,0.25,0.3,0.35,0.45}-{0,210,1410,2660,4410,7160,15160},0),2))</f>
        <v>187.2</v>
      </c>
      <c r="AA184" s="16">
        <f t="shared" si="45"/>
        <v>8784.827</v>
      </c>
      <c r="AB184" s="16"/>
    </row>
    <row r="185" customHeight="1" spans="1:28">
      <c r="A185" s="10">
        <v>183</v>
      </c>
      <c r="B185" s="11" t="s">
        <v>964</v>
      </c>
      <c r="C185" s="10" t="s">
        <v>965</v>
      </c>
      <c r="D185" s="10" t="s">
        <v>31</v>
      </c>
      <c r="E185" s="10" t="s">
        <v>966</v>
      </c>
      <c r="F185" s="12" t="s">
        <v>967</v>
      </c>
      <c r="G185" s="13" t="s">
        <v>968</v>
      </c>
      <c r="H185" s="10">
        <f ca="1" t="shared" si="27"/>
        <v>50</v>
      </c>
      <c r="I185" s="10" t="s">
        <v>43</v>
      </c>
      <c r="J185" s="10">
        <v>12</v>
      </c>
      <c r="K185" s="10" t="s">
        <v>498</v>
      </c>
      <c r="L185" s="10" t="s">
        <v>52</v>
      </c>
      <c r="M185" s="16">
        <v>5200</v>
      </c>
      <c r="N185" s="16">
        <v>672</v>
      </c>
      <c r="O185" s="16">
        <v>1500</v>
      </c>
      <c r="P185" s="16">
        <v>1600</v>
      </c>
      <c r="Q185" s="16">
        <v>257</v>
      </c>
      <c r="R185" s="16">
        <v>457</v>
      </c>
      <c r="S185" s="16">
        <v>9686</v>
      </c>
      <c r="T185" s="16">
        <v>0</v>
      </c>
      <c r="U185" s="16">
        <f t="shared" si="40"/>
        <v>804</v>
      </c>
      <c r="V185" s="16">
        <f t="shared" si="41"/>
        <v>589.76</v>
      </c>
      <c r="W185" s="16">
        <f t="shared" si="42"/>
        <v>38.744</v>
      </c>
      <c r="X185" s="16">
        <f t="shared" si="43"/>
        <v>48.43</v>
      </c>
      <c r="Y185" s="16">
        <f t="shared" si="44"/>
        <v>193.72</v>
      </c>
      <c r="Z185" s="16" cm="1">
        <f t="array" ref="Z185">IF(A185="",0,ROUND(MAX((S185-T185-V185-U185-W185-X185-Y185-5000)*{0.03,0.1,0.2,0.25,0.3,0.35,0.45}-{0,210,1410,2660,4410,7160,15160},0),2))</f>
        <v>91.13</v>
      </c>
      <c r="AA185" s="16">
        <f t="shared" si="45"/>
        <v>7920.216</v>
      </c>
      <c r="AB185" s="16"/>
    </row>
    <row r="186" customHeight="1" spans="1:28">
      <c r="A186" s="10">
        <v>184</v>
      </c>
      <c r="B186" s="11" t="s">
        <v>969</v>
      </c>
      <c r="C186" s="10" t="s">
        <v>970</v>
      </c>
      <c r="D186" s="10" t="s">
        <v>47</v>
      </c>
      <c r="E186" s="10" t="s">
        <v>971</v>
      </c>
      <c r="F186" s="12" t="s">
        <v>972</v>
      </c>
      <c r="G186" s="13" t="s">
        <v>973</v>
      </c>
      <c r="H186" s="10">
        <f ca="1" t="shared" si="27"/>
        <v>57</v>
      </c>
      <c r="I186" s="10" t="s">
        <v>43</v>
      </c>
      <c r="J186" s="10">
        <v>29</v>
      </c>
      <c r="K186" s="10" t="s">
        <v>36</v>
      </c>
      <c r="L186" s="10" t="s">
        <v>37</v>
      </c>
      <c r="M186" s="16">
        <v>7500</v>
      </c>
      <c r="N186" s="16">
        <v>1624</v>
      </c>
      <c r="O186" s="16">
        <v>3000</v>
      </c>
      <c r="P186" s="16">
        <v>3500</v>
      </c>
      <c r="Q186" s="16">
        <v>263</v>
      </c>
      <c r="R186" s="16">
        <v>374</v>
      </c>
      <c r="S186" s="16">
        <v>16261</v>
      </c>
      <c r="T186" s="16">
        <v>0</v>
      </c>
      <c r="U186" s="16">
        <f t="shared" si="40"/>
        <v>1260</v>
      </c>
      <c r="V186" s="16">
        <f t="shared" si="41"/>
        <v>969.92</v>
      </c>
      <c r="W186" s="16">
        <f t="shared" si="42"/>
        <v>65.044</v>
      </c>
      <c r="X186" s="16">
        <f t="shared" si="43"/>
        <v>81.305</v>
      </c>
      <c r="Y186" s="16">
        <f t="shared" si="44"/>
        <v>325.22</v>
      </c>
      <c r="Z186" s="16" cm="1">
        <f t="array" ref="Z186">IF(A186="",0,ROUND(MAX((S186-T186-V186-U186-W186-X186-Y186-5000)*{0.03,0.1,0.2,0.25,0.3,0.35,0.45}-{0,210,1410,2660,4410,7160,15160},0),2))</f>
        <v>645.95</v>
      </c>
      <c r="AA186" s="16">
        <f t="shared" si="45"/>
        <v>12913.561</v>
      </c>
      <c r="AB186" s="16"/>
    </row>
    <row r="187" customHeight="1" spans="1:28">
      <c r="A187" s="10">
        <v>185</v>
      </c>
      <c r="B187" s="11" t="s">
        <v>974</v>
      </c>
      <c r="C187" s="10" t="s">
        <v>975</v>
      </c>
      <c r="D187" s="10" t="s">
        <v>47</v>
      </c>
      <c r="E187" s="10" t="s">
        <v>976</v>
      </c>
      <c r="F187" s="12" t="s">
        <v>977</v>
      </c>
      <c r="G187" s="13" t="s">
        <v>978</v>
      </c>
      <c r="H187" s="10">
        <f ca="1" t="shared" si="27"/>
        <v>36</v>
      </c>
      <c r="I187" s="10" t="s">
        <v>35</v>
      </c>
      <c r="J187" s="10">
        <v>2</v>
      </c>
      <c r="K187" s="10" t="s">
        <v>245</v>
      </c>
      <c r="L187" s="10" t="s">
        <v>52</v>
      </c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customHeight="1" spans="1:28">
      <c r="A188" s="10">
        <v>186</v>
      </c>
      <c r="B188" s="11" t="s">
        <v>979</v>
      </c>
      <c r="C188" s="10" t="s">
        <v>980</v>
      </c>
      <c r="D188" s="10" t="s">
        <v>31</v>
      </c>
      <c r="E188" s="10" t="s">
        <v>981</v>
      </c>
      <c r="F188" s="12" t="s">
        <v>982</v>
      </c>
      <c r="G188" s="13" t="s">
        <v>983</v>
      </c>
      <c r="H188" s="10">
        <f ca="1" t="shared" si="27"/>
        <v>55</v>
      </c>
      <c r="I188" s="10" t="s">
        <v>43</v>
      </c>
      <c r="J188" s="10">
        <v>17</v>
      </c>
      <c r="K188" s="10" t="s">
        <v>98</v>
      </c>
      <c r="L188" s="10" t="s">
        <v>52</v>
      </c>
      <c r="M188" s="16">
        <v>5700</v>
      </c>
      <c r="N188" s="16">
        <v>952</v>
      </c>
      <c r="O188" s="16">
        <v>1500</v>
      </c>
      <c r="P188" s="16">
        <v>1800</v>
      </c>
      <c r="Q188" s="16">
        <v>375</v>
      </c>
      <c r="R188" s="16">
        <v>430</v>
      </c>
      <c r="S188" s="16">
        <v>10757</v>
      </c>
      <c r="T188" s="16">
        <v>0</v>
      </c>
      <c r="U188" s="16">
        <f>SUM(M188,O188)*0.12</f>
        <v>864</v>
      </c>
      <c r="V188" s="16">
        <f>SUM(M188,N188,O188)*0.08</f>
        <v>652.16</v>
      </c>
      <c r="W188" s="16">
        <f>S188*0.004</f>
        <v>43.028</v>
      </c>
      <c r="X188" s="16">
        <f>S188*0.005</f>
        <v>53.785</v>
      </c>
      <c r="Y188" s="16">
        <f>S188*0.02</f>
        <v>215.14</v>
      </c>
      <c r="Z188" s="16" cm="1">
        <f t="array" ref="Z188">IF(A188="",0,ROUND(MAX((S188-T188-V188-U188-W188-X188-Y188-5000)*{0.03,0.1,0.2,0.25,0.3,0.35,0.45}-{0,210,1410,2660,4410,7160,15160},0),2))</f>
        <v>182.89</v>
      </c>
      <c r="AA188" s="16">
        <f>S188-T188-U188-V188-W188-X188-Y188-Z188</f>
        <v>8745.997</v>
      </c>
      <c r="AB188" s="16"/>
    </row>
    <row r="189" customHeight="1" spans="1:28">
      <c r="A189" s="10">
        <v>187</v>
      </c>
      <c r="B189" s="11" t="s">
        <v>984</v>
      </c>
      <c r="C189" s="10" t="s">
        <v>985</v>
      </c>
      <c r="D189" s="10" t="s">
        <v>47</v>
      </c>
      <c r="E189" s="10" t="s">
        <v>986</v>
      </c>
      <c r="F189" s="12" t="s">
        <v>987</v>
      </c>
      <c r="G189" s="13" t="s">
        <v>988</v>
      </c>
      <c r="H189" s="10">
        <f ca="1" t="shared" si="27"/>
        <v>37</v>
      </c>
      <c r="I189" s="10" t="s">
        <v>43</v>
      </c>
      <c r="J189" s="10">
        <v>7</v>
      </c>
      <c r="K189" s="10" t="s">
        <v>82</v>
      </c>
      <c r="L189" s="10" t="s">
        <v>59</v>
      </c>
      <c r="M189" s="16">
        <v>5500</v>
      </c>
      <c r="N189" s="16">
        <v>392</v>
      </c>
      <c r="O189" s="16">
        <v>2500</v>
      </c>
      <c r="P189" s="16">
        <v>1600</v>
      </c>
      <c r="Q189" s="16">
        <v>399</v>
      </c>
      <c r="R189" s="16">
        <v>477</v>
      </c>
      <c r="S189" s="16">
        <v>10868</v>
      </c>
      <c r="T189" s="16">
        <v>0</v>
      </c>
      <c r="U189" s="16">
        <f>SUM(M189,O189)*0.12</f>
        <v>960</v>
      </c>
      <c r="V189" s="16">
        <f>SUM(M189,N189,O189)*0.08</f>
        <v>671.36</v>
      </c>
      <c r="W189" s="16">
        <f>S189*0.004</f>
        <v>43.472</v>
      </c>
      <c r="X189" s="16">
        <f>S189*0.005</f>
        <v>54.34</v>
      </c>
      <c r="Y189" s="16">
        <f>S189*0.02</f>
        <v>217.36</v>
      </c>
      <c r="Z189" s="16" cm="1">
        <f t="array" ref="Z189">IF(A189="",0,ROUND(MAX((S189-T189-V189-U189-W189-X189-Y189-5000)*{0.03,0.1,0.2,0.25,0.3,0.35,0.45}-{0,210,1410,2660,4410,7160,15160},0),2))</f>
        <v>182.15</v>
      </c>
      <c r="AA189" s="16">
        <f>S189-T189-U189-V189-W189-X189-Y189-Z189</f>
        <v>8739.318</v>
      </c>
      <c r="AB189" s="16"/>
    </row>
    <row r="190" customHeight="1" spans="1:28">
      <c r="A190" s="10">
        <v>188</v>
      </c>
      <c r="B190" s="11" t="s">
        <v>989</v>
      </c>
      <c r="C190" s="10" t="s">
        <v>990</v>
      </c>
      <c r="D190" s="10" t="s">
        <v>31</v>
      </c>
      <c r="E190" s="10" t="s">
        <v>991</v>
      </c>
      <c r="F190" s="12" t="s">
        <v>992</v>
      </c>
      <c r="G190" s="13" t="s">
        <v>993</v>
      </c>
      <c r="H190" s="10">
        <f ca="1" t="shared" si="27"/>
        <v>37</v>
      </c>
      <c r="I190" s="10" t="s">
        <v>35</v>
      </c>
      <c r="J190" s="10">
        <v>11</v>
      </c>
      <c r="K190" s="10" t="s">
        <v>214</v>
      </c>
      <c r="L190" s="10" t="s">
        <v>59</v>
      </c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customHeight="1" spans="1:28">
      <c r="A191" s="10">
        <v>189</v>
      </c>
      <c r="B191" s="11" t="s">
        <v>994</v>
      </c>
      <c r="C191" s="10" t="s">
        <v>995</v>
      </c>
      <c r="D191" s="10" t="s">
        <v>31</v>
      </c>
      <c r="E191" s="10" t="s">
        <v>996</v>
      </c>
      <c r="F191" s="12" t="s">
        <v>997</v>
      </c>
      <c r="G191" s="13" t="s">
        <v>998</v>
      </c>
      <c r="H191" s="10">
        <f ca="1" t="shared" si="27"/>
        <v>34</v>
      </c>
      <c r="I191" s="10" t="s">
        <v>43</v>
      </c>
      <c r="J191" s="10">
        <v>5</v>
      </c>
      <c r="K191" s="10" t="s">
        <v>98</v>
      </c>
      <c r="L191" s="10" t="s">
        <v>52</v>
      </c>
      <c r="M191" s="16">
        <v>4200</v>
      </c>
      <c r="N191" s="16">
        <v>280</v>
      </c>
      <c r="O191" s="16">
        <v>1500</v>
      </c>
      <c r="P191" s="16">
        <v>1200</v>
      </c>
      <c r="Q191" s="16">
        <v>280</v>
      </c>
      <c r="R191" s="16">
        <v>578</v>
      </c>
      <c r="S191" s="16">
        <v>8038</v>
      </c>
      <c r="T191" s="16">
        <v>0</v>
      </c>
      <c r="U191" s="16">
        <f t="shared" ref="U191:U200" si="46">SUM(M191,O191)*0.12</f>
        <v>684</v>
      </c>
      <c r="V191" s="16">
        <f t="shared" ref="V191:V200" si="47">SUM(M191,N191,O191)*0.08</f>
        <v>478.4</v>
      </c>
      <c r="W191" s="16">
        <f t="shared" ref="W191:W200" si="48">S191*0.004</f>
        <v>32.152</v>
      </c>
      <c r="X191" s="16">
        <f t="shared" ref="X191:X200" si="49">S191*0.005</f>
        <v>40.19</v>
      </c>
      <c r="Y191" s="16">
        <f t="shared" ref="Y191:Y200" si="50">S191*0.02</f>
        <v>160.76</v>
      </c>
      <c r="Z191" s="16" cm="1">
        <f t="array" ref="Z191">IF(A191="",0,ROUND(MAX((S191-T191-V191-U191-W191-X191-Y191-5000)*{0.03,0.1,0.2,0.25,0.3,0.35,0.45}-{0,210,1410,2660,4410,7160,15160},0),2))</f>
        <v>49.27</v>
      </c>
      <c r="AA191" s="16">
        <f t="shared" ref="AA191:AA200" si="51">S191-T191-U191-V191-W191-X191-Y191-Z191</f>
        <v>6593.228</v>
      </c>
      <c r="AB191" s="16"/>
    </row>
    <row r="192" customHeight="1" spans="1:28">
      <c r="A192" s="10">
        <v>190</v>
      </c>
      <c r="B192" s="11" t="s">
        <v>999</v>
      </c>
      <c r="C192" s="10" t="s">
        <v>1000</v>
      </c>
      <c r="D192" s="10" t="s">
        <v>47</v>
      </c>
      <c r="E192" s="10" t="s">
        <v>1001</v>
      </c>
      <c r="F192" s="12" t="s">
        <v>1002</v>
      </c>
      <c r="G192" s="13" t="s">
        <v>1003</v>
      </c>
      <c r="H192" s="10">
        <f ca="1" t="shared" si="27"/>
        <v>29</v>
      </c>
      <c r="I192" s="10" t="s">
        <v>43</v>
      </c>
      <c r="J192" s="10">
        <v>6</v>
      </c>
      <c r="K192" s="10" t="s">
        <v>160</v>
      </c>
      <c r="L192" s="10" t="s">
        <v>37</v>
      </c>
      <c r="M192" s="16">
        <v>5500</v>
      </c>
      <c r="N192" s="16">
        <v>336</v>
      </c>
      <c r="O192" s="16">
        <v>3000</v>
      </c>
      <c r="P192" s="16">
        <v>2100</v>
      </c>
      <c r="Q192" s="16">
        <v>380</v>
      </c>
      <c r="R192" s="16">
        <v>567</v>
      </c>
      <c r="S192" s="16">
        <v>11883</v>
      </c>
      <c r="T192" s="16">
        <v>0</v>
      </c>
      <c r="U192" s="16">
        <f t="shared" si="46"/>
        <v>1020</v>
      </c>
      <c r="V192" s="16">
        <f t="shared" si="47"/>
        <v>706.88</v>
      </c>
      <c r="W192" s="16">
        <f t="shared" si="48"/>
        <v>47.532</v>
      </c>
      <c r="X192" s="16">
        <f t="shared" si="49"/>
        <v>59.415</v>
      </c>
      <c r="Y192" s="16">
        <f t="shared" si="50"/>
        <v>237.66</v>
      </c>
      <c r="Z192" s="16" cm="1">
        <f t="array" ref="Z192">IF(A192="",0,ROUND(MAX((S192-T192-V192-U192-W192-X192-Y192-5000)*{0.03,0.1,0.2,0.25,0.3,0.35,0.45}-{0,210,1410,2660,4410,7160,15160},0),2))</f>
        <v>271.15</v>
      </c>
      <c r="AA192" s="16">
        <f t="shared" si="51"/>
        <v>9540.363</v>
      </c>
      <c r="AB192" s="16"/>
    </row>
    <row r="193" customHeight="1" spans="1:28">
      <c r="A193" s="10">
        <v>191</v>
      </c>
      <c r="B193" s="11" t="s">
        <v>1004</v>
      </c>
      <c r="C193" s="10" t="s">
        <v>1005</v>
      </c>
      <c r="D193" s="10" t="s">
        <v>47</v>
      </c>
      <c r="E193" s="10" t="s">
        <v>1006</v>
      </c>
      <c r="F193" s="12" t="s">
        <v>1007</v>
      </c>
      <c r="G193" s="13" t="s">
        <v>1008</v>
      </c>
      <c r="H193" s="10">
        <f ca="1" t="shared" si="27"/>
        <v>38</v>
      </c>
      <c r="I193" s="10" t="s">
        <v>43</v>
      </c>
      <c r="J193" s="10">
        <v>9</v>
      </c>
      <c r="K193" s="10" t="s">
        <v>44</v>
      </c>
      <c r="L193" s="10" t="s">
        <v>52</v>
      </c>
      <c r="M193" s="16">
        <v>4700</v>
      </c>
      <c r="N193" s="16">
        <v>504</v>
      </c>
      <c r="O193" s="16">
        <v>1500</v>
      </c>
      <c r="P193" s="16">
        <v>1400</v>
      </c>
      <c r="Q193" s="16">
        <v>231</v>
      </c>
      <c r="R193" s="16">
        <v>362</v>
      </c>
      <c r="S193" s="16">
        <v>8697</v>
      </c>
      <c r="T193" s="16">
        <v>0</v>
      </c>
      <c r="U193" s="16">
        <f t="shared" si="46"/>
        <v>744</v>
      </c>
      <c r="V193" s="16">
        <f t="shared" si="47"/>
        <v>536.32</v>
      </c>
      <c r="W193" s="16">
        <f t="shared" si="48"/>
        <v>34.788</v>
      </c>
      <c r="X193" s="16">
        <f t="shared" si="49"/>
        <v>43.485</v>
      </c>
      <c r="Y193" s="16">
        <f t="shared" si="50"/>
        <v>173.94</v>
      </c>
      <c r="Z193" s="16" cm="1">
        <f t="array" ref="Z193">IF(A193="",0,ROUND(MAX((S193-T193-V193-U193-W193-X193-Y193-5000)*{0.03,0.1,0.2,0.25,0.3,0.35,0.45}-{0,210,1410,2660,4410,7160,15160},0),2))</f>
        <v>64.93</v>
      </c>
      <c r="AA193" s="16">
        <f t="shared" si="51"/>
        <v>7099.537</v>
      </c>
      <c r="AB193" s="16"/>
    </row>
    <row r="194" customHeight="1" spans="1:28">
      <c r="A194" s="10">
        <v>192</v>
      </c>
      <c r="B194" s="11" t="s">
        <v>1009</v>
      </c>
      <c r="C194" s="10" t="s">
        <v>1010</v>
      </c>
      <c r="D194" s="10" t="s">
        <v>47</v>
      </c>
      <c r="E194" s="10" t="s">
        <v>1011</v>
      </c>
      <c r="F194" s="12" t="s">
        <v>1012</v>
      </c>
      <c r="G194" s="13" t="s">
        <v>1013</v>
      </c>
      <c r="H194" s="10">
        <f ca="1" t="shared" si="27"/>
        <v>55</v>
      </c>
      <c r="I194" s="10" t="s">
        <v>43</v>
      </c>
      <c r="J194" s="10">
        <v>20</v>
      </c>
      <c r="K194" s="10" t="s">
        <v>98</v>
      </c>
      <c r="L194" s="10" t="s">
        <v>52</v>
      </c>
      <c r="M194" s="16">
        <v>5700</v>
      </c>
      <c r="N194" s="16">
        <v>1120</v>
      </c>
      <c r="O194" s="16">
        <v>1500</v>
      </c>
      <c r="P194" s="16">
        <v>1800</v>
      </c>
      <c r="Q194" s="16">
        <v>267</v>
      </c>
      <c r="R194" s="16">
        <v>390</v>
      </c>
      <c r="S194" s="16">
        <v>10777</v>
      </c>
      <c r="T194" s="16">
        <v>0</v>
      </c>
      <c r="U194" s="16">
        <f t="shared" si="46"/>
        <v>864</v>
      </c>
      <c r="V194" s="16">
        <f t="shared" si="47"/>
        <v>665.6</v>
      </c>
      <c r="W194" s="16">
        <f t="shared" si="48"/>
        <v>43.108</v>
      </c>
      <c r="X194" s="16">
        <f t="shared" si="49"/>
        <v>53.885</v>
      </c>
      <c r="Y194" s="16">
        <f t="shared" si="50"/>
        <v>215.54</v>
      </c>
      <c r="Z194" s="16" cm="1">
        <f t="array" ref="Z194">IF(A194="",0,ROUND(MAX((S194-T194-V194-U194-W194-X194-Y194-5000)*{0.03,0.1,0.2,0.25,0.3,0.35,0.45}-{0,210,1410,2660,4410,7160,15160},0),2))</f>
        <v>183.49</v>
      </c>
      <c r="AA194" s="16">
        <f t="shared" si="51"/>
        <v>8751.377</v>
      </c>
      <c r="AB194" s="16"/>
    </row>
    <row r="195" customHeight="1" spans="1:28">
      <c r="A195" s="10">
        <v>193</v>
      </c>
      <c r="B195" s="11" t="s">
        <v>1014</v>
      </c>
      <c r="C195" s="10" t="s">
        <v>252</v>
      </c>
      <c r="D195" s="10" t="s">
        <v>31</v>
      </c>
      <c r="E195" s="10" t="s">
        <v>1015</v>
      </c>
      <c r="F195" s="12" t="s">
        <v>1016</v>
      </c>
      <c r="G195" s="13" t="s">
        <v>1017</v>
      </c>
      <c r="H195" s="10">
        <f ca="1" t="shared" ref="H195:H258" si="52">YEAR(TODAY())-LEFT(F195,4)</f>
        <v>28</v>
      </c>
      <c r="I195" s="10" t="s">
        <v>43</v>
      </c>
      <c r="J195" s="10">
        <v>5</v>
      </c>
      <c r="K195" s="10" t="s">
        <v>65</v>
      </c>
      <c r="L195" s="10" t="s">
        <v>37</v>
      </c>
      <c r="M195" s="16">
        <v>5000</v>
      </c>
      <c r="N195" s="16">
        <v>280</v>
      </c>
      <c r="O195" s="16">
        <v>3000</v>
      </c>
      <c r="P195" s="16">
        <v>1900</v>
      </c>
      <c r="Q195" s="16">
        <v>316</v>
      </c>
      <c r="R195" s="16">
        <v>597</v>
      </c>
      <c r="S195" s="16">
        <v>11093</v>
      </c>
      <c r="T195" s="16">
        <v>0</v>
      </c>
      <c r="U195" s="16">
        <f t="shared" si="46"/>
        <v>960</v>
      </c>
      <c r="V195" s="16">
        <f t="shared" si="47"/>
        <v>662.4</v>
      </c>
      <c r="W195" s="16">
        <f t="shared" si="48"/>
        <v>44.372</v>
      </c>
      <c r="X195" s="16">
        <f t="shared" si="49"/>
        <v>55.465</v>
      </c>
      <c r="Y195" s="16">
        <f t="shared" si="50"/>
        <v>221.86</v>
      </c>
      <c r="Z195" s="16" cm="1">
        <f t="array" ref="Z195">IF(A195="",0,ROUND(MAX((S195-T195-V195-U195-W195-X195-Y195-5000)*{0.03,0.1,0.2,0.25,0.3,0.35,0.45}-{0,210,1410,2660,4410,7160,15160},0),2))</f>
        <v>204.89</v>
      </c>
      <c r="AA195" s="16">
        <f t="shared" si="51"/>
        <v>8944.013</v>
      </c>
      <c r="AB195" s="16"/>
    </row>
    <row r="196" customHeight="1" spans="1:28">
      <c r="A196" s="10">
        <v>194</v>
      </c>
      <c r="B196" s="11" t="s">
        <v>1018</v>
      </c>
      <c r="C196" s="10" t="s">
        <v>1019</v>
      </c>
      <c r="D196" s="10" t="s">
        <v>31</v>
      </c>
      <c r="E196" s="10" t="s">
        <v>1020</v>
      </c>
      <c r="F196" s="12" t="s">
        <v>1021</v>
      </c>
      <c r="G196" s="13" t="s">
        <v>1022</v>
      </c>
      <c r="H196" s="10">
        <f ca="1" t="shared" si="52"/>
        <v>40</v>
      </c>
      <c r="I196" s="10" t="s">
        <v>43</v>
      </c>
      <c r="J196" s="10">
        <v>16</v>
      </c>
      <c r="K196" s="10" t="s">
        <v>44</v>
      </c>
      <c r="L196" s="10" t="s">
        <v>59</v>
      </c>
      <c r="M196" s="16">
        <v>6500</v>
      </c>
      <c r="N196" s="16">
        <v>896</v>
      </c>
      <c r="O196" s="16">
        <v>2500</v>
      </c>
      <c r="P196" s="16">
        <v>2000</v>
      </c>
      <c r="Q196" s="16">
        <v>311</v>
      </c>
      <c r="R196" s="16">
        <v>587</v>
      </c>
      <c r="S196" s="16">
        <v>12794</v>
      </c>
      <c r="T196" s="16">
        <v>0</v>
      </c>
      <c r="U196" s="16">
        <f t="shared" si="46"/>
        <v>1080</v>
      </c>
      <c r="V196" s="16">
        <f t="shared" si="47"/>
        <v>791.68</v>
      </c>
      <c r="W196" s="16">
        <f t="shared" si="48"/>
        <v>51.176</v>
      </c>
      <c r="X196" s="16">
        <f t="shared" si="49"/>
        <v>63.97</v>
      </c>
      <c r="Y196" s="16">
        <f t="shared" si="50"/>
        <v>255.88</v>
      </c>
      <c r="Z196" s="16" cm="1">
        <f t="array" ref="Z196">IF(A196="",0,ROUND(MAX((S196-T196-V196-U196-W196-X196-Y196-5000)*{0.03,0.1,0.2,0.25,0.3,0.35,0.45}-{0,210,1410,2660,4410,7160,15160},0),2))</f>
        <v>345.13</v>
      </c>
      <c r="AA196" s="16">
        <f t="shared" si="51"/>
        <v>10206.164</v>
      </c>
      <c r="AB196" s="16"/>
    </row>
    <row r="197" customHeight="1" spans="1:28">
      <c r="A197" s="10">
        <v>195</v>
      </c>
      <c r="B197" s="11" t="s">
        <v>1023</v>
      </c>
      <c r="C197" s="10" t="s">
        <v>1024</v>
      </c>
      <c r="D197" s="10" t="s">
        <v>47</v>
      </c>
      <c r="E197" s="10" t="s">
        <v>1025</v>
      </c>
      <c r="F197" s="12" t="s">
        <v>207</v>
      </c>
      <c r="G197" s="13" t="s">
        <v>1026</v>
      </c>
      <c r="H197" s="10">
        <f ca="1" t="shared" si="52"/>
        <v>42</v>
      </c>
      <c r="I197" s="10" t="s">
        <v>43</v>
      </c>
      <c r="J197" s="10">
        <v>11</v>
      </c>
      <c r="K197" s="10" t="s">
        <v>235</v>
      </c>
      <c r="L197" s="10" t="s">
        <v>52</v>
      </c>
      <c r="M197" s="16">
        <v>5200</v>
      </c>
      <c r="N197" s="16">
        <v>616</v>
      </c>
      <c r="O197" s="16">
        <v>1500</v>
      </c>
      <c r="P197" s="16">
        <v>1600</v>
      </c>
      <c r="Q197" s="16">
        <v>371</v>
      </c>
      <c r="R197" s="16">
        <v>510</v>
      </c>
      <c r="S197" s="16">
        <v>9797</v>
      </c>
      <c r="T197" s="16">
        <v>0</v>
      </c>
      <c r="U197" s="16">
        <f t="shared" si="46"/>
        <v>804</v>
      </c>
      <c r="V197" s="16">
        <f t="shared" si="47"/>
        <v>585.28</v>
      </c>
      <c r="W197" s="16">
        <f t="shared" si="48"/>
        <v>39.188</v>
      </c>
      <c r="X197" s="16">
        <f t="shared" si="49"/>
        <v>48.985</v>
      </c>
      <c r="Y197" s="16">
        <f t="shared" si="50"/>
        <v>195.94</v>
      </c>
      <c r="Z197" s="16" cm="1">
        <f t="array" ref="Z197">IF(A197="",0,ROUND(MAX((S197-T197-V197-U197-W197-X197-Y197-5000)*{0.03,0.1,0.2,0.25,0.3,0.35,0.45}-{0,210,1410,2660,4410,7160,15160},0),2))</f>
        <v>102.36</v>
      </c>
      <c r="AA197" s="16">
        <f t="shared" si="51"/>
        <v>8021.247</v>
      </c>
      <c r="AB197" s="16"/>
    </row>
    <row r="198" customHeight="1" spans="1:28">
      <c r="A198" s="10">
        <v>196</v>
      </c>
      <c r="B198" s="11" t="s">
        <v>1027</v>
      </c>
      <c r="C198" s="10" t="s">
        <v>1028</v>
      </c>
      <c r="D198" s="10" t="s">
        <v>47</v>
      </c>
      <c r="E198" s="10" t="s">
        <v>1029</v>
      </c>
      <c r="F198" s="12" t="s">
        <v>1030</v>
      </c>
      <c r="G198" s="13" t="s">
        <v>1031</v>
      </c>
      <c r="H198" s="10">
        <f ca="1" t="shared" si="52"/>
        <v>57</v>
      </c>
      <c r="I198" s="10" t="s">
        <v>43</v>
      </c>
      <c r="J198" s="10">
        <v>11</v>
      </c>
      <c r="K198" s="10" t="s">
        <v>116</v>
      </c>
      <c r="L198" s="10" t="s">
        <v>52</v>
      </c>
      <c r="M198" s="16">
        <v>5200</v>
      </c>
      <c r="N198" s="16">
        <v>616</v>
      </c>
      <c r="O198" s="16">
        <v>1500</v>
      </c>
      <c r="P198" s="16">
        <v>1600</v>
      </c>
      <c r="Q198" s="16">
        <v>353</v>
      </c>
      <c r="R198" s="16">
        <v>446</v>
      </c>
      <c r="S198" s="16">
        <v>9715</v>
      </c>
      <c r="T198" s="16">
        <v>0</v>
      </c>
      <c r="U198" s="16">
        <f t="shared" si="46"/>
        <v>804</v>
      </c>
      <c r="V198" s="16">
        <f t="shared" si="47"/>
        <v>585.28</v>
      </c>
      <c r="W198" s="16">
        <f t="shared" si="48"/>
        <v>38.86</v>
      </c>
      <c r="X198" s="16">
        <f t="shared" si="49"/>
        <v>48.575</v>
      </c>
      <c r="Y198" s="16">
        <f t="shared" si="50"/>
        <v>194.3</v>
      </c>
      <c r="Z198" s="16" cm="1">
        <f t="array" ref="Z198">IF(A198="",0,ROUND(MAX((S198-T198-V198-U198-W198-X198-Y198-5000)*{0.03,0.1,0.2,0.25,0.3,0.35,0.45}-{0,210,1410,2660,4410,7160,15160},0),2))</f>
        <v>94.4</v>
      </c>
      <c r="AA198" s="16">
        <f t="shared" si="51"/>
        <v>7949.585</v>
      </c>
      <c r="AB198" s="16"/>
    </row>
    <row r="199" customHeight="1" spans="1:28">
      <c r="A199" s="10">
        <v>197</v>
      </c>
      <c r="B199" s="11" t="s">
        <v>1032</v>
      </c>
      <c r="C199" s="10" t="s">
        <v>1033</v>
      </c>
      <c r="D199" s="10" t="s">
        <v>47</v>
      </c>
      <c r="E199" s="10" t="s">
        <v>1034</v>
      </c>
      <c r="F199" s="12" t="s">
        <v>1035</v>
      </c>
      <c r="G199" s="13" t="s">
        <v>1036</v>
      </c>
      <c r="H199" s="10">
        <f ca="1" t="shared" si="52"/>
        <v>55</v>
      </c>
      <c r="I199" s="10" t="s">
        <v>43</v>
      </c>
      <c r="J199" s="10">
        <v>18</v>
      </c>
      <c r="K199" s="10" t="s">
        <v>82</v>
      </c>
      <c r="L199" s="10" t="s">
        <v>37</v>
      </c>
      <c r="M199" s="16">
        <v>6500</v>
      </c>
      <c r="N199" s="16">
        <v>1008</v>
      </c>
      <c r="O199" s="16">
        <v>3000</v>
      </c>
      <c r="P199" s="16">
        <v>2500</v>
      </c>
      <c r="Q199" s="16">
        <v>359</v>
      </c>
      <c r="R199" s="16">
        <v>304</v>
      </c>
      <c r="S199" s="16">
        <v>13671</v>
      </c>
      <c r="T199" s="16">
        <v>0</v>
      </c>
      <c r="U199" s="16">
        <f t="shared" si="46"/>
        <v>1140</v>
      </c>
      <c r="V199" s="16">
        <f t="shared" si="47"/>
        <v>840.64</v>
      </c>
      <c r="W199" s="16">
        <f t="shared" si="48"/>
        <v>54.684</v>
      </c>
      <c r="X199" s="16">
        <f t="shared" si="49"/>
        <v>68.355</v>
      </c>
      <c r="Y199" s="16">
        <f t="shared" si="50"/>
        <v>273.42</v>
      </c>
      <c r="Z199" s="16" cm="1">
        <f t="array" ref="Z199">IF(A199="",0,ROUND(MAX((S199-T199-V199-U199-W199-X199-Y199-5000)*{0.03,0.1,0.2,0.25,0.3,0.35,0.45}-{0,210,1410,2660,4410,7160,15160},0),2))</f>
        <v>419.39</v>
      </c>
      <c r="AA199" s="16">
        <f t="shared" si="51"/>
        <v>10874.511</v>
      </c>
      <c r="AB199" s="16"/>
    </row>
    <row r="200" customHeight="1" spans="1:28">
      <c r="A200" s="10">
        <v>198</v>
      </c>
      <c r="B200" s="11" t="s">
        <v>1037</v>
      </c>
      <c r="C200" s="10" t="s">
        <v>1038</v>
      </c>
      <c r="D200" s="10" t="s">
        <v>31</v>
      </c>
      <c r="E200" s="10" t="s">
        <v>1039</v>
      </c>
      <c r="F200" s="12" t="s">
        <v>1040</v>
      </c>
      <c r="G200" s="13" t="s">
        <v>1041</v>
      </c>
      <c r="H200" s="10">
        <f ca="1" t="shared" si="52"/>
        <v>29</v>
      </c>
      <c r="I200" s="10" t="s">
        <v>43</v>
      </c>
      <c r="J200" s="10">
        <v>2</v>
      </c>
      <c r="K200" s="10" t="s">
        <v>44</v>
      </c>
      <c r="L200" s="10" t="s">
        <v>59</v>
      </c>
      <c r="M200" s="16">
        <v>5000</v>
      </c>
      <c r="N200" s="16">
        <v>112</v>
      </c>
      <c r="O200" s="16">
        <v>2500</v>
      </c>
      <c r="P200" s="16">
        <v>1400</v>
      </c>
      <c r="Q200" s="16">
        <v>278</v>
      </c>
      <c r="R200" s="16">
        <v>290</v>
      </c>
      <c r="S200" s="16">
        <v>9580</v>
      </c>
      <c r="T200" s="16">
        <v>0</v>
      </c>
      <c r="U200" s="16">
        <f t="shared" si="46"/>
        <v>900</v>
      </c>
      <c r="V200" s="16">
        <f t="shared" si="47"/>
        <v>608.96</v>
      </c>
      <c r="W200" s="16">
        <f t="shared" si="48"/>
        <v>38.32</v>
      </c>
      <c r="X200" s="16">
        <f t="shared" si="49"/>
        <v>47.9</v>
      </c>
      <c r="Y200" s="16">
        <f t="shared" si="50"/>
        <v>191.6</v>
      </c>
      <c r="Z200" s="16" cm="1">
        <f t="array" ref="Z200">IF(A200="",0,ROUND(MAX((S200-T200-V200-U200-W200-X200-Y200-5000)*{0.03,0.1,0.2,0.25,0.3,0.35,0.45}-{0,210,1410,2660,4410,7160,15160},0),2))</f>
        <v>83.8</v>
      </c>
      <c r="AA200" s="16">
        <f t="shared" si="51"/>
        <v>7709.42</v>
      </c>
      <c r="AB200" s="16"/>
    </row>
    <row r="201" customHeight="1" spans="1:28">
      <c r="A201" s="10">
        <v>199</v>
      </c>
      <c r="B201" s="11" t="s">
        <v>1042</v>
      </c>
      <c r="C201" s="10" t="s">
        <v>1043</v>
      </c>
      <c r="D201" s="10" t="s">
        <v>47</v>
      </c>
      <c r="E201" s="10" t="s">
        <v>1044</v>
      </c>
      <c r="F201" s="12" t="s">
        <v>1045</v>
      </c>
      <c r="G201" s="13" t="s">
        <v>1046</v>
      </c>
      <c r="H201" s="10">
        <f ca="1" t="shared" si="52"/>
        <v>37</v>
      </c>
      <c r="I201" s="10" t="s">
        <v>35</v>
      </c>
      <c r="J201" s="10">
        <v>4</v>
      </c>
      <c r="K201" s="10" t="s">
        <v>98</v>
      </c>
      <c r="L201" s="10" t="s">
        <v>37</v>
      </c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customHeight="1" spans="1:28">
      <c r="A202" s="10">
        <v>200</v>
      </c>
      <c r="B202" s="11" t="s">
        <v>1047</v>
      </c>
      <c r="C202" s="10" t="s">
        <v>1048</v>
      </c>
      <c r="D202" s="10" t="s">
        <v>31</v>
      </c>
      <c r="E202" s="10" t="s">
        <v>1049</v>
      </c>
      <c r="F202" s="12" t="s">
        <v>1050</v>
      </c>
      <c r="G202" s="13" t="s">
        <v>1051</v>
      </c>
      <c r="H202" s="10">
        <f ca="1" t="shared" si="52"/>
        <v>55</v>
      </c>
      <c r="I202" s="10" t="s">
        <v>43</v>
      </c>
      <c r="J202" s="10">
        <v>21</v>
      </c>
      <c r="K202" s="10" t="s">
        <v>235</v>
      </c>
      <c r="L202" s="10" t="s">
        <v>37</v>
      </c>
      <c r="M202" s="16">
        <v>7000</v>
      </c>
      <c r="N202" s="16">
        <v>1176</v>
      </c>
      <c r="O202" s="16">
        <v>3000</v>
      </c>
      <c r="P202" s="16">
        <v>3000</v>
      </c>
      <c r="Q202" s="16">
        <v>375</v>
      </c>
      <c r="R202" s="16">
        <v>494</v>
      </c>
      <c r="S202" s="16">
        <v>15045</v>
      </c>
      <c r="T202" s="16">
        <v>0</v>
      </c>
      <c r="U202" s="16">
        <f>SUM(M202,O202)*0.12</f>
        <v>1200</v>
      </c>
      <c r="V202" s="16">
        <f>SUM(M202,N202,O202)*0.08</f>
        <v>894.08</v>
      </c>
      <c r="W202" s="16">
        <f>S202*0.004</f>
        <v>60.18</v>
      </c>
      <c r="X202" s="16">
        <f>S202*0.005</f>
        <v>75.225</v>
      </c>
      <c r="Y202" s="16">
        <f>S202*0.02</f>
        <v>300.9</v>
      </c>
      <c r="Z202" s="16" cm="1">
        <f t="array" ref="Z202">IF(A202="",0,ROUND(MAX((S202-T202-V202-U202-W202-X202-Y202-5000)*{0.03,0.1,0.2,0.25,0.3,0.35,0.45}-{0,210,1410,2660,4410,7160,15160},0),2))</f>
        <v>541.46</v>
      </c>
      <c r="AA202" s="16">
        <f>S202-T202-U202-V202-W202-X202-Y202-Z202</f>
        <v>11973.155</v>
      </c>
      <c r="AB202" s="16"/>
    </row>
    <row r="203" customHeight="1" spans="1:28">
      <c r="A203" s="10">
        <v>201</v>
      </c>
      <c r="B203" s="11" t="s">
        <v>1052</v>
      </c>
      <c r="C203" s="10" t="s">
        <v>1053</v>
      </c>
      <c r="D203" s="10" t="s">
        <v>47</v>
      </c>
      <c r="E203" s="10" t="s">
        <v>1054</v>
      </c>
      <c r="F203" s="12" t="s">
        <v>1055</v>
      </c>
      <c r="G203" s="13" t="s">
        <v>1056</v>
      </c>
      <c r="H203" s="10">
        <f ca="1" t="shared" si="52"/>
        <v>47</v>
      </c>
      <c r="I203" s="10" t="s">
        <v>43</v>
      </c>
      <c r="J203" s="10">
        <v>21</v>
      </c>
      <c r="K203" s="10" t="s">
        <v>71</v>
      </c>
      <c r="L203" s="10" t="s">
        <v>37</v>
      </c>
      <c r="M203" s="16">
        <v>7000</v>
      </c>
      <c r="N203" s="16">
        <v>1176</v>
      </c>
      <c r="O203" s="16">
        <v>3000</v>
      </c>
      <c r="P203" s="16">
        <v>3000</v>
      </c>
      <c r="Q203" s="16">
        <v>339</v>
      </c>
      <c r="R203" s="16">
        <v>286</v>
      </c>
      <c r="S203" s="16">
        <v>14801</v>
      </c>
      <c r="T203" s="16">
        <v>0</v>
      </c>
      <c r="U203" s="16">
        <f>SUM(M203,O203)*0.12</f>
        <v>1200</v>
      </c>
      <c r="V203" s="16">
        <f>SUM(M203,N203,O203)*0.08</f>
        <v>894.08</v>
      </c>
      <c r="W203" s="16">
        <f>S203*0.004</f>
        <v>59.204</v>
      </c>
      <c r="X203" s="16">
        <f>S203*0.005</f>
        <v>74.005</v>
      </c>
      <c r="Y203" s="16">
        <f>S203*0.02</f>
        <v>296.02</v>
      </c>
      <c r="Z203" s="16" cm="1">
        <f t="array" ref="Z203">IF(A203="",0,ROUND(MAX((S203-T203-V203-U203-W203-X203-Y203-5000)*{0.03,0.1,0.2,0.25,0.3,0.35,0.45}-{0,210,1410,2660,4410,7160,15160},0),2))</f>
        <v>517.77</v>
      </c>
      <c r="AA203" s="16">
        <f>S203-T203-U203-V203-W203-X203-Y203-Z203</f>
        <v>11759.921</v>
      </c>
      <c r="AB203" s="16"/>
    </row>
    <row r="204" customHeight="1" spans="1:28">
      <c r="A204" s="10">
        <v>202</v>
      </c>
      <c r="B204" s="11" t="s">
        <v>1057</v>
      </c>
      <c r="C204" s="10" t="s">
        <v>1058</v>
      </c>
      <c r="D204" s="10" t="s">
        <v>47</v>
      </c>
      <c r="E204" s="10" t="s">
        <v>1059</v>
      </c>
      <c r="F204" s="12" t="s">
        <v>1060</v>
      </c>
      <c r="G204" s="13" t="s">
        <v>503</v>
      </c>
      <c r="H204" s="10">
        <f ca="1" t="shared" si="52"/>
        <v>31</v>
      </c>
      <c r="I204" s="10" t="s">
        <v>43</v>
      </c>
      <c r="J204" s="10">
        <v>2</v>
      </c>
      <c r="K204" s="10" t="s">
        <v>139</v>
      </c>
      <c r="L204" s="10" t="s">
        <v>52</v>
      </c>
      <c r="M204" s="16">
        <v>4200</v>
      </c>
      <c r="N204" s="16">
        <v>112</v>
      </c>
      <c r="O204" s="16">
        <v>1500</v>
      </c>
      <c r="P204" s="16">
        <v>1200</v>
      </c>
      <c r="Q204" s="16">
        <v>314</v>
      </c>
      <c r="R204" s="16">
        <v>401</v>
      </c>
      <c r="S204" s="16">
        <v>7727</v>
      </c>
      <c r="T204" s="16">
        <v>0</v>
      </c>
      <c r="U204" s="16">
        <f>SUM(M204,O204)*0.12</f>
        <v>684</v>
      </c>
      <c r="V204" s="16">
        <f>SUM(M204,N204,O204)*0.08</f>
        <v>464.96</v>
      </c>
      <c r="W204" s="16">
        <f>S204*0.004</f>
        <v>30.908</v>
      </c>
      <c r="X204" s="16">
        <f>S204*0.005</f>
        <v>38.635</v>
      </c>
      <c r="Y204" s="16">
        <f>S204*0.02</f>
        <v>154.54</v>
      </c>
      <c r="Z204" s="16" cm="1">
        <f t="array" ref="Z204">IF(A204="",0,ROUND(MAX((S204-T204-V204-U204-W204-X204-Y204-5000)*{0.03,0.1,0.2,0.25,0.3,0.35,0.45}-{0,210,1410,2660,4410,7160,15160},0),2))</f>
        <v>40.62</v>
      </c>
      <c r="AA204" s="16">
        <f>S204-T204-U204-V204-W204-X204-Y204-Z204</f>
        <v>6313.337</v>
      </c>
      <c r="AB204" s="16"/>
    </row>
    <row r="205" customHeight="1" spans="1:28">
      <c r="A205" s="10">
        <v>203</v>
      </c>
      <c r="B205" s="11" t="s">
        <v>1061</v>
      </c>
      <c r="C205" s="10" t="s">
        <v>1062</v>
      </c>
      <c r="D205" s="10" t="s">
        <v>31</v>
      </c>
      <c r="E205" s="10" t="s">
        <v>1063</v>
      </c>
      <c r="F205" s="12" t="s">
        <v>1064</v>
      </c>
      <c r="G205" s="13" t="s">
        <v>1065</v>
      </c>
      <c r="H205" s="10">
        <f ca="1" t="shared" si="52"/>
        <v>28</v>
      </c>
      <c r="I205" s="10" t="s">
        <v>43</v>
      </c>
      <c r="J205" s="10">
        <v>3</v>
      </c>
      <c r="K205" s="10" t="s">
        <v>65</v>
      </c>
      <c r="L205" s="10" t="s">
        <v>37</v>
      </c>
      <c r="M205" s="16">
        <v>5000</v>
      </c>
      <c r="N205" s="16">
        <v>168</v>
      </c>
      <c r="O205" s="16">
        <v>3000</v>
      </c>
      <c r="P205" s="16">
        <v>1900</v>
      </c>
      <c r="Q205" s="16">
        <v>210</v>
      </c>
      <c r="R205" s="16">
        <v>347</v>
      </c>
      <c r="S205" s="16">
        <v>10625</v>
      </c>
      <c r="T205" s="16">
        <v>0</v>
      </c>
      <c r="U205" s="16">
        <f>SUM(M205,O205)*0.12</f>
        <v>960</v>
      </c>
      <c r="V205" s="16">
        <f>SUM(M205,N205,O205)*0.08</f>
        <v>653.44</v>
      </c>
      <c r="W205" s="16">
        <f>S205*0.004</f>
        <v>42.5</v>
      </c>
      <c r="X205" s="16">
        <f>S205*0.005</f>
        <v>53.125</v>
      </c>
      <c r="Y205" s="16">
        <f>S205*0.02</f>
        <v>212.5</v>
      </c>
      <c r="Z205" s="16" cm="1">
        <f t="array" ref="Z205">IF(A205="",0,ROUND(MAX((S205-T205-V205-U205-W205-X205-Y205-5000)*{0.03,0.1,0.2,0.25,0.3,0.35,0.45}-{0,210,1410,2660,4410,7160,15160},0),2))</f>
        <v>160.34</v>
      </c>
      <c r="AA205" s="16">
        <f>S205-T205-U205-V205-W205-X205-Y205-Z205</f>
        <v>8543.095</v>
      </c>
      <c r="AB205" s="16"/>
    </row>
    <row r="206" customHeight="1" spans="1:28">
      <c r="A206" s="10">
        <v>204</v>
      </c>
      <c r="B206" s="11" t="s">
        <v>1066</v>
      </c>
      <c r="C206" s="10" t="s">
        <v>1067</v>
      </c>
      <c r="D206" s="10" t="s">
        <v>47</v>
      </c>
      <c r="E206" s="10" t="s">
        <v>1068</v>
      </c>
      <c r="F206" s="12" t="s">
        <v>1069</v>
      </c>
      <c r="G206" s="13" t="s">
        <v>1070</v>
      </c>
      <c r="H206" s="10">
        <f ca="1" t="shared" si="52"/>
        <v>38</v>
      </c>
      <c r="I206" s="10" t="s">
        <v>43</v>
      </c>
      <c r="J206" s="10">
        <v>7</v>
      </c>
      <c r="K206" s="10" t="s">
        <v>186</v>
      </c>
      <c r="L206" s="10" t="s">
        <v>52</v>
      </c>
      <c r="M206" s="16">
        <v>4700</v>
      </c>
      <c r="N206" s="16">
        <v>392</v>
      </c>
      <c r="O206" s="16">
        <v>1500</v>
      </c>
      <c r="P206" s="16">
        <v>1400</v>
      </c>
      <c r="Q206" s="16">
        <v>221</v>
      </c>
      <c r="R206" s="16">
        <v>399</v>
      </c>
      <c r="S206" s="16">
        <v>8612</v>
      </c>
      <c r="T206" s="16">
        <v>0</v>
      </c>
      <c r="U206" s="16">
        <f>SUM(M206,O206)*0.12</f>
        <v>744</v>
      </c>
      <c r="V206" s="16">
        <f>SUM(M206,N206,O206)*0.08</f>
        <v>527.36</v>
      </c>
      <c r="W206" s="16">
        <f>S206*0.004</f>
        <v>34.448</v>
      </c>
      <c r="X206" s="16">
        <f>S206*0.005</f>
        <v>43.06</v>
      </c>
      <c r="Y206" s="16">
        <f>S206*0.02</f>
        <v>172.24</v>
      </c>
      <c r="Z206" s="16" cm="1">
        <f t="array" ref="Z206">IF(A206="",0,ROUND(MAX((S206-T206-V206-U206-W206-X206-Y206-5000)*{0.03,0.1,0.2,0.25,0.3,0.35,0.45}-{0,210,1410,2660,4410,7160,15160},0),2))</f>
        <v>62.73</v>
      </c>
      <c r="AA206" s="16">
        <f>S206-T206-U206-V206-W206-X206-Y206-Z206</f>
        <v>7028.162</v>
      </c>
      <c r="AB206" s="16"/>
    </row>
    <row r="207" customHeight="1" spans="1:28">
      <c r="A207" s="10">
        <v>205</v>
      </c>
      <c r="B207" s="11" t="s">
        <v>1071</v>
      </c>
      <c r="C207" s="10" t="s">
        <v>1072</v>
      </c>
      <c r="D207" s="10" t="s">
        <v>47</v>
      </c>
      <c r="E207" s="10" t="s">
        <v>1073</v>
      </c>
      <c r="F207" s="12" t="s">
        <v>1074</v>
      </c>
      <c r="G207" s="13" t="s">
        <v>1075</v>
      </c>
      <c r="H207" s="10">
        <f ca="1" t="shared" si="52"/>
        <v>41</v>
      </c>
      <c r="I207" s="10" t="s">
        <v>35</v>
      </c>
      <c r="J207" s="10">
        <v>15</v>
      </c>
      <c r="K207" s="10" t="s">
        <v>58</v>
      </c>
      <c r="L207" s="10" t="s">
        <v>52</v>
      </c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customHeight="1" spans="1:28">
      <c r="A208" s="10">
        <v>206</v>
      </c>
      <c r="B208" s="11" t="s">
        <v>1076</v>
      </c>
      <c r="C208" s="10" t="s">
        <v>763</v>
      </c>
      <c r="D208" s="10" t="s">
        <v>31</v>
      </c>
      <c r="E208" s="10" t="s">
        <v>1077</v>
      </c>
      <c r="F208" s="12" t="s">
        <v>1078</v>
      </c>
      <c r="G208" s="13" t="s">
        <v>1079</v>
      </c>
      <c r="H208" s="10">
        <f ca="1" t="shared" si="52"/>
        <v>30</v>
      </c>
      <c r="I208" s="10" t="s">
        <v>43</v>
      </c>
      <c r="J208" s="10">
        <v>5</v>
      </c>
      <c r="K208" s="10" t="s">
        <v>44</v>
      </c>
      <c r="L208" s="10" t="s">
        <v>37</v>
      </c>
      <c r="M208" s="16">
        <v>5000</v>
      </c>
      <c r="N208" s="16">
        <v>280</v>
      </c>
      <c r="O208" s="16">
        <v>3000</v>
      </c>
      <c r="P208" s="16">
        <v>1900</v>
      </c>
      <c r="Q208" s="16">
        <v>360</v>
      </c>
      <c r="R208" s="16">
        <v>302</v>
      </c>
      <c r="S208" s="16">
        <v>10842</v>
      </c>
      <c r="T208" s="16">
        <v>0</v>
      </c>
      <c r="U208" s="16">
        <f>SUM(M208,O208)*0.12</f>
        <v>960</v>
      </c>
      <c r="V208" s="16">
        <f>SUM(M208,N208,O208)*0.08</f>
        <v>662.4</v>
      </c>
      <c r="W208" s="16">
        <f>S208*0.004</f>
        <v>43.368</v>
      </c>
      <c r="X208" s="16">
        <f>S208*0.005</f>
        <v>54.21</v>
      </c>
      <c r="Y208" s="16">
        <f>S208*0.02</f>
        <v>216.84</v>
      </c>
      <c r="Z208" s="16" cm="1">
        <f t="array" ref="Z208">IF(A208="",0,ROUND(MAX((S208-T208-V208-U208-W208-X208-Y208-5000)*{0.03,0.1,0.2,0.25,0.3,0.35,0.45}-{0,210,1410,2660,4410,7160,15160},0),2))</f>
        <v>180.52</v>
      </c>
      <c r="AA208" s="16">
        <f>S208-T208-U208-V208-W208-X208-Y208-Z208</f>
        <v>8724.662</v>
      </c>
      <c r="AB208" s="16"/>
    </row>
    <row r="209" customHeight="1" spans="1:28">
      <c r="A209" s="10">
        <v>207</v>
      </c>
      <c r="B209" s="11" t="s">
        <v>1080</v>
      </c>
      <c r="C209" s="10" t="s">
        <v>1081</v>
      </c>
      <c r="D209" s="10" t="s">
        <v>31</v>
      </c>
      <c r="E209" s="10" t="s">
        <v>1082</v>
      </c>
      <c r="F209" s="12" t="s">
        <v>1083</v>
      </c>
      <c r="G209" s="13" t="s">
        <v>1084</v>
      </c>
      <c r="H209" s="10">
        <f ca="1" t="shared" si="52"/>
        <v>50</v>
      </c>
      <c r="I209" s="10" t="s">
        <v>43</v>
      </c>
      <c r="J209" s="10">
        <v>20</v>
      </c>
      <c r="K209" s="10" t="s">
        <v>116</v>
      </c>
      <c r="L209" s="10" t="s">
        <v>59</v>
      </c>
      <c r="M209" s="16">
        <v>6500</v>
      </c>
      <c r="N209" s="16">
        <v>1120</v>
      </c>
      <c r="O209" s="16">
        <v>2500</v>
      </c>
      <c r="P209" s="16">
        <v>2000</v>
      </c>
      <c r="Q209" s="16">
        <v>378</v>
      </c>
      <c r="R209" s="16">
        <v>523</v>
      </c>
      <c r="S209" s="16">
        <v>13021</v>
      </c>
      <c r="T209" s="16">
        <v>0</v>
      </c>
      <c r="U209" s="16">
        <f>SUM(M209,O209)*0.12</f>
        <v>1080</v>
      </c>
      <c r="V209" s="16">
        <f>SUM(M209,N209,O209)*0.08</f>
        <v>809.6</v>
      </c>
      <c r="W209" s="16">
        <f>S209*0.004</f>
        <v>52.084</v>
      </c>
      <c r="X209" s="16">
        <f>S209*0.005</f>
        <v>65.105</v>
      </c>
      <c r="Y209" s="16">
        <f>S209*0.02</f>
        <v>260.42</v>
      </c>
      <c r="Z209" s="16" cm="1">
        <f t="array" ref="Z209">IF(A209="",0,ROUND(MAX((S209-T209-V209-U209-W209-X209-Y209-5000)*{0.03,0.1,0.2,0.25,0.3,0.35,0.45}-{0,210,1410,2660,4410,7160,15160},0),2))</f>
        <v>365.38</v>
      </c>
      <c r="AA209" s="16">
        <f>S209-T209-U209-V209-W209-X209-Y209-Z209</f>
        <v>10388.411</v>
      </c>
      <c r="AB209" s="16"/>
    </row>
    <row r="210" customHeight="1" spans="1:28">
      <c r="A210" s="10">
        <v>208</v>
      </c>
      <c r="B210" s="11" t="s">
        <v>1085</v>
      </c>
      <c r="C210" s="10" t="s">
        <v>1086</v>
      </c>
      <c r="D210" s="10" t="s">
        <v>31</v>
      </c>
      <c r="E210" s="10" t="s">
        <v>1087</v>
      </c>
      <c r="F210" s="12" t="s">
        <v>1088</v>
      </c>
      <c r="G210" s="13" t="s">
        <v>1089</v>
      </c>
      <c r="H210" s="10">
        <f ca="1" t="shared" si="52"/>
        <v>57</v>
      </c>
      <c r="I210" s="10" t="s">
        <v>43</v>
      </c>
      <c r="J210" s="10">
        <v>24</v>
      </c>
      <c r="K210" s="10" t="s">
        <v>82</v>
      </c>
      <c r="L210" s="10" t="s">
        <v>52</v>
      </c>
      <c r="M210" s="16">
        <v>6200</v>
      </c>
      <c r="N210" s="16">
        <v>1344</v>
      </c>
      <c r="O210" s="16">
        <v>1500</v>
      </c>
      <c r="P210" s="16">
        <v>2300</v>
      </c>
      <c r="Q210" s="16">
        <v>279</v>
      </c>
      <c r="R210" s="16">
        <v>263</v>
      </c>
      <c r="S210" s="16">
        <v>11886</v>
      </c>
      <c r="T210" s="16">
        <v>0</v>
      </c>
      <c r="U210" s="16">
        <f>SUM(M210,O210)*0.12</f>
        <v>924</v>
      </c>
      <c r="V210" s="16">
        <f>SUM(M210,N210,O210)*0.08</f>
        <v>723.52</v>
      </c>
      <c r="W210" s="16">
        <f>S210*0.004</f>
        <v>47.544</v>
      </c>
      <c r="X210" s="16">
        <f>S210*0.005</f>
        <v>59.43</v>
      </c>
      <c r="Y210" s="16">
        <f>S210*0.02</f>
        <v>237.72</v>
      </c>
      <c r="Z210" s="16" cm="1">
        <f t="array" ref="Z210">IF(A210="",0,ROUND(MAX((S210-T210-V210-U210-W210-X210-Y210-5000)*{0.03,0.1,0.2,0.25,0.3,0.35,0.45}-{0,210,1410,2660,4410,7160,15160},0),2))</f>
        <v>279.38</v>
      </c>
      <c r="AA210" s="16">
        <f>S210-T210-U210-V210-W210-X210-Y210-Z210</f>
        <v>9614.406</v>
      </c>
      <c r="AB210" s="16"/>
    </row>
    <row r="211" customHeight="1" spans="1:28">
      <c r="A211" s="10">
        <v>209</v>
      </c>
      <c r="B211" s="11" t="s">
        <v>1090</v>
      </c>
      <c r="C211" s="10" t="s">
        <v>1091</v>
      </c>
      <c r="D211" s="10" t="s">
        <v>47</v>
      </c>
      <c r="E211" s="10" t="s">
        <v>1092</v>
      </c>
      <c r="F211" s="12" t="s">
        <v>1093</v>
      </c>
      <c r="G211" s="13" t="s">
        <v>1094</v>
      </c>
      <c r="H211" s="10">
        <f ca="1" t="shared" si="52"/>
        <v>36</v>
      </c>
      <c r="I211" s="10" t="s">
        <v>35</v>
      </c>
      <c r="J211" s="10">
        <v>9</v>
      </c>
      <c r="K211" s="10" t="s">
        <v>198</v>
      </c>
      <c r="L211" s="10" t="s">
        <v>37</v>
      </c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customHeight="1" spans="1:28">
      <c r="A212" s="10">
        <v>210</v>
      </c>
      <c r="B212" s="11" t="s">
        <v>1095</v>
      </c>
      <c r="C212" s="10" t="s">
        <v>1096</v>
      </c>
      <c r="D212" s="10" t="s">
        <v>31</v>
      </c>
      <c r="E212" s="10" t="s">
        <v>1097</v>
      </c>
      <c r="F212" s="12" t="s">
        <v>1098</v>
      </c>
      <c r="G212" s="13" t="s">
        <v>1099</v>
      </c>
      <c r="H212" s="10">
        <f ca="1" t="shared" si="52"/>
        <v>37</v>
      </c>
      <c r="I212" s="10" t="s">
        <v>35</v>
      </c>
      <c r="J212" s="10">
        <v>2</v>
      </c>
      <c r="K212" s="10" t="s">
        <v>65</v>
      </c>
      <c r="L212" s="10" t="s">
        <v>37</v>
      </c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customHeight="1" spans="1:28">
      <c r="A213" s="10">
        <v>211</v>
      </c>
      <c r="B213" s="11" t="s">
        <v>1100</v>
      </c>
      <c r="C213" s="10" t="s">
        <v>1101</v>
      </c>
      <c r="D213" s="10" t="s">
        <v>31</v>
      </c>
      <c r="E213" s="10" t="s">
        <v>1102</v>
      </c>
      <c r="F213" s="12" t="s">
        <v>1103</v>
      </c>
      <c r="G213" s="13" t="s">
        <v>1104</v>
      </c>
      <c r="H213" s="10">
        <f ca="1" t="shared" si="52"/>
        <v>38</v>
      </c>
      <c r="I213" s="10" t="s">
        <v>43</v>
      </c>
      <c r="J213" s="10">
        <v>2</v>
      </c>
      <c r="K213" s="10" t="s">
        <v>245</v>
      </c>
      <c r="L213" s="10" t="s">
        <v>52</v>
      </c>
      <c r="M213" s="16">
        <v>4200</v>
      </c>
      <c r="N213" s="16">
        <v>112</v>
      </c>
      <c r="O213" s="16">
        <v>1500</v>
      </c>
      <c r="P213" s="16">
        <v>1200</v>
      </c>
      <c r="Q213" s="16">
        <v>269</v>
      </c>
      <c r="R213" s="16">
        <v>345</v>
      </c>
      <c r="S213" s="16">
        <v>7626</v>
      </c>
      <c r="T213" s="16">
        <v>0</v>
      </c>
      <c r="U213" s="16">
        <f t="shared" ref="U213:U219" si="53">SUM(M213,O213)*0.12</f>
        <v>684</v>
      </c>
      <c r="V213" s="16">
        <f t="shared" ref="V213:V219" si="54">SUM(M213,N213,O213)*0.08</f>
        <v>464.96</v>
      </c>
      <c r="W213" s="16">
        <f t="shared" ref="W213:W219" si="55">S213*0.004</f>
        <v>30.504</v>
      </c>
      <c r="X213" s="16">
        <f t="shared" ref="X213:X219" si="56">S213*0.005</f>
        <v>38.13</v>
      </c>
      <c r="Y213" s="16">
        <f t="shared" ref="Y213:Y219" si="57">S213*0.02</f>
        <v>152.52</v>
      </c>
      <c r="Z213" s="16" cm="1">
        <f t="array" ref="Z213">IF(A213="",0,ROUND(MAX((S213-T213-V213-U213-W213-X213-Y213-5000)*{0.03,0.1,0.2,0.25,0.3,0.35,0.45}-{0,210,1410,2660,4410,7160,15160},0),2))</f>
        <v>37.68</v>
      </c>
      <c r="AA213" s="16">
        <f t="shared" ref="AA213:AA219" si="58">S213-T213-U213-V213-W213-X213-Y213-Z213</f>
        <v>6218.206</v>
      </c>
      <c r="AB213" s="16"/>
    </row>
    <row r="214" customHeight="1" spans="1:28">
      <c r="A214" s="10">
        <v>212</v>
      </c>
      <c r="B214" s="11" t="s">
        <v>1105</v>
      </c>
      <c r="C214" s="10" t="s">
        <v>1106</v>
      </c>
      <c r="D214" s="10" t="s">
        <v>31</v>
      </c>
      <c r="E214" s="10" t="s">
        <v>1107</v>
      </c>
      <c r="F214" s="12" t="s">
        <v>1108</v>
      </c>
      <c r="G214" s="13" t="s">
        <v>371</v>
      </c>
      <c r="H214" s="10">
        <f ca="1" t="shared" si="52"/>
        <v>31</v>
      </c>
      <c r="I214" s="10" t="s">
        <v>43</v>
      </c>
      <c r="J214" s="10">
        <v>3</v>
      </c>
      <c r="K214" s="10" t="s">
        <v>104</v>
      </c>
      <c r="L214" s="10" t="s">
        <v>59</v>
      </c>
      <c r="M214" s="16">
        <v>5000</v>
      </c>
      <c r="N214" s="16">
        <v>168</v>
      </c>
      <c r="O214" s="16">
        <v>2500</v>
      </c>
      <c r="P214" s="16">
        <v>1400</v>
      </c>
      <c r="Q214" s="16">
        <v>279</v>
      </c>
      <c r="R214" s="16">
        <v>246</v>
      </c>
      <c r="S214" s="16">
        <v>9593</v>
      </c>
      <c r="T214" s="16">
        <v>0</v>
      </c>
      <c r="U214" s="16">
        <f t="shared" si="53"/>
        <v>900</v>
      </c>
      <c r="V214" s="16">
        <f t="shared" si="54"/>
        <v>613.44</v>
      </c>
      <c r="W214" s="16">
        <f t="shared" si="55"/>
        <v>38.372</v>
      </c>
      <c r="X214" s="16">
        <f t="shared" si="56"/>
        <v>47.965</v>
      </c>
      <c r="Y214" s="16">
        <f t="shared" si="57"/>
        <v>191.86</v>
      </c>
      <c r="Z214" s="16" cm="1">
        <f t="array" ref="Z214">IF(A214="",0,ROUND(MAX((S214-T214-V214-U214-W214-X214-Y214-5000)*{0.03,0.1,0.2,0.25,0.3,0.35,0.45}-{0,210,1410,2660,4410,7160,15160},0),2))</f>
        <v>84.04</v>
      </c>
      <c r="AA214" s="16">
        <f t="shared" si="58"/>
        <v>7717.323</v>
      </c>
      <c r="AB214" s="16"/>
    </row>
    <row r="215" customHeight="1" spans="1:28">
      <c r="A215" s="10">
        <v>213</v>
      </c>
      <c r="B215" s="11" t="s">
        <v>1109</v>
      </c>
      <c r="C215" s="10" t="s">
        <v>1110</v>
      </c>
      <c r="D215" s="10" t="s">
        <v>47</v>
      </c>
      <c r="E215" s="10" t="s">
        <v>1111</v>
      </c>
      <c r="F215" s="12" t="s">
        <v>1112</v>
      </c>
      <c r="G215" s="13" t="s">
        <v>1113</v>
      </c>
      <c r="H215" s="10">
        <f ca="1" t="shared" si="52"/>
        <v>45</v>
      </c>
      <c r="I215" s="10" t="s">
        <v>43</v>
      </c>
      <c r="J215" s="10">
        <v>16</v>
      </c>
      <c r="K215" s="10" t="s">
        <v>160</v>
      </c>
      <c r="L215" s="10" t="s">
        <v>59</v>
      </c>
      <c r="M215" s="16">
        <v>6500</v>
      </c>
      <c r="N215" s="16">
        <v>896</v>
      </c>
      <c r="O215" s="16">
        <v>2500</v>
      </c>
      <c r="P215" s="16">
        <v>2000</v>
      </c>
      <c r="Q215" s="16">
        <v>223</v>
      </c>
      <c r="R215" s="16">
        <v>440</v>
      </c>
      <c r="S215" s="16">
        <v>12559</v>
      </c>
      <c r="T215" s="16">
        <v>0</v>
      </c>
      <c r="U215" s="16">
        <f t="shared" si="53"/>
        <v>1080</v>
      </c>
      <c r="V215" s="16">
        <f t="shared" si="54"/>
        <v>791.68</v>
      </c>
      <c r="W215" s="16">
        <f t="shared" si="55"/>
        <v>50.236</v>
      </c>
      <c r="X215" s="16">
        <f t="shared" si="56"/>
        <v>62.795</v>
      </c>
      <c r="Y215" s="16">
        <f t="shared" si="57"/>
        <v>251.18</v>
      </c>
      <c r="Z215" s="16" cm="1">
        <f t="array" ref="Z215">IF(A215="",0,ROUND(MAX((S215-T215-V215-U215-W215-X215-Y215-5000)*{0.03,0.1,0.2,0.25,0.3,0.35,0.45}-{0,210,1410,2660,4410,7160,15160},0),2))</f>
        <v>322.31</v>
      </c>
      <c r="AA215" s="16">
        <f t="shared" si="58"/>
        <v>10000.799</v>
      </c>
      <c r="AB215" s="16"/>
    </row>
    <row r="216" customHeight="1" spans="1:28">
      <c r="A216" s="10">
        <v>214</v>
      </c>
      <c r="B216" s="11" t="s">
        <v>1114</v>
      </c>
      <c r="C216" s="10" t="s">
        <v>1115</v>
      </c>
      <c r="D216" s="10" t="s">
        <v>47</v>
      </c>
      <c r="E216" s="10" t="s">
        <v>1116</v>
      </c>
      <c r="F216" s="12" t="s">
        <v>1117</v>
      </c>
      <c r="G216" s="13" t="s">
        <v>1118</v>
      </c>
      <c r="H216" s="10">
        <f ca="1" t="shared" si="52"/>
        <v>55</v>
      </c>
      <c r="I216" s="10" t="s">
        <v>43</v>
      </c>
      <c r="J216" s="10">
        <v>22</v>
      </c>
      <c r="K216" s="10" t="s">
        <v>51</v>
      </c>
      <c r="L216" s="10" t="s">
        <v>37</v>
      </c>
      <c r="M216" s="16">
        <v>7000</v>
      </c>
      <c r="N216" s="16">
        <v>1232</v>
      </c>
      <c r="O216" s="16">
        <v>3000</v>
      </c>
      <c r="P216" s="16">
        <v>3000</v>
      </c>
      <c r="Q216" s="16">
        <v>240</v>
      </c>
      <c r="R216" s="16">
        <v>318</v>
      </c>
      <c r="S216" s="16">
        <v>14790</v>
      </c>
      <c r="T216" s="16">
        <v>0</v>
      </c>
      <c r="U216" s="16">
        <f t="shared" si="53"/>
        <v>1200</v>
      </c>
      <c r="V216" s="16">
        <f t="shared" si="54"/>
        <v>898.56</v>
      </c>
      <c r="W216" s="16">
        <f t="shared" si="55"/>
        <v>59.16</v>
      </c>
      <c r="X216" s="16">
        <f t="shared" si="56"/>
        <v>73.95</v>
      </c>
      <c r="Y216" s="16">
        <f t="shared" si="57"/>
        <v>295.8</v>
      </c>
      <c r="Z216" s="16" cm="1">
        <f t="array" ref="Z216">IF(A216="",0,ROUND(MAX((S216-T216-V216-U216-W216-X216-Y216-5000)*{0.03,0.1,0.2,0.25,0.3,0.35,0.45}-{0,210,1410,2660,4410,7160,15160},0),2))</f>
        <v>516.25</v>
      </c>
      <c r="AA216" s="16">
        <f t="shared" si="58"/>
        <v>11746.28</v>
      </c>
      <c r="AB216" s="16"/>
    </row>
    <row r="217" customHeight="1" spans="1:28">
      <c r="A217" s="10">
        <v>215</v>
      </c>
      <c r="B217" s="11" t="s">
        <v>1119</v>
      </c>
      <c r="C217" s="10" t="s">
        <v>1120</v>
      </c>
      <c r="D217" s="10" t="s">
        <v>47</v>
      </c>
      <c r="E217" s="10" t="s">
        <v>1121</v>
      </c>
      <c r="F217" s="12" t="s">
        <v>1122</v>
      </c>
      <c r="G217" s="13" t="s">
        <v>657</v>
      </c>
      <c r="H217" s="10">
        <f ca="1" t="shared" si="52"/>
        <v>56</v>
      </c>
      <c r="I217" s="10" t="s">
        <v>43</v>
      </c>
      <c r="J217" s="10">
        <v>11</v>
      </c>
      <c r="K217" s="10" t="s">
        <v>93</v>
      </c>
      <c r="L217" s="10" t="s">
        <v>52</v>
      </c>
      <c r="M217" s="16">
        <v>5200</v>
      </c>
      <c r="N217" s="16">
        <v>616</v>
      </c>
      <c r="O217" s="16">
        <v>1500</v>
      </c>
      <c r="P217" s="16">
        <v>1600</v>
      </c>
      <c r="Q217" s="16">
        <v>342</v>
      </c>
      <c r="R217" s="16">
        <v>460</v>
      </c>
      <c r="S217" s="16">
        <v>9718</v>
      </c>
      <c r="T217" s="16">
        <v>0</v>
      </c>
      <c r="U217" s="16">
        <f t="shared" si="53"/>
        <v>804</v>
      </c>
      <c r="V217" s="16">
        <f t="shared" si="54"/>
        <v>585.28</v>
      </c>
      <c r="W217" s="16">
        <f t="shared" si="55"/>
        <v>38.872</v>
      </c>
      <c r="X217" s="16">
        <f t="shared" si="56"/>
        <v>48.59</v>
      </c>
      <c r="Y217" s="16">
        <f t="shared" si="57"/>
        <v>194.36</v>
      </c>
      <c r="Z217" s="16" cm="1">
        <f t="array" ref="Z217">IF(A217="",0,ROUND(MAX((S217-T217-V217-U217-W217-X217-Y217-5000)*{0.03,0.1,0.2,0.25,0.3,0.35,0.45}-{0,210,1410,2660,4410,7160,15160},0),2))</f>
        <v>94.69</v>
      </c>
      <c r="AA217" s="16">
        <f t="shared" si="58"/>
        <v>7952.208</v>
      </c>
      <c r="AB217" s="16"/>
    </row>
    <row r="218" customHeight="1" spans="1:28">
      <c r="A218" s="10">
        <v>216</v>
      </c>
      <c r="B218" s="11" t="s">
        <v>1123</v>
      </c>
      <c r="C218" s="10" t="s">
        <v>1124</v>
      </c>
      <c r="D218" s="10" t="s">
        <v>47</v>
      </c>
      <c r="E218" s="10" t="s">
        <v>1125</v>
      </c>
      <c r="F218" s="12" t="s">
        <v>1126</v>
      </c>
      <c r="G218" s="13" t="s">
        <v>1127</v>
      </c>
      <c r="H218" s="10">
        <f ca="1" t="shared" si="52"/>
        <v>48</v>
      </c>
      <c r="I218" s="10" t="s">
        <v>43</v>
      </c>
      <c r="J218" s="10">
        <v>3</v>
      </c>
      <c r="K218" s="10" t="s">
        <v>341</v>
      </c>
      <c r="L218" s="10" t="s">
        <v>59</v>
      </c>
      <c r="M218" s="16">
        <v>5000</v>
      </c>
      <c r="N218" s="16">
        <v>168</v>
      </c>
      <c r="O218" s="16">
        <v>2500</v>
      </c>
      <c r="P218" s="16">
        <v>1400</v>
      </c>
      <c r="Q218" s="16">
        <v>303</v>
      </c>
      <c r="R218" s="16">
        <v>304</v>
      </c>
      <c r="S218" s="16">
        <v>9675</v>
      </c>
      <c r="T218" s="16">
        <v>0</v>
      </c>
      <c r="U218" s="16">
        <f t="shared" si="53"/>
        <v>900</v>
      </c>
      <c r="V218" s="16">
        <f t="shared" si="54"/>
        <v>613.44</v>
      </c>
      <c r="W218" s="16">
        <f t="shared" si="55"/>
        <v>38.7</v>
      </c>
      <c r="X218" s="16">
        <f t="shared" si="56"/>
        <v>48.375</v>
      </c>
      <c r="Y218" s="16">
        <f t="shared" si="57"/>
        <v>193.5</v>
      </c>
      <c r="Z218" s="16" cm="1">
        <f t="array" ref="Z218">IF(A218="",0,ROUND(MAX((S218-T218-V218-U218-W218-X218-Y218-5000)*{0.03,0.1,0.2,0.25,0.3,0.35,0.45}-{0,210,1410,2660,4410,7160,15160},0),2))</f>
        <v>86.43</v>
      </c>
      <c r="AA218" s="16">
        <f t="shared" si="58"/>
        <v>7794.555</v>
      </c>
      <c r="AB218" s="16"/>
    </row>
    <row r="219" customHeight="1" spans="1:28">
      <c r="A219" s="10">
        <v>217</v>
      </c>
      <c r="B219" s="11" t="s">
        <v>1128</v>
      </c>
      <c r="C219" s="10" t="s">
        <v>1129</v>
      </c>
      <c r="D219" s="10" t="s">
        <v>47</v>
      </c>
      <c r="E219" s="10" t="s">
        <v>1130</v>
      </c>
      <c r="F219" s="12" t="s">
        <v>1131</v>
      </c>
      <c r="G219" s="13" t="s">
        <v>1132</v>
      </c>
      <c r="H219" s="10">
        <f ca="1" t="shared" si="52"/>
        <v>36</v>
      </c>
      <c r="I219" s="10" t="s">
        <v>43</v>
      </c>
      <c r="J219" s="10">
        <v>9</v>
      </c>
      <c r="K219" s="10" t="s">
        <v>36</v>
      </c>
      <c r="L219" s="10" t="s">
        <v>37</v>
      </c>
      <c r="M219" s="16">
        <v>5500</v>
      </c>
      <c r="N219" s="16">
        <v>504</v>
      </c>
      <c r="O219" s="16">
        <v>3000</v>
      </c>
      <c r="P219" s="16">
        <v>2100</v>
      </c>
      <c r="Q219" s="16">
        <v>385</v>
      </c>
      <c r="R219" s="16">
        <v>518</v>
      </c>
      <c r="S219" s="16">
        <v>12007</v>
      </c>
      <c r="T219" s="16">
        <v>0</v>
      </c>
      <c r="U219" s="16">
        <f t="shared" si="53"/>
        <v>1020</v>
      </c>
      <c r="V219" s="16">
        <f t="shared" si="54"/>
        <v>720.32</v>
      </c>
      <c r="W219" s="16">
        <f t="shared" si="55"/>
        <v>48.028</v>
      </c>
      <c r="X219" s="16">
        <f t="shared" si="56"/>
        <v>60.035</v>
      </c>
      <c r="Y219" s="16">
        <f t="shared" si="57"/>
        <v>240.14</v>
      </c>
      <c r="Z219" s="16" cm="1">
        <f t="array" ref="Z219">IF(A219="",0,ROUND(MAX((S219-T219-V219-U219-W219-X219-Y219-5000)*{0.03,0.1,0.2,0.25,0.3,0.35,0.45}-{0,210,1410,2660,4410,7160,15160},0),2))</f>
        <v>281.85</v>
      </c>
      <c r="AA219" s="16">
        <f t="shared" si="58"/>
        <v>9636.627</v>
      </c>
      <c r="AB219" s="16"/>
    </row>
    <row r="220" customHeight="1" spans="1:28">
      <c r="A220" s="10">
        <v>218</v>
      </c>
      <c r="B220" s="11" t="s">
        <v>1133</v>
      </c>
      <c r="C220" s="10" t="s">
        <v>1134</v>
      </c>
      <c r="D220" s="10" t="s">
        <v>31</v>
      </c>
      <c r="E220" s="10" t="s">
        <v>1135</v>
      </c>
      <c r="F220" s="12" t="s">
        <v>1136</v>
      </c>
      <c r="G220" s="13" t="s">
        <v>1137</v>
      </c>
      <c r="H220" s="10">
        <f ca="1" t="shared" si="52"/>
        <v>42</v>
      </c>
      <c r="I220" s="10" t="s">
        <v>35</v>
      </c>
      <c r="J220" s="10">
        <v>8</v>
      </c>
      <c r="K220" s="10" t="s">
        <v>432</v>
      </c>
      <c r="L220" s="10" t="s">
        <v>37</v>
      </c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customHeight="1" spans="1:28">
      <c r="A221" s="10">
        <v>219</v>
      </c>
      <c r="B221" s="11" t="s">
        <v>1138</v>
      </c>
      <c r="C221" s="10" t="s">
        <v>1139</v>
      </c>
      <c r="D221" s="10" t="s">
        <v>31</v>
      </c>
      <c r="E221" s="10" t="s">
        <v>1140</v>
      </c>
      <c r="F221" s="12" t="s">
        <v>1141</v>
      </c>
      <c r="G221" s="13" t="s">
        <v>1142</v>
      </c>
      <c r="H221" s="10">
        <f ca="1" t="shared" si="52"/>
        <v>49</v>
      </c>
      <c r="I221" s="10" t="s">
        <v>43</v>
      </c>
      <c r="J221" s="10">
        <v>12</v>
      </c>
      <c r="K221" s="10" t="s">
        <v>432</v>
      </c>
      <c r="L221" s="10" t="s">
        <v>59</v>
      </c>
      <c r="M221" s="16">
        <v>6000</v>
      </c>
      <c r="N221" s="16">
        <v>672</v>
      </c>
      <c r="O221" s="16">
        <v>2500</v>
      </c>
      <c r="P221" s="16">
        <v>1800</v>
      </c>
      <c r="Q221" s="16">
        <v>395</v>
      </c>
      <c r="R221" s="16">
        <v>355</v>
      </c>
      <c r="S221" s="16">
        <v>11722</v>
      </c>
      <c r="T221" s="16">
        <v>0</v>
      </c>
      <c r="U221" s="16">
        <f>SUM(M221,O221)*0.12</f>
        <v>1020</v>
      </c>
      <c r="V221" s="16">
        <f>SUM(M221,N221,O221)*0.08</f>
        <v>733.76</v>
      </c>
      <c r="W221" s="16">
        <f>S221*0.004</f>
        <v>46.888</v>
      </c>
      <c r="X221" s="16">
        <f>S221*0.005</f>
        <v>58.61</v>
      </c>
      <c r="Y221" s="16">
        <f>S221*0.02</f>
        <v>234.44</v>
      </c>
      <c r="Z221" s="16" cm="1">
        <f t="array" ref="Z221">IF(A221="",0,ROUND(MAX((S221-T221-V221-U221-W221-X221-Y221-5000)*{0.03,0.1,0.2,0.25,0.3,0.35,0.45}-{0,210,1410,2660,4410,7160,15160},0),2))</f>
        <v>252.83</v>
      </c>
      <c r="AA221" s="16">
        <f>S221-T221-U221-V221-W221-X221-Y221-Z221</f>
        <v>9375.472</v>
      </c>
      <c r="AB221" s="16"/>
    </row>
    <row r="222" customHeight="1" spans="1:28">
      <c r="A222" s="10">
        <v>220</v>
      </c>
      <c r="B222" s="11" t="s">
        <v>1143</v>
      </c>
      <c r="C222" s="10" t="s">
        <v>1144</v>
      </c>
      <c r="D222" s="10" t="s">
        <v>47</v>
      </c>
      <c r="E222" s="10" t="s">
        <v>1145</v>
      </c>
      <c r="F222" s="12" t="s">
        <v>1146</v>
      </c>
      <c r="G222" s="13" t="s">
        <v>1147</v>
      </c>
      <c r="H222" s="10">
        <f ca="1" t="shared" si="52"/>
        <v>45</v>
      </c>
      <c r="I222" s="10" t="s">
        <v>35</v>
      </c>
      <c r="J222" s="10">
        <v>10</v>
      </c>
      <c r="K222" s="10" t="s">
        <v>82</v>
      </c>
      <c r="L222" s="10" t="s">
        <v>37</v>
      </c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customHeight="1" spans="1:28">
      <c r="A223" s="10">
        <v>221</v>
      </c>
      <c r="B223" s="11" t="s">
        <v>1148</v>
      </c>
      <c r="C223" s="10" t="s">
        <v>1149</v>
      </c>
      <c r="D223" s="10" t="s">
        <v>31</v>
      </c>
      <c r="E223" s="10" t="s">
        <v>1150</v>
      </c>
      <c r="F223" s="12" t="s">
        <v>1151</v>
      </c>
      <c r="G223" s="13" t="s">
        <v>1152</v>
      </c>
      <c r="H223" s="10">
        <f ca="1" t="shared" si="52"/>
        <v>37</v>
      </c>
      <c r="I223" s="10" t="s">
        <v>35</v>
      </c>
      <c r="J223" s="10">
        <v>6</v>
      </c>
      <c r="K223" s="10" t="s">
        <v>245</v>
      </c>
      <c r="L223" s="10" t="s">
        <v>37</v>
      </c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customHeight="1" spans="1:28">
      <c r="A224" s="10">
        <v>222</v>
      </c>
      <c r="B224" s="11" t="s">
        <v>1153</v>
      </c>
      <c r="C224" s="10" t="s">
        <v>1154</v>
      </c>
      <c r="D224" s="10" t="s">
        <v>47</v>
      </c>
      <c r="E224" s="10" t="s">
        <v>1155</v>
      </c>
      <c r="F224" s="12" t="s">
        <v>1156</v>
      </c>
      <c r="G224" s="13" t="s">
        <v>1157</v>
      </c>
      <c r="H224" s="10">
        <f ca="1" t="shared" si="52"/>
        <v>47</v>
      </c>
      <c r="I224" s="10" t="s">
        <v>43</v>
      </c>
      <c r="J224" s="10">
        <v>17</v>
      </c>
      <c r="K224" s="10" t="s">
        <v>104</v>
      </c>
      <c r="L224" s="10" t="s">
        <v>37</v>
      </c>
      <c r="M224" s="16">
        <v>6500</v>
      </c>
      <c r="N224" s="16">
        <v>952</v>
      </c>
      <c r="O224" s="16">
        <v>3000</v>
      </c>
      <c r="P224" s="16">
        <v>2500</v>
      </c>
      <c r="Q224" s="16">
        <v>279</v>
      </c>
      <c r="R224" s="16">
        <v>526</v>
      </c>
      <c r="S224" s="16">
        <v>13757</v>
      </c>
      <c r="T224" s="16">
        <v>0</v>
      </c>
      <c r="U224" s="16">
        <f>SUM(M224,O224)*0.12</f>
        <v>1140</v>
      </c>
      <c r="V224" s="16">
        <f>SUM(M224,N224,O224)*0.08</f>
        <v>836.16</v>
      </c>
      <c r="W224" s="16">
        <f>S224*0.004</f>
        <v>55.028</v>
      </c>
      <c r="X224" s="16">
        <f>S224*0.005</f>
        <v>68.785</v>
      </c>
      <c r="Y224" s="16">
        <f>S224*0.02</f>
        <v>275.14</v>
      </c>
      <c r="Z224" s="16" cm="1">
        <f t="array" ref="Z224">IF(A224="",0,ROUND(MAX((S224-T224-V224-U224-W224-X224-Y224-5000)*{0.03,0.1,0.2,0.25,0.3,0.35,0.45}-{0,210,1410,2660,4410,7160,15160},0),2))</f>
        <v>428.19</v>
      </c>
      <c r="AA224" s="16">
        <f>S224-T224-U224-V224-W224-X224-Y224-Z224</f>
        <v>10953.697</v>
      </c>
      <c r="AB224" s="16"/>
    </row>
    <row r="225" customHeight="1" spans="1:28">
      <c r="A225" s="10">
        <v>223</v>
      </c>
      <c r="B225" s="11" t="s">
        <v>1158</v>
      </c>
      <c r="C225" s="10" t="s">
        <v>1159</v>
      </c>
      <c r="D225" s="10" t="s">
        <v>47</v>
      </c>
      <c r="E225" s="10" t="s">
        <v>1160</v>
      </c>
      <c r="F225" s="12" t="s">
        <v>1161</v>
      </c>
      <c r="G225" s="13" t="s">
        <v>1162</v>
      </c>
      <c r="H225" s="10">
        <f ca="1" t="shared" si="52"/>
        <v>44</v>
      </c>
      <c r="I225" s="10" t="s">
        <v>35</v>
      </c>
      <c r="J225" s="10">
        <v>14</v>
      </c>
      <c r="K225" s="10" t="s">
        <v>139</v>
      </c>
      <c r="L225" s="10" t="s">
        <v>37</v>
      </c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customHeight="1" spans="1:28">
      <c r="A226" s="10">
        <v>224</v>
      </c>
      <c r="B226" s="11" t="s">
        <v>1163</v>
      </c>
      <c r="C226" s="10" t="s">
        <v>1164</v>
      </c>
      <c r="D226" s="10" t="s">
        <v>31</v>
      </c>
      <c r="E226" s="10" t="s">
        <v>1165</v>
      </c>
      <c r="F226" s="12" t="s">
        <v>1166</v>
      </c>
      <c r="G226" s="13" t="s">
        <v>1167</v>
      </c>
      <c r="H226" s="10">
        <f ca="1" t="shared" si="52"/>
        <v>46</v>
      </c>
      <c r="I226" s="10" t="s">
        <v>43</v>
      </c>
      <c r="J226" s="10">
        <v>5</v>
      </c>
      <c r="K226" s="10" t="s">
        <v>214</v>
      </c>
      <c r="L226" s="10" t="s">
        <v>59</v>
      </c>
      <c r="M226" s="16">
        <v>5000</v>
      </c>
      <c r="N226" s="16">
        <v>280</v>
      </c>
      <c r="O226" s="16">
        <v>2500</v>
      </c>
      <c r="P226" s="16">
        <v>1400</v>
      </c>
      <c r="Q226" s="16">
        <v>230</v>
      </c>
      <c r="R226" s="16">
        <v>285</v>
      </c>
      <c r="S226" s="16">
        <v>9695</v>
      </c>
      <c r="T226" s="16">
        <v>0</v>
      </c>
      <c r="U226" s="16">
        <f>SUM(M226,O226)*0.12</f>
        <v>900</v>
      </c>
      <c r="V226" s="16">
        <f>SUM(M226,N226,O226)*0.08</f>
        <v>622.4</v>
      </c>
      <c r="W226" s="16">
        <f>S226*0.004</f>
        <v>38.78</v>
      </c>
      <c r="X226" s="16">
        <f>S226*0.005</f>
        <v>48.475</v>
      </c>
      <c r="Y226" s="16">
        <f>S226*0.02</f>
        <v>193.9</v>
      </c>
      <c r="Z226" s="16" cm="1">
        <f t="array" ref="Z226">IF(A226="",0,ROUND(MAX((S226-T226-V226-U226-W226-X226-Y226-5000)*{0.03,0.1,0.2,0.25,0.3,0.35,0.45}-{0,210,1410,2660,4410,7160,15160},0),2))</f>
        <v>86.74</v>
      </c>
      <c r="AA226" s="16">
        <f>S226-T226-U226-V226-W226-X226-Y226-Z226</f>
        <v>7804.705</v>
      </c>
      <c r="AB226" s="16"/>
    </row>
    <row r="227" customHeight="1" spans="1:28">
      <c r="A227" s="10">
        <v>225</v>
      </c>
      <c r="B227" s="11" t="s">
        <v>1168</v>
      </c>
      <c r="C227" s="10" t="s">
        <v>1169</v>
      </c>
      <c r="D227" s="10" t="s">
        <v>47</v>
      </c>
      <c r="E227" s="10" t="s">
        <v>1170</v>
      </c>
      <c r="F227" s="12" t="s">
        <v>1171</v>
      </c>
      <c r="G227" s="13" t="s">
        <v>1172</v>
      </c>
      <c r="H227" s="10">
        <f ca="1" t="shared" si="52"/>
        <v>40</v>
      </c>
      <c r="I227" s="10" t="s">
        <v>43</v>
      </c>
      <c r="J227" s="10">
        <v>12</v>
      </c>
      <c r="K227" s="10" t="s">
        <v>160</v>
      </c>
      <c r="L227" s="10" t="s">
        <v>59</v>
      </c>
      <c r="M227" s="16">
        <v>6000</v>
      </c>
      <c r="N227" s="16">
        <v>672</v>
      </c>
      <c r="O227" s="16">
        <v>2500</v>
      </c>
      <c r="P227" s="16">
        <v>1800</v>
      </c>
      <c r="Q227" s="16">
        <v>215</v>
      </c>
      <c r="R227" s="16">
        <v>442</v>
      </c>
      <c r="S227" s="16">
        <v>11629</v>
      </c>
      <c r="T227" s="16">
        <v>0</v>
      </c>
      <c r="U227" s="16">
        <f>SUM(M227,O227)*0.12</f>
        <v>1020</v>
      </c>
      <c r="V227" s="16">
        <f>SUM(M227,N227,O227)*0.08</f>
        <v>733.76</v>
      </c>
      <c r="W227" s="16">
        <f>S227*0.004</f>
        <v>46.516</v>
      </c>
      <c r="X227" s="16">
        <f>S227*0.005</f>
        <v>58.145</v>
      </c>
      <c r="Y227" s="16">
        <f>S227*0.02</f>
        <v>232.58</v>
      </c>
      <c r="Z227" s="16" cm="1">
        <f t="array" ref="Z227">IF(A227="",0,ROUND(MAX((S227-T227-V227-U227-W227-X227-Y227-5000)*{0.03,0.1,0.2,0.25,0.3,0.35,0.45}-{0,210,1410,2660,4410,7160,15160},0),2))</f>
        <v>243.8</v>
      </c>
      <c r="AA227" s="16">
        <f>S227-T227-U227-V227-W227-X227-Y227-Z227</f>
        <v>9294.199</v>
      </c>
      <c r="AB227" s="16"/>
    </row>
    <row r="228" customHeight="1" spans="1:28">
      <c r="A228" s="10">
        <v>226</v>
      </c>
      <c r="B228" s="11" t="s">
        <v>1173</v>
      </c>
      <c r="C228" s="10" t="s">
        <v>1174</v>
      </c>
      <c r="D228" s="10" t="s">
        <v>31</v>
      </c>
      <c r="E228" s="10" t="s">
        <v>1175</v>
      </c>
      <c r="F228" s="12" t="s">
        <v>1176</v>
      </c>
      <c r="G228" s="13" t="s">
        <v>1177</v>
      </c>
      <c r="H228" s="10">
        <f ca="1" t="shared" si="52"/>
        <v>50</v>
      </c>
      <c r="I228" s="10" t="s">
        <v>43</v>
      </c>
      <c r="J228" s="10">
        <v>16</v>
      </c>
      <c r="K228" s="10" t="s">
        <v>104</v>
      </c>
      <c r="L228" s="10" t="s">
        <v>59</v>
      </c>
      <c r="M228" s="16">
        <v>6500</v>
      </c>
      <c r="N228" s="16">
        <v>896</v>
      </c>
      <c r="O228" s="16">
        <v>2500</v>
      </c>
      <c r="P228" s="16">
        <v>2000</v>
      </c>
      <c r="Q228" s="16">
        <v>366</v>
      </c>
      <c r="R228" s="16">
        <v>476</v>
      </c>
      <c r="S228" s="16">
        <v>12738</v>
      </c>
      <c r="T228" s="16">
        <v>0</v>
      </c>
      <c r="U228" s="16">
        <f>SUM(M228,O228)*0.12</f>
        <v>1080</v>
      </c>
      <c r="V228" s="16">
        <f>SUM(M228,N228,O228)*0.08</f>
        <v>791.68</v>
      </c>
      <c r="W228" s="16">
        <f>S228*0.004</f>
        <v>50.952</v>
      </c>
      <c r="X228" s="16">
        <f>S228*0.005</f>
        <v>63.69</v>
      </c>
      <c r="Y228" s="16">
        <f>S228*0.02</f>
        <v>254.76</v>
      </c>
      <c r="Z228" s="16" cm="1">
        <f t="array" ref="Z228">IF(A228="",0,ROUND(MAX((S228-T228-V228-U228-W228-X228-Y228-5000)*{0.03,0.1,0.2,0.25,0.3,0.35,0.45}-{0,210,1410,2660,4410,7160,15160},0),2))</f>
        <v>339.69</v>
      </c>
      <c r="AA228" s="16">
        <f>S228-T228-U228-V228-W228-X228-Y228-Z228</f>
        <v>10157.228</v>
      </c>
      <c r="AB228" s="16"/>
    </row>
    <row r="229" customHeight="1" spans="1:28">
      <c r="A229" s="10">
        <v>227</v>
      </c>
      <c r="B229" s="11" t="s">
        <v>1178</v>
      </c>
      <c r="C229" s="10" t="s">
        <v>1179</v>
      </c>
      <c r="D229" s="10" t="s">
        <v>47</v>
      </c>
      <c r="E229" s="10" t="s">
        <v>1180</v>
      </c>
      <c r="F229" s="12" t="s">
        <v>1181</v>
      </c>
      <c r="G229" s="13" t="s">
        <v>1182</v>
      </c>
      <c r="H229" s="10">
        <f ca="1" t="shared" si="52"/>
        <v>58</v>
      </c>
      <c r="I229" s="10" t="s">
        <v>43</v>
      </c>
      <c r="J229" s="10">
        <v>18</v>
      </c>
      <c r="K229" s="10" t="s">
        <v>192</v>
      </c>
      <c r="L229" s="10" t="s">
        <v>52</v>
      </c>
      <c r="M229" s="16">
        <v>5700</v>
      </c>
      <c r="N229" s="16">
        <v>1008</v>
      </c>
      <c r="O229" s="16">
        <v>1500</v>
      </c>
      <c r="P229" s="16">
        <v>1800</v>
      </c>
      <c r="Q229" s="16">
        <v>237</v>
      </c>
      <c r="R229" s="16">
        <v>254</v>
      </c>
      <c r="S229" s="16">
        <v>10499</v>
      </c>
      <c r="T229" s="16">
        <v>0</v>
      </c>
      <c r="U229" s="16">
        <f>SUM(M229,O229)*0.12</f>
        <v>864</v>
      </c>
      <c r="V229" s="16">
        <f>SUM(M229,N229,O229)*0.08</f>
        <v>656.64</v>
      </c>
      <c r="W229" s="16">
        <f>S229*0.004</f>
        <v>41.996</v>
      </c>
      <c r="X229" s="16">
        <f>S229*0.005</f>
        <v>52.495</v>
      </c>
      <c r="Y229" s="16">
        <f>S229*0.02</f>
        <v>209.98</v>
      </c>
      <c r="Z229" s="16" cm="1">
        <f t="array" ref="Z229">IF(A229="",0,ROUND(MAX((S229-T229-V229-U229-W229-X229-Y229-5000)*{0.03,0.1,0.2,0.25,0.3,0.35,0.45}-{0,210,1410,2660,4410,7160,15160},0),2))</f>
        <v>157.39</v>
      </c>
      <c r="AA229" s="16">
        <f>S229-T229-U229-V229-W229-X229-Y229-Z229</f>
        <v>8516.499</v>
      </c>
      <c r="AB229" s="16"/>
    </row>
    <row r="230" customHeight="1" spans="1:28">
      <c r="A230" s="10">
        <v>228</v>
      </c>
      <c r="B230" s="11" t="s">
        <v>1183</v>
      </c>
      <c r="C230" s="10" t="s">
        <v>1184</v>
      </c>
      <c r="D230" s="10" t="s">
        <v>47</v>
      </c>
      <c r="E230" s="10" t="s">
        <v>1185</v>
      </c>
      <c r="F230" s="12" t="s">
        <v>1186</v>
      </c>
      <c r="G230" s="13" t="s">
        <v>1187</v>
      </c>
      <c r="H230" s="10">
        <f ca="1" t="shared" si="52"/>
        <v>35</v>
      </c>
      <c r="I230" s="10" t="s">
        <v>35</v>
      </c>
      <c r="J230" s="10">
        <v>10</v>
      </c>
      <c r="K230" s="10" t="s">
        <v>133</v>
      </c>
      <c r="L230" s="10" t="s">
        <v>37</v>
      </c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customHeight="1" spans="1:28">
      <c r="A231" s="10">
        <v>229</v>
      </c>
      <c r="B231" s="11" t="s">
        <v>1188</v>
      </c>
      <c r="C231" s="10" t="s">
        <v>1189</v>
      </c>
      <c r="D231" s="10" t="s">
        <v>47</v>
      </c>
      <c r="E231" s="10" t="s">
        <v>1190</v>
      </c>
      <c r="F231" s="12" t="s">
        <v>1191</v>
      </c>
      <c r="G231" s="13" t="s">
        <v>1192</v>
      </c>
      <c r="H231" s="10">
        <f ca="1" t="shared" si="52"/>
        <v>28</v>
      </c>
      <c r="I231" s="10" t="s">
        <v>43</v>
      </c>
      <c r="J231" s="10">
        <v>2</v>
      </c>
      <c r="K231" s="10" t="s">
        <v>58</v>
      </c>
      <c r="L231" s="10" t="s">
        <v>52</v>
      </c>
      <c r="M231" s="16">
        <v>4200</v>
      </c>
      <c r="N231" s="16">
        <v>112</v>
      </c>
      <c r="O231" s="16">
        <v>1500</v>
      </c>
      <c r="P231" s="16">
        <v>1200</v>
      </c>
      <c r="Q231" s="16">
        <v>278</v>
      </c>
      <c r="R231" s="16">
        <v>469</v>
      </c>
      <c r="S231" s="16">
        <v>7759</v>
      </c>
      <c r="T231" s="16">
        <v>0</v>
      </c>
      <c r="U231" s="16">
        <f t="shared" ref="U231:U237" si="59">SUM(M231,O231)*0.12</f>
        <v>684</v>
      </c>
      <c r="V231" s="16">
        <f t="shared" ref="V231:V237" si="60">SUM(M231,N231,O231)*0.08</f>
        <v>464.96</v>
      </c>
      <c r="W231" s="16">
        <f t="shared" ref="W231:W237" si="61">S231*0.004</f>
        <v>31.036</v>
      </c>
      <c r="X231" s="16">
        <f t="shared" ref="X231:X237" si="62">S231*0.005</f>
        <v>38.795</v>
      </c>
      <c r="Y231" s="16">
        <f t="shared" ref="Y231:Y237" si="63">S231*0.02</f>
        <v>155.18</v>
      </c>
      <c r="Z231" s="16" cm="1">
        <f t="array" ref="Z231">IF(A231="",0,ROUND(MAX((S231-T231-V231-U231-W231-X231-Y231-5000)*{0.03,0.1,0.2,0.25,0.3,0.35,0.45}-{0,210,1410,2660,4410,7160,15160},0),2))</f>
        <v>41.55</v>
      </c>
      <c r="AA231" s="16">
        <f t="shared" ref="AA231:AA237" si="64">S231-T231-U231-V231-W231-X231-Y231-Z231</f>
        <v>6343.479</v>
      </c>
      <c r="AB231" s="16"/>
    </row>
    <row r="232" customHeight="1" spans="1:28">
      <c r="A232" s="10">
        <v>230</v>
      </c>
      <c r="B232" s="11" t="s">
        <v>1193</v>
      </c>
      <c r="C232" s="10" t="s">
        <v>1194</v>
      </c>
      <c r="D232" s="10" t="s">
        <v>47</v>
      </c>
      <c r="E232" s="10" t="s">
        <v>1195</v>
      </c>
      <c r="F232" s="12" t="s">
        <v>1196</v>
      </c>
      <c r="G232" s="13" t="s">
        <v>1197</v>
      </c>
      <c r="H232" s="10">
        <f ca="1" t="shared" si="52"/>
        <v>37</v>
      </c>
      <c r="I232" s="10" t="s">
        <v>43</v>
      </c>
      <c r="J232" s="10">
        <v>13</v>
      </c>
      <c r="K232" s="10" t="s">
        <v>98</v>
      </c>
      <c r="L232" s="10" t="s">
        <v>59</v>
      </c>
      <c r="M232" s="16">
        <v>6000</v>
      </c>
      <c r="N232" s="16">
        <v>728</v>
      </c>
      <c r="O232" s="16">
        <v>2500</v>
      </c>
      <c r="P232" s="16">
        <v>1800</v>
      </c>
      <c r="Q232" s="16">
        <v>291</v>
      </c>
      <c r="R232" s="16">
        <v>588</v>
      </c>
      <c r="S232" s="16">
        <v>11907</v>
      </c>
      <c r="T232" s="16">
        <v>50</v>
      </c>
      <c r="U232" s="16">
        <f t="shared" si="59"/>
        <v>1020</v>
      </c>
      <c r="V232" s="16">
        <f t="shared" si="60"/>
        <v>738.24</v>
      </c>
      <c r="W232" s="16">
        <f t="shared" si="61"/>
        <v>47.628</v>
      </c>
      <c r="X232" s="16">
        <f t="shared" si="62"/>
        <v>59.535</v>
      </c>
      <c r="Y232" s="16">
        <f t="shared" si="63"/>
        <v>238.14</v>
      </c>
      <c r="Z232" s="16" cm="1">
        <f t="array" ref="Z232">IF(A232="",0,ROUND(MAX((S232-T232-V232-U232-W232-X232-Y232-5000)*{0.03,0.1,0.2,0.25,0.3,0.35,0.45}-{0,210,1410,2660,4410,7160,15160},0),2))</f>
        <v>265.35</v>
      </c>
      <c r="AA232" s="16">
        <f t="shared" si="64"/>
        <v>9488.107</v>
      </c>
      <c r="AB232" s="16"/>
    </row>
    <row r="233" customHeight="1" spans="1:28">
      <c r="A233" s="10">
        <v>231</v>
      </c>
      <c r="B233" s="11" t="s">
        <v>1198</v>
      </c>
      <c r="C233" s="10" t="s">
        <v>1199</v>
      </c>
      <c r="D233" s="10" t="s">
        <v>31</v>
      </c>
      <c r="E233" s="10" t="s">
        <v>1200</v>
      </c>
      <c r="F233" s="12" t="s">
        <v>1201</v>
      </c>
      <c r="G233" s="13" t="s">
        <v>1202</v>
      </c>
      <c r="H233" s="10">
        <f ca="1" t="shared" si="52"/>
        <v>58</v>
      </c>
      <c r="I233" s="10" t="s">
        <v>43</v>
      </c>
      <c r="J233" s="10">
        <v>25</v>
      </c>
      <c r="K233" s="10" t="s">
        <v>104</v>
      </c>
      <c r="L233" s="10" t="s">
        <v>59</v>
      </c>
      <c r="M233" s="16">
        <v>7000</v>
      </c>
      <c r="N233" s="16">
        <v>1400</v>
      </c>
      <c r="O233" s="16">
        <v>2500</v>
      </c>
      <c r="P233" s="16">
        <v>2500</v>
      </c>
      <c r="Q233" s="16">
        <v>355</v>
      </c>
      <c r="R233" s="16">
        <v>411</v>
      </c>
      <c r="S233" s="16">
        <v>14166</v>
      </c>
      <c r="T233" s="16">
        <v>50</v>
      </c>
      <c r="U233" s="16">
        <f t="shared" si="59"/>
        <v>1140</v>
      </c>
      <c r="V233" s="16">
        <f t="shared" si="60"/>
        <v>872</v>
      </c>
      <c r="W233" s="16">
        <f t="shared" si="61"/>
        <v>56.664</v>
      </c>
      <c r="X233" s="16">
        <f t="shared" si="62"/>
        <v>70.83</v>
      </c>
      <c r="Y233" s="16">
        <f t="shared" si="63"/>
        <v>283.32</v>
      </c>
      <c r="Z233" s="16" cm="1">
        <f t="array" ref="Z233">IF(A233="",0,ROUND(MAX((S233-T233-V233-U233-W233-X233-Y233-5000)*{0.03,0.1,0.2,0.25,0.3,0.35,0.45}-{0,210,1410,2660,4410,7160,15160},0),2))</f>
        <v>459.32</v>
      </c>
      <c r="AA233" s="16">
        <f t="shared" si="64"/>
        <v>11233.866</v>
      </c>
      <c r="AB233" s="16"/>
    </row>
    <row r="234" customHeight="1" spans="1:28">
      <c r="A234" s="10">
        <v>232</v>
      </c>
      <c r="B234" s="11" t="s">
        <v>1203</v>
      </c>
      <c r="C234" s="10" t="s">
        <v>1204</v>
      </c>
      <c r="D234" s="10" t="s">
        <v>47</v>
      </c>
      <c r="E234" s="10" t="s">
        <v>1205</v>
      </c>
      <c r="F234" s="12" t="s">
        <v>1206</v>
      </c>
      <c r="G234" s="13" t="s">
        <v>1207</v>
      </c>
      <c r="H234" s="10">
        <f ca="1" t="shared" si="52"/>
        <v>48</v>
      </c>
      <c r="I234" s="10" t="s">
        <v>43</v>
      </c>
      <c r="J234" s="10">
        <v>6</v>
      </c>
      <c r="K234" s="10" t="s">
        <v>93</v>
      </c>
      <c r="L234" s="10" t="s">
        <v>52</v>
      </c>
      <c r="M234" s="16">
        <v>4700</v>
      </c>
      <c r="N234" s="16">
        <v>336</v>
      </c>
      <c r="O234" s="16">
        <v>1500</v>
      </c>
      <c r="P234" s="16">
        <v>1400</v>
      </c>
      <c r="Q234" s="16">
        <v>357</v>
      </c>
      <c r="R234" s="16">
        <v>355</v>
      </c>
      <c r="S234" s="16">
        <v>8648</v>
      </c>
      <c r="T234" s="16">
        <v>50</v>
      </c>
      <c r="U234" s="16">
        <f t="shared" si="59"/>
        <v>744</v>
      </c>
      <c r="V234" s="16">
        <f t="shared" si="60"/>
        <v>522.88</v>
      </c>
      <c r="W234" s="16">
        <f t="shared" si="61"/>
        <v>34.592</v>
      </c>
      <c r="X234" s="16">
        <f t="shared" si="62"/>
        <v>43.24</v>
      </c>
      <c r="Y234" s="16">
        <f t="shared" si="63"/>
        <v>172.96</v>
      </c>
      <c r="Z234" s="16" cm="1">
        <f t="array" ref="Z234">IF(A234="",0,ROUND(MAX((S234-T234-V234-U234-W234-X234-Y234-5000)*{0.03,0.1,0.2,0.25,0.3,0.35,0.45}-{0,210,1410,2660,4410,7160,15160},0),2))</f>
        <v>62.41</v>
      </c>
      <c r="AA234" s="16">
        <f t="shared" si="64"/>
        <v>7017.918</v>
      </c>
      <c r="AB234" s="16"/>
    </row>
    <row r="235" customHeight="1" spans="1:28">
      <c r="A235" s="10">
        <v>233</v>
      </c>
      <c r="B235" s="11" t="s">
        <v>1208</v>
      </c>
      <c r="C235" s="10" t="s">
        <v>1209</v>
      </c>
      <c r="D235" s="10" t="s">
        <v>31</v>
      </c>
      <c r="E235" s="10" t="s">
        <v>1210</v>
      </c>
      <c r="F235" s="12" t="s">
        <v>1211</v>
      </c>
      <c r="G235" s="13" t="s">
        <v>1212</v>
      </c>
      <c r="H235" s="10">
        <f ca="1" t="shared" si="52"/>
        <v>48</v>
      </c>
      <c r="I235" s="10" t="s">
        <v>43</v>
      </c>
      <c r="J235" s="10">
        <v>21</v>
      </c>
      <c r="K235" s="10" t="s">
        <v>71</v>
      </c>
      <c r="L235" s="10" t="s">
        <v>52</v>
      </c>
      <c r="M235" s="16">
        <v>6200</v>
      </c>
      <c r="N235" s="16">
        <v>1176</v>
      </c>
      <c r="O235" s="16">
        <v>1500</v>
      </c>
      <c r="P235" s="16">
        <v>2300</v>
      </c>
      <c r="Q235" s="16">
        <v>361</v>
      </c>
      <c r="R235" s="16">
        <v>509</v>
      </c>
      <c r="S235" s="16">
        <v>12046</v>
      </c>
      <c r="T235" s="16">
        <v>50</v>
      </c>
      <c r="U235" s="16">
        <f t="shared" si="59"/>
        <v>924</v>
      </c>
      <c r="V235" s="16">
        <f t="shared" si="60"/>
        <v>710.08</v>
      </c>
      <c r="W235" s="16">
        <f t="shared" si="61"/>
        <v>48.184</v>
      </c>
      <c r="X235" s="16">
        <f t="shared" si="62"/>
        <v>60.23</v>
      </c>
      <c r="Y235" s="16">
        <f t="shared" si="63"/>
        <v>240.92</v>
      </c>
      <c r="Z235" s="16" cm="1">
        <f t="array" ref="Z235">IF(A235="",0,ROUND(MAX((S235-T235-V235-U235-W235-X235-Y235-5000)*{0.03,0.1,0.2,0.25,0.3,0.35,0.45}-{0,210,1410,2660,4410,7160,15160},0),2))</f>
        <v>291.26</v>
      </c>
      <c r="AA235" s="16">
        <f t="shared" si="64"/>
        <v>9721.326</v>
      </c>
      <c r="AB235" s="16"/>
    </row>
    <row r="236" customHeight="1" spans="1:28">
      <c r="A236" s="10">
        <v>234</v>
      </c>
      <c r="B236" s="11" t="s">
        <v>1213</v>
      </c>
      <c r="C236" s="10" t="s">
        <v>1214</v>
      </c>
      <c r="D236" s="10" t="s">
        <v>47</v>
      </c>
      <c r="E236" s="10" t="s">
        <v>1215</v>
      </c>
      <c r="F236" s="12" t="s">
        <v>1216</v>
      </c>
      <c r="G236" s="13" t="s">
        <v>1217</v>
      </c>
      <c r="H236" s="10">
        <f ca="1" t="shared" si="52"/>
        <v>59</v>
      </c>
      <c r="I236" s="10" t="s">
        <v>43</v>
      </c>
      <c r="J236" s="10">
        <v>15</v>
      </c>
      <c r="K236" s="10" t="s">
        <v>335</v>
      </c>
      <c r="L236" s="10" t="s">
        <v>37</v>
      </c>
      <c r="M236" s="16">
        <v>6000</v>
      </c>
      <c r="N236" s="16">
        <v>840</v>
      </c>
      <c r="O236" s="16">
        <v>3000</v>
      </c>
      <c r="P236" s="16">
        <v>2300</v>
      </c>
      <c r="Q236" s="16">
        <v>275</v>
      </c>
      <c r="R236" s="16">
        <v>272</v>
      </c>
      <c r="S236" s="16">
        <v>12687</v>
      </c>
      <c r="T236" s="16">
        <v>50</v>
      </c>
      <c r="U236" s="16">
        <f t="shared" si="59"/>
        <v>1080</v>
      </c>
      <c r="V236" s="16">
        <f t="shared" si="60"/>
        <v>787.2</v>
      </c>
      <c r="W236" s="16">
        <f t="shared" si="61"/>
        <v>50.748</v>
      </c>
      <c r="X236" s="16">
        <f t="shared" si="62"/>
        <v>63.435</v>
      </c>
      <c r="Y236" s="16">
        <f t="shared" si="63"/>
        <v>253.74</v>
      </c>
      <c r="Z236" s="16" cm="1">
        <f t="array" ref="Z236">IF(A236="",0,ROUND(MAX((S236-T236-V236-U236-W236-X236-Y236-5000)*{0.03,0.1,0.2,0.25,0.3,0.35,0.45}-{0,210,1410,2660,4410,7160,15160},0),2))</f>
        <v>330.19</v>
      </c>
      <c r="AA236" s="16">
        <f t="shared" si="64"/>
        <v>10071.687</v>
      </c>
      <c r="AB236" s="16"/>
    </row>
    <row r="237" customHeight="1" spans="1:28">
      <c r="A237" s="10">
        <v>235</v>
      </c>
      <c r="B237" s="11" t="s">
        <v>1218</v>
      </c>
      <c r="C237" s="10" t="s">
        <v>1219</v>
      </c>
      <c r="D237" s="10" t="s">
        <v>31</v>
      </c>
      <c r="E237" s="10" t="s">
        <v>1220</v>
      </c>
      <c r="F237" s="12" t="s">
        <v>1221</v>
      </c>
      <c r="G237" s="13" t="s">
        <v>1222</v>
      </c>
      <c r="H237" s="10">
        <f ca="1" t="shared" si="52"/>
        <v>42</v>
      </c>
      <c r="I237" s="10" t="s">
        <v>43</v>
      </c>
      <c r="J237" s="10">
        <v>9</v>
      </c>
      <c r="K237" s="10" t="s">
        <v>36</v>
      </c>
      <c r="L237" s="10" t="s">
        <v>37</v>
      </c>
      <c r="M237" s="16">
        <v>5500</v>
      </c>
      <c r="N237" s="16">
        <v>504</v>
      </c>
      <c r="O237" s="16">
        <v>3000</v>
      </c>
      <c r="P237" s="16">
        <v>2100</v>
      </c>
      <c r="Q237" s="16">
        <v>283</v>
      </c>
      <c r="R237" s="16">
        <v>290</v>
      </c>
      <c r="S237" s="16">
        <v>11677</v>
      </c>
      <c r="T237" s="16">
        <v>0</v>
      </c>
      <c r="U237" s="16">
        <f t="shared" si="59"/>
        <v>1020</v>
      </c>
      <c r="V237" s="16">
        <f t="shared" si="60"/>
        <v>720.32</v>
      </c>
      <c r="W237" s="16">
        <f t="shared" si="61"/>
        <v>46.708</v>
      </c>
      <c r="X237" s="16">
        <f t="shared" si="62"/>
        <v>58.385</v>
      </c>
      <c r="Y237" s="16">
        <f t="shared" si="63"/>
        <v>233.54</v>
      </c>
      <c r="Z237" s="16" cm="1">
        <f t="array" ref="Z237">IF(A237="",0,ROUND(MAX((S237-T237-V237-U237-W237-X237-Y237-5000)*{0.03,0.1,0.2,0.25,0.3,0.35,0.45}-{0,210,1410,2660,4410,7160,15160},0),2))</f>
        <v>249.8</v>
      </c>
      <c r="AA237" s="16">
        <f t="shared" si="64"/>
        <v>9348.247</v>
      </c>
      <c r="AB237" s="16"/>
    </row>
    <row r="238" customHeight="1" spans="1:28">
      <c r="A238" s="10">
        <v>236</v>
      </c>
      <c r="B238" s="11" t="s">
        <v>1223</v>
      </c>
      <c r="C238" s="10" t="s">
        <v>1224</v>
      </c>
      <c r="D238" s="10" t="s">
        <v>47</v>
      </c>
      <c r="E238" s="10" t="s">
        <v>1225</v>
      </c>
      <c r="F238" s="12" t="s">
        <v>1226</v>
      </c>
      <c r="G238" s="13" t="s">
        <v>1227</v>
      </c>
      <c r="H238" s="10">
        <f ca="1" t="shared" si="52"/>
        <v>45</v>
      </c>
      <c r="I238" s="10" t="s">
        <v>35</v>
      </c>
      <c r="J238" s="10">
        <v>19</v>
      </c>
      <c r="K238" s="10" t="s">
        <v>198</v>
      </c>
      <c r="L238" s="10" t="s">
        <v>37</v>
      </c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customHeight="1" spans="1:28">
      <c r="A239" s="10">
        <v>237</v>
      </c>
      <c r="B239" s="11" t="s">
        <v>1228</v>
      </c>
      <c r="C239" s="10" t="s">
        <v>1229</v>
      </c>
      <c r="D239" s="10" t="s">
        <v>47</v>
      </c>
      <c r="E239" s="10" t="s">
        <v>1230</v>
      </c>
      <c r="F239" s="12" t="s">
        <v>1231</v>
      </c>
      <c r="G239" s="13" t="s">
        <v>1232</v>
      </c>
      <c r="H239" s="10">
        <f ca="1" t="shared" si="52"/>
        <v>29</v>
      </c>
      <c r="I239" s="10" t="s">
        <v>43</v>
      </c>
      <c r="J239" s="10">
        <v>1</v>
      </c>
      <c r="K239" s="10" t="s">
        <v>432</v>
      </c>
      <c r="L239" s="10" t="s">
        <v>37</v>
      </c>
      <c r="M239" s="16">
        <v>5000</v>
      </c>
      <c r="N239" s="16">
        <v>56</v>
      </c>
      <c r="O239" s="16">
        <v>3000</v>
      </c>
      <c r="P239" s="16">
        <v>1900</v>
      </c>
      <c r="Q239" s="16">
        <v>341</v>
      </c>
      <c r="R239" s="16">
        <v>511</v>
      </c>
      <c r="S239" s="16">
        <v>10808</v>
      </c>
      <c r="T239" s="16">
        <v>0</v>
      </c>
      <c r="U239" s="16">
        <f t="shared" ref="U239:U246" si="65">SUM(M239,O239)*0.12</f>
        <v>960</v>
      </c>
      <c r="V239" s="16">
        <f t="shared" ref="V239:V246" si="66">SUM(M239,N239,O239)*0.08</f>
        <v>644.48</v>
      </c>
      <c r="W239" s="16">
        <f t="shared" ref="W239:W246" si="67">S239*0.004</f>
        <v>43.232</v>
      </c>
      <c r="X239" s="16">
        <f t="shared" ref="X239:X246" si="68">S239*0.005</f>
        <v>54.04</v>
      </c>
      <c r="Y239" s="16">
        <f t="shared" ref="Y239:Y246" si="69">S239*0.02</f>
        <v>216.16</v>
      </c>
      <c r="Z239" s="16" cm="1">
        <f t="array" ref="Z239">IF(A239="",0,ROUND(MAX((S239-T239-V239-U239-W239-X239-Y239-5000)*{0.03,0.1,0.2,0.25,0.3,0.35,0.45}-{0,210,1410,2660,4410,7160,15160},0),2))</f>
        <v>179.01</v>
      </c>
      <c r="AA239" s="16">
        <f t="shared" ref="AA239:AA246" si="70">S239-T239-U239-V239-W239-X239-Y239-Z239</f>
        <v>8711.078</v>
      </c>
      <c r="AB239" s="16"/>
    </row>
    <row r="240" customHeight="1" spans="1:28">
      <c r="A240" s="10">
        <v>238</v>
      </c>
      <c r="B240" s="11" t="s">
        <v>1233</v>
      </c>
      <c r="C240" s="10" t="s">
        <v>1234</v>
      </c>
      <c r="D240" s="10" t="s">
        <v>31</v>
      </c>
      <c r="E240" s="10" t="s">
        <v>1235</v>
      </c>
      <c r="F240" s="12" t="s">
        <v>1236</v>
      </c>
      <c r="G240" s="13" t="s">
        <v>1237</v>
      </c>
      <c r="H240" s="10">
        <f ca="1" t="shared" si="52"/>
        <v>39</v>
      </c>
      <c r="I240" s="10" t="s">
        <v>43</v>
      </c>
      <c r="J240" s="10">
        <v>3</v>
      </c>
      <c r="K240" s="10" t="s">
        <v>498</v>
      </c>
      <c r="L240" s="10" t="s">
        <v>52</v>
      </c>
      <c r="M240" s="16">
        <v>4200</v>
      </c>
      <c r="N240" s="16">
        <v>168</v>
      </c>
      <c r="O240" s="16">
        <v>1500</v>
      </c>
      <c r="P240" s="16">
        <v>1200</v>
      </c>
      <c r="Q240" s="16">
        <v>259</v>
      </c>
      <c r="R240" s="16">
        <v>594</v>
      </c>
      <c r="S240" s="16">
        <v>7921</v>
      </c>
      <c r="T240" s="16">
        <v>0</v>
      </c>
      <c r="U240" s="16">
        <f t="shared" si="65"/>
        <v>684</v>
      </c>
      <c r="V240" s="16">
        <f t="shared" si="66"/>
        <v>469.44</v>
      </c>
      <c r="W240" s="16">
        <f t="shared" si="67"/>
        <v>31.684</v>
      </c>
      <c r="X240" s="16">
        <f t="shared" si="68"/>
        <v>39.605</v>
      </c>
      <c r="Y240" s="16">
        <f t="shared" si="69"/>
        <v>158.42</v>
      </c>
      <c r="Z240" s="16" cm="1">
        <f t="array" ref="Z240">IF(A240="",0,ROUND(MAX((S240-T240-V240-U240-W240-X240-Y240-5000)*{0.03,0.1,0.2,0.25,0.3,0.35,0.45}-{0,210,1410,2660,4410,7160,15160},0),2))</f>
        <v>46.14</v>
      </c>
      <c r="AA240" s="16">
        <f t="shared" si="70"/>
        <v>6491.711</v>
      </c>
      <c r="AB240" s="16"/>
    </row>
    <row r="241" customHeight="1" spans="1:28">
      <c r="A241" s="10">
        <v>239</v>
      </c>
      <c r="B241" s="11" t="s">
        <v>1238</v>
      </c>
      <c r="C241" s="10" t="s">
        <v>1239</v>
      </c>
      <c r="D241" s="10" t="s">
        <v>31</v>
      </c>
      <c r="E241" s="10" t="s">
        <v>1240</v>
      </c>
      <c r="F241" s="12" t="s">
        <v>1241</v>
      </c>
      <c r="G241" s="13" t="s">
        <v>1242</v>
      </c>
      <c r="H241" s="10">
        <f ca="1" t="shared" si="52"/>
        <v>31</v>
      </c>
      <c r="I241" s="10" t="s">
        <v>43</v>
      </c>
      <c r="J241" s="10">
        <v>2</v>
      </c>
      <c r="K241" s="10" t="s">
        <v>192</v>
      </c>
      <c r="L241" s="10" t="s">
        <v>59</v>
      </c>
      <c r="M241" s="16">
        <v>5000</v>
      </c>
      <c r="N241" s="16">
        <v>112</v>
      </c>
      <c r="O241" s="16">
        <v>2500</v>
      </c>
      <c r="P241" s="16">
        <v>1400</v>
      </c>
      <c r="Q241" s="16">
        <v>375</v>
      </c>
      <c r="R241" s="16">
        <v>340</v>
      </c>
      <c r="S241" s="16">
        <v>9727</v>
      </c>
      <c r="T241" s="16">
        <v>0</v>
      </c>
      <c r="U241" s="16">
        <f t="shared" si="65"/>
        <v>900</v>
      </c>
      <c r="V241" s="16">
        <f t="shared" si="66"/>
        <v>608.96</v>
      </c>
      <c r="W241" s="16">
        <f t="shared" si="67"/>
        <v>38.908</v>
      </c>
      <c r="X241" s="16">
        <f t="shared" si="68"/>
        <v>48.635</v>
      </c>
      <c r="Y241" s="16">
        <f t="shared" si="69"/>
        <v>194.54</v>
      </c>
      <c r="Z241" s="16" cm="1">
        <f t="array" ref="Z241">IF(A241="",0,ROUND(MAX((S241-T241-V241-U241-W241-X241-Y241-5000)*{0.03,0.1,0.2,0.25,0.3,0.35,0.45}-{0,210,1410,2660,4410,7160,15160},0),2))</f>
        <v>88.08</v>
      </c>
      <c r="AA241" s="16">
        <f t="shared" si="70"/>
        <v>7847.877</v>
      </c>
      <c r="AB241" s="16"/>
    </row>
    <row r="242" customHeight="1" spans="1:28">
      <c r="A242" s="10">
        <v>240</v>
      </c>
      <c r="B242" s="11" t="s">
        <v>1243</v>
      </c>
      <c r="C242" s="10" t="s">
        <v>1244</v>
      </c>
      <c r="D242" s="10" t="s">
        <v>47</v>
      </c>
      <c r="E242" s="10" t="s">
        <v>1245</v>
      </c>
      <c r="F242" s="12" t="s">
        <v>1246</v>
      </c>
      <c r="G242" s="13" t="s">
        <v>1247</v>
      </c>
      <c r="H242" s="10">
        <f ca="1" t="shared" si="52"/>
        <v>47</v>
      </c>
      <c r="I242" s="10" t="s">
        <v>43</v>
      </c>
      <c r="J242" s="10">
        <v>13</v>
      </c>
      <c r="K242" s="10" t="s">
        <v>335</v>
      </c>
      <c r="L242" s="10" t="s">
        <v>52</v>
      </c>
      <c r="M242" s="16">
        <v>5200</v>
      </c>
      <c r="N242" s="16">
        <v>728</v>
      </c>
      <c r="O242" s="16">
        <v>1500</v>
      </c>
      <c r="P242" s="16">
        <v>1600</v>
      </c>
      <c r="Q242" s="16">
        <v>298</v>
      </c>
      <c r="R242" s="16">
        <v>381</v>
      </c>
      <c r="S242" s="16">
        <v>9707</v>
      </c>
      <c r="T242" s="16">
        <v>0</v>
      </c>
      <c r="U242" s="16">
        <f t="shared" si="65"/>
        <v>804</v>
      </c>
      <c r="V242" s="16">
        <f t="shared" si="66"/>
        <v>594.24</v>
      </c>
      <c r="W242" s="16">
        <f t="shared" si="67"/>
        <v>38.828</v>
      </c>
      <c r="X242" s="16">
        <f t="shared" si="68"/>
        <v>48.535</v>
      </c>
      <c r="Y242" s="16">
        <f t="shared" si="69"/>
        <v>194.14</v>
      </c>
      <c r="Z242" s="16" cm="1">
        <f t="array" ref="Z242">IF(A242="",0,ROUND(MAX((S242-T242-V242-U242-W242-X242-Y242-5000)*{0.03,0.1,0.2,0.25,0.3,0.35,0.45}-{0,210,1410,2660,4410,7160,15160},0),2))</f>
        <v>92.73</v>
      </c>
      <c r="AA242" s="16">
        <f t="shared" si="70"/>
        <v>7934.527</v>
      </c>
      <c r="AB242" s="16"/>
    </row>
    <row r="243" customHeight="1" spans="1:28">
      <c r="A243" s="10">
        <v>241</v>
      </c>
      <c r="B243" s="11" t="s">
        <v>1248</v>
      </c>
      <c r="C243" s="10" t="s">
        <v>1249</v>
      </c>
      <c r="D243" s="10" t="s">
        <v>31</v>
      </c>
      <c r="E243" s="10" t="s">
        <v>1250</v>
      </c>
      <c r="F243" s="12" t="s">
        <v>1251</v>
      </c>
      <c r="G243" s="13" t="s">
        <v>632</v>
      </c>
      <c r="H243" s="10">
        <f ca="1" t="shared" si="52"/>
        <v>35</v>
      </c>
      <c r="I243" s="10" t="s">
        <v>43</v>
      </c>
      <c r="J243" s="10">
        <v>9</v>
      </c>
      <c r="K243" s="10" t="s">
        <v>214</v>
      </c>
      <c r="L243" s="10" t="s">
        <v>59</v>
      </c>
      <c r="M243" s="16">
        <v>5500</v>
      </c>
      <c r="N243" s="16">
        <v>504</v>
      </c>
      <c r="O243" s="16">
        <v>2500</v>
      </c>
      <c r="P243" s="16">
        <v>1600</v>
      </c>
      <c r="Q243" s="16">
        <v>359</v>
      </c>
      <c r="R243" s="16">
        <v>288</v>
      </c>
      <c r="S243" s="16">
        <v>10751</v>
      </c>
      <c r="T243" s="16">
        <v>0</v>
      </c>
      <c r="U243" s="16">
        <f t="shared" si="65"/>
        <v>960</v>
      </c>
      <c r="V243" s="16">
        <f t="shared" si="66"/>
        <v>680.32</v>
      </c>
      <c r="W243" s="16">
        <f t="shared" si="67"/>
        <v>43.004</v>
      </c>
      <c r="X243" s="16">
        <f t="shared" si="68"/>
        <v>53.755</v>
      </c>
      <c r="Y243" s="16">
        <f t="shared" si="69"/>
        <v>215.02</v>
      </c>
      <c r="Z243" s="16" cm="1">
        <f t="array" ref="Z243">IF(A243="",0,ROUND(MAX((S243-T243-V243-U243-W243-X243-Y243-5000)*{0.03,0.1,0.2,0.25,0.3,0.35,0.45}-{0,210,1410,2660,4410,7160,15160},0),2))</f>
        <v>169.89</v>
      </c>
      <c r="AA243" s="16">
        <f t="shared" si="70"/>
        <v>8629.011</v>
      </c>
      <c r="AB243" s="16"/>
    </row>
    <row r="244" customHeight="1" spans="1:28">
      <c r="A244" s="10">
        <v>242</v>
      </c>
      <c r="B244" s="11" t="s">
        <v>1252</v>
      </c>
      <c r="C244" s="10" t="s">
        <v>393</v>
      </c>
      <c r="D244" s="10" t="s">
        <v>47</v>
      </c>
      <c r="E244" s="10" t="s">
        <v>1253</v>
      </c>
      <c r="F244" s="12" t="s">
        <v>1254</v>
      </c>
      <c r="G244" s="13" t="s">
        <v>1255</v>
      </c>
      <c r="H244" s="10">
        <f ca="1" t="shared" si="52"/>
        <v>54</v>
      </c>
      <c r="I244" s="10" t="s">
        <v>43</v>
      </c>
      <c r="J244" s="10">
        <v>19</v>
      </c>
      <c r="K244" s="10" t="s">
        <v>498</v>
      </c>
      <c r="L244" s="10" t="s">
        <v>59</v>
      </c>
      <c r="M244" s="16">
        <v>6500</v>
      </c>
      <c r="N244" s="16">
        <v>1064</v>
      </c>
      <c r="O244" s="16">
        <v>2500</v>
      </c>
      <c r="P244" s="16">
        <v>2000</v>
      </c>
      <c r="Q244" s="16">
        <v>328</v>
      </c>
      <c r="R244" s="16">
        <v>518</v>
      </c>
      <c r="S244" s="16">
        <v>12910</v>
      </c>
      <c r="T244" s="16">
        <v>0</v>
      </c>
      <c r="U244" s="16">
        <f t="shared" si="65"/>
        <v>1080</v>
      </c>
      <c r="V244" s="16">
        <f t="shared" si="66"/>
        <v>805.12</v>
      </c>
      <c r="W244" s="16">
        <f t="shared" si="67"/>
        <v>51.64</v>
      </c>
      <c r="X244" s="16">
        <f t="shared" si="68"/>
        <v>64.55</v>
      </c>
      <c r="Y244" s="16">
        <f t="shared" si="69"/>
        <v>258.2</v>
      </c>
      <c r="Z244" s="16" cm="1">
        <f t="array" ref="Z244">IF(A244="",0,ROUND(MAX((S244-T244-V244-U244-W244-X244-Y244-5000)*{0.03,0.1,0.2,0.25,0.3,0.35,0.45}-{0,210,1410,2660,4410,7160,15160},0),2))</f>
        <v>355.05</v>
      </c>
      <c r="AA244" s="16">
        <f t="shared" si="70"/>
        <v>10295.44</v>
      </c>
      <c r="AB244" s="16"/>
    </row>
    <row r="245" customHeight="1" spans="1:28">
      <c r="A245" s="10">
        <v>243</v>
      </c>
      <c r="B245" s="11" t="s">
        <v>1256</v>
      </c>
      <c r="C245" s="10" t="s">
        <v>1257</v>
      </c>
      <c r="D245" s="10" t="s">
        <v>31</v>
      </c>
      <c r="E245" s="10" t="s">
        <v>1258</v>
      </c>
      <c r="F245" s="12" t="s">
        <v>1259</v>
      </c>
      <c r="G245" s="13" t="s">
        <v>1260</v>
      </c>
      <c r="H245" s="10">
        <f ca="1" t="shared" si="52"/>
        <v>45</v>
      </c>
      <c r="I245" s="10" t="s">
        <v>43</v>
      </c>
      <c r="J245" s="10">
        <v>16</v>
      </c>
      <c r="K245" s="10" t="s">
        <v>192</v>
      </c>
      <c r="L245" s="10" t="s">
        <v>52</v>
      </c>
      <c r="M245" s="16">
        <v>5700</v>
      </c>
      <c r="N245" s="16">
        <v>896</v>
      </c>
      <c r="O245" s="16">
        <v>1500</v>
      </c>
      <c r="P245" s="16">
        <v>1800</v>
      </c>
      <c r="Q245" s="16">
        <v>202</v>
      </c>
      <c r="R245" s="16">
        <v>510</v>
      </c>
      <c r="S245" s="16">
        <v>10608</v>
      </c>
      <c r="T245" s="16">
        <v>0</v>
      </c>
      <c r="U245" s="16">
        <f t="shared" si="65"/>
        <v>864</v>
      </c>
      <c r="V245" s="16">
        <f t="shared" si="66"/>
        <v>647.68</v>
      </c>
      <c r="W245" s="16">
        <f t="shared" si="67"/>
        <v>42.432</v>
      </c>
      <c r="X245" s="16">
        <f t="shared" si="68"/>
        <v>53.04</v>
      </c>
      <c r="Y245" s="16">
        <f t="shared" si="69"/>
        <v>212.16</v>
      </c>
      <c r="Z245" s="16" cm="1">
        <f t="array" ref="Z245">IF(A245="",0,ROUND(MAX((S245-T245-V245-U245-W245-X245-Y245-5000)*{0.03,0.1,0.2,0.25,0.3,0.35,0.45}-{0,210,1410,2660,4410,7160,15160},0),2))</f>
        <v>168.87</v>
      </c>
      <c r="AA245" s="16">
        <f t="shared" si="70"/>
        <v>8619.818</v>
      </c>
      <c r="AB245" s="16"/>
    </row>
    <row r="246" customHeight="1" spans="1:28">
      <c r="A246" s="10">
        <v>244</v>
      </c>
      <c r="B246" s="11" t="s">
        <v>1261</v>
      </c>
      <c r="C246" s="10" t="s">
        <v>247</v>
      </c>
      <c r="D246" s="10" t="s">
        <v>47</v>
      </c>
      <c r="E246" s="10" t="s">
        <v>1262</v>
      </c>
      <c r="F246" s="12" t="s">
        <v>1263</v>
      </c>
      <c r="G246" s="13" t="s">
        <v>1264</v>
      </c>
      <c r="H246" s="10">
        <f ca="1" t="shared" si="52"/>
        <v>36</v>
      </c>
      <c r="I246" s="10" t="s">
        <v>43</v>
      </c>
      <c r="J246" s="10">
        <v>2</v>
      </c>
      <c r="K246" s="10" t="s">
        <v>65</v>
      </c>
      <c r="L246" s="10" t="s">
        <v>59</v>
      </c>
      <c r="M246" s="16">
        <v>5000</v>
      </c>
      <c r="N246" s="16">
        <v>112</v>
      </c>
      <c r="O246" s="16">
        <v>2500</v>
      </c>
      <c r="P246" s="16">
        <v>1400</v>
      </c>
      <c r="Q246" s="16">
        <v>217</v>
      </c>
      <c r="R246" s="16">
        <v>589</v>
      </c>
      <c r="S246" s="16">
        <v>9818</v>
      </c>
      <c r="T246" s="16">
        <v>0</v>
      </c>
      <c r="U246" s="16">
        <f t="shared" si="65"/>
        <v>900</v>
      </c>
      <c r="V246" s="16">
        <f t="shared" si="66"/>
        <v>608.96</v>
      </c>
      <c r="W246" s="16">
        <f t="shared" si="67"/>
        <v>39.272</v>
      </c>
      <c r="X246" s="16">
        <f t="shared" si="68"/>
        <v>49.09</v>
      </c>
      <c r="Y246" s="16">
        <f t="shared" si="69"/>
        <v>196.36</v>
      </c>
      <c r="Z246" s="16" cm="1">
        <f t="array" ref="Z246">IF(A246="",0,ROUND(MAX((S246-T246-V246-U246-W246-X246-Y246-5000)*{0.03,0.1,0.2,0.25,0.3,0.35,0.45}-{0,210,1410,2660,4410,7160,15160},0),2))</f>
        <v>92.43</v>
      </c>
      <c r="AA246" s="16">
        <f t="shared" si="70"/>
        <v>7931.888</v>
      </c>
      <c r="AB246" s="16"/>
    </row>
    <row r="247" customHeight="1" spans="1:28">
      <c r="A247" s="10">
        <v>245</v>
      </c>
      <c r="B247" s="11" t="s">
        <v>1265</v>
      </c>
      <c r="C247" s="10" t="s">
        <v>1266</v>
      </c>
      <c r="D247" s="10" t="s">
        <v>31</v>
      </c>
      <c r="E247" s="10" t="s">
        <v>1267</v>
      </c>
      <c r="F247" s="12" t="s">
        <v>1268</v>
      </c>
      <c r="G247" s="13" t="s">
        <v>1269</v>
      </c>
      <c r="H247" s="10">
        <f ca="1" t="shared" si="52"/>
        <v>35</v>
      </c>
      <c r="I247" s="10" t="s">
        <v>35</v>
      </c>
      <c r="J247" s="10">
        <v>3</v>
      </c>
      <c r="K247" s="10" t="s">
        <v>58</v>
      </c>
      <c r="L247" s="10" t="s">
        <v>59</v>
      </c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customHeight="1" spans="1:28">
      <c r="A248" s="10">
        <v>246</v>
      </c>
      <c r="B248" s="11" t="s">
        <v>1270</v>
      </c>
      <c r="C248" s="10" t="s">
        <v>1271</v>
      </c>
      <c r="D248" s="10" t="s">
        <v>31</v>
      </c>
      <c r="E248" s="10" t="s">
        <v>1272</v>
      </c>
      <c r="F248" s="12" t="s">
        <v>1273</v>
      </c>
      <c r="G248" s="13" t="s">
        <v>1274</v>
      </c>
      <c r="H248" s="10">
        <f ca="1" t="shared" si="52"/>
        <v>47</v>
      </c>
      <c r="I248" s="10" t="s">
        <v>43</v>
      </c>
      <c r="J248" s="10">
        <v>17</v>
      </c>
      <c r="K248" s="10" t="s">
        <v>235</v>
      </c>
      <c r="L248" s="10" t="s">
        <v>59</v>
      </c>
      <c r="M248" s="16">
        <v>6500</v>
      </c>
      <c r="N248" s="16">
        <v>952</v>
      </c>
      <c r="O248" s="16">
        <v>2500</v>
      </c>
      <c r="P248" s="16">
        <v>2000</v>
      </c>
      <c r="Q248" s="16">
        <v>321</v>
      </c>
      <c r="R248" s="16">
        <v>398</v>
      </c>
      <c r="S248" s="16">
        <v>12671</v>
      </c>
      <c r="T248" s="16">
        <v>0</v>
      </c>
      <c r="U248" s="16">
        <f>SUM(M248,O248)*0.12</f>
        <v>1080</v>
      </c>
      <c r="V248" s="16">
        <f>SUM(M248,N248,O248)*0.08</f>
        <v>796.16</v>
      </c>
      <c r="W248" s="16">
        <f>S248*0.004</f>
        <v>50.684</v>
      </c>
      <c r="X248" s="16">
        <f>S248*0.005</f>
        <v>63.355</v>
      </c>
      <c r="Y248" s="16">
        <f>S248*0.02</f>
        <v>253.42</v>
      </c>
      <c r="Z248" s="16" cm="1">
        <f t="array" ref="Z248">IF(A248="",0,ROUND(MAX((S248-T248-V248-U248-W248-X248-Y248-5000)*{0.03,0.1,0.2,0.25,0.3,0.35,0.45}-{0,210,1410,2660,4410,7160,15160},0),2))</f>
        <v>332.74</v>
      </c>
      <c r="AA248" s="16">
        <f>S248-T248-U248-V248-W248-X248-Y248-Z248</f>
        <v>10094.641</v>
      </c>
      <c r="AB248" s="16"/>
    </row>
    <row r="249" customHeight="1" spans="1:28">
      <c r="A249" s="10">
        <v>247</v>
      </c>
      <c r="B249" s="11" t="s">
        <v>1275</v>
      </c>
      <c r="C249" s="10" t="s">
        <v>1276</v>
      </c>
      <c r="D249" s="10" t="s">
        <v>47</v>
      </c>
      <c r="E249" s="10" t="s">
        <v>1277</v>
      </c>
      <c r="F249" s="12" t="s">
        <v>1278</v>
      </c>
      <c r="G249" s="13" t="s">
        <v>1279</v>
      </c>
      <c r="H249" s="10">
        <f ca="1" t="shared" si="52"/>
        <v>39</v>
      </c>
      <c r="I249" s="10" t="s">
        <v>43</v>
      </c>
      <c r="J249" s="10">
        <v>4</v>
      </c>
      <c r="K249" s="10" t="s">
        <v>235</v>
      </c>
      <c r="L249" s="10" t="s">
        <v>59</v>
      </c>
      <c r="M249" s="16">
        <v>5000</v>
      </c>
      <c r="N249" s="16">
        <v>224</v>
      </c>
      <c r="O249" s="16">
        <v>2500</v>
      </c>
      <c r="P249" s="16">
        <v>1400</v>
      </c>
      <c r="Q249" s="16">
        <v>323</v>
      </c>
      <c r="R249" s="16">
        <v>339</v>
      </c>
      <c r="S249" s="16">
        <v>9786</v>
      </c>
      <c r="T249" s="16">
        <v>0</v>
      </c>
      <c r="U249" s="16">
        <f>SUM(M249,O249)*0.12</f>
        <v>900</v>
      </c>
      <c r="V249" s="16">
        <f>SUM(M249,N249,O249)*0.08</f>
        <v>617.92</v>
      </c>
      <c r="W249" s="16">
        <f>S249*0.004</f>
        <v>39.144</v>
      </c>
      <c r="X249" s="16">
        <f>S249*0.005</f>
        <v>48.93</v>
      </c>
      <c r="Y249" s="16">
        <f>S249*0.02</f>
        <v>195.72</v>
      </c>
      <c r="Z249" s="16" cm="1">
        <f t="array" ref="Z249">IF(A249="",0,ROUND(MAX((S249-T249-V249-U249-W249-X249-Y249-5000)*{0.03,0.1,0.2,0.25,0.3,0.35,0.45}-{0,210,1410,2660,4410,7160,15160},0),2))</f>
        <v>89.53</v>
      </c>
      <c r="AA249" s="16">
        <f>S249-T249-U249-V249-W249-X249-Y249-Z249</f>
        <v>7894.756</v>
      </c>
      <c r="AB249" s="16"/>
    </row>
    <row r="250" customHeight="1" spans="1:28">
      <c r="A250" s="10">
        <v>248</v>
      </c>
      <c r="B250" s="11" t="s">
        <v>1280</v>
      </c>
      <c r="C250" s="10" t="s">
        <v>1281</v>
      </c>
      <c r="D250" s="10" t="s">
        <v>47</v>
      </c>
      <c r="E250" s="10" t="s">
        <v>1282</v>
      </c>
      <c r="F250" s="12" t="s">
        <v>1283</v>
      </c>
      <c r="G250" s="13" t="s">
        <v>1284</v>
      </c>
      <c r="H250" s="10">
        <f ca="1" t="shared" si="52"/>
        <v>30</v>
      </c>
      <c r="I250" s="10" t="s">
        <v>43</v>
      </c>
      <c r="J250" s="10">
        <v>4</v>
      </c>
      <c r="K250" s="10" t="s">
        <v>498</v>
      </c>
      <c r="L250" s="10" t="s">
        <v>59</v>
      </c>
      <c r="M250" s="16">
        <v>5000</v>
      </c>
      <c r="N250" s="16">
        <v>224</v>
      </c>
      <c r="O250" s="16">
        <v>2500</v>
      </c>
      <c r="P250" s="16">
        <v>1400</v>
      </c>
      <c r="Q250" s="16">
        <v>309</v>
      </c>
      <c r="R250" s="16">
        <v>529</v>
      </c>
      <c r="S250" s="16">
        <v>9962</v>
      </c>
      <c r="T250" s="16">
        <v>0</v>
      </c>
      <c r="U250" s="16">
        <f>SUM(M250,O250)*0.12</f>
        <v>900</v>
      </c>
      <c r="V250" s="16">
        <f>SUM(M250,N250,O250)*0.08</f>
        <v>617.92</v>
      </c>
      <c r="W250" s="16">
        <f>S250*0.004</f>
        <v>39.848</v>
      </c>
      <c r="X250" s="16">
        <f>S250*0.005</f>
        <v>49.81</v>
      </c>
      <c r="Y250" s="16">
        <f>S250*0.02</f>
        <v>199.24</v>
      </c>
      <c r="Z250" s="16" cm="1">
        <f t="array" ref="Z250">IF(A250="",0,ROUND(MAX((S250-T250-V250-U250-W250-X250-Y250-5000)*{0.03,0.1,0.2,0.25,0.3,0.35,0.45}-{0,210,1410,2660,4410,7160,15160},0),2))</f>
        <v>105.52</v>
      </c>
      <c r="AA250" s="16">
        <f>S250-T250-U250-V250-W250-X250-Y250-Z250</f>
        <v>8049.662</v>
      </c>
      <c r="AB250" s="16"/>
    </row>
    <row r="251" customHeight="1" spans="1:28">
      <c r="A251" s="10">
        <v>249</v>
      </c>
      <c r="B251" s="11" t="s">
        <v>1285</v>
      </c>
      <c r="C251" s="10" t="s">
        <v>1286</v>
      </c>
      <c r="D251" s="10" t="s">
        <v>47</v>
      </c>
      <c r="E251" s="10" t="s">
        <v>1287</v>
      </c>
      <c r="F251" s="12" t="s">
        <v>1288</v>
      </c>
      <c r="G251" s="13" t="s">
        <v>1289</v>
      </c>
      <c r="H251" s="10">
        <f ca="1" t="shared" si="52"/>
        <v>42</v>
      </c>
      <c r="I251" s="10" t="s">
        <v>35</v>
      </c>
      <c r="J251" s="10">
        <v>15</v>
      </c>
      <c r="K251" s="10" t="s">
        <v>98</v>
      </c>
      <c r="L251" s="10" t="s">
        <v>59</v>
      </c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customHeight="1" spans="1:28">
      <c r="A252" s="10">
        <v>250</v>
      </c>
      <c r="B252" s="11" t="s">
        <v>1290</v>
      </c>
      <c r="C252" s="10" t="s">
        <v>1291</v>
      </c>
      <c r="D252" s="10" t="s">
        <v>31</v>
      </c>
      <c r="E252" s="10" t="s">
        <v>1292</v>
      </c>
      <c r="F252" s="12" t="s">
        <v>1293</v>
      </c>
      <c r="G252" s="13" t="s">
        <v>1294</v>
      </c>
      <c r="H252" s="10">
        <f ca="1" t="shared" si="52"/>
        <v>39</v>
      </c>
      <c r="I252" s="10" t="s">
        <v>43</v>
      </c>
      <c r="J252" s="10">
        <v>16</v>
      </c>
      <c r="K252" s="10" t="s">
        <v>44</v>
      </c>
      <c r="L252" s="10" t="s">
        <v>52</v>
      </c>
      <c r="M252" s="16">
        <v>5700</v>
      </c>
      <c r="N252" s="16">
        <v>896</v>
      </c>
      <c r="O252" s="16">
        <v>1500</v>
      </c>
      <c r="P252" s="16">
        <v>1800</v>
      </c>
      <c r="Q252" s="16">
        <v>373</v>
      </c>
      <c r="R252" s="16">
        <v>245</v>
      </c>
      <c r="S252" s="16">
        <v>10514</v>
      </c>
      <c r="T252" s="16">
        <v>0</v>
      </c>
      <c r="U252" s="16">
        <f>SUM(M252,O252)*0.12</f>
        <v>864</v>
      </c>
      <c r="V252" s="16">
        <f>SUM(M252,N252,O252)*0.08</f>
        <v>647.68</v>
      </c>
      <c r="W252" s="16">
        <f>S252*0.004</f>
        <v>42.056</v>
      </c>
      <c r="X252" s="16">
        <f>S252*0.005</f>
        <v>52.57</v>
      </c>
      <c r="Y252" s="16">
        <f>S252*0.02</f>
        <v>210.28</v>
      </c>
      <c r="Z252" s="16" cm="1">
        <f t="array" ref="Z252">IF(A252="",0,ROUND(MAX((S252-T252-V252-U252-W252-X252-Y252-5000)*{0.03,0.1,0.2,0.25,0.3,0.35,0.45}-{0,210,1410,2660,4410,7160,15160},0),2))</f>
        <v>159.74</v>
      </c>
      <c r="AA252" s="16">
        <f>S252-T252-U252-V252-W252-X252-Y252-Z252</f>
        <v>8537.674</v>
      </c>
      <c r="AB252" s="16"/>
    </row>
    <row r="253" customHeight="1" spans="1:28">
      <c r="A253" s="10">
        <v>251</v>
      </c>
      <c r="B253" s="11" t="s">
        <v>1295</v>
      </c>
      <c r="C253" s="10" t="s">
        <v>1296</v>
      </c>
      <c r="D253" s="10" t="s">
        <v>31</v>
      </c>
      <c r="E253" s="10" t="s">
        <v>1297</v>
      </c>
      <c r="F253" s="12" t="s">
        <v>1298</v>
      </c>
      <c r="G253" s="13" t="s">
        <v>1299</v>
      </c>
      <c r="H253" s="10">
        <f ca="1" t="shared" si="52"/>
        <v>49</v>
      </c>
      <c r="I253" s="10" t="s">
        <v>43</v>
      </c>
      <c r="J253" s="10">
        <v>9</v>
      </c>
      <c r="K253" s="10" t="s">
        <v>104</v>
      </c>
      <c r="L253" s="10" t="s">
        <v>37</v>
      </c>
      <c r="M253" s="16">
        <v>5500</v>
      </c>
      <c r="N253" s="16">
        <v>504</v>
      </c>
      <c r="O253" s="16">
        <v>3000</v>
      </c>
      <c r="P253" s="16">
        <v>2100</v>
      </c>
      <c r="Q253" s="16">
        <v>303</v>
      </c>
      <c r="R253" s="16">
        <v>429</v>
      </c>
      <c r="S253" s="16">
        <v>11836</v>
      </c>
      <c r="T253" s="16">
        <v>0</v>
      </c>
      <c r="U253" s="16">
        <f>SUM(M253,O253)*0.12</f>
        <v>1020</v>
      </c>
      <c r="V253" s="16">
        <f>SUM(M253,N253,O253)*0.08</f>
        <v>720.32</v>
      </c>
      <c r="W253" s="16">
        <f>S253*0.004</f>
        <v>47.344</v>
      </c>
      <c r="X253" s="16">
        <f>S253*0.005</f>
        <v>59.18</v>
      </c>
      <c r="Y253" s="16">
        <f>S253*0.02</f>
        <v>236.72</v>
      </c>
      <c r="Z253" s="16" cm="1">
        <f t="array" ref="Z253">IF(A253="",0,ROUND(MAX((S253-T253-V253-U253-W253-X253-Y253-5000)*{0.03,0.1,0.2,0.25,0.3,0.35,0.45}-{0,210,1410,2660,4410,7160,15160},0),2))</f>
        <v>265.24</v>
      </c>
      <c r="AA253" s="16">
        <f>S253-T253-U253-V253-W253-X253-Y253-Z253</f>
        <v>9487.196</v>
      </c>
      <c r="AB253" s="16"/>
    </row>
    <row r="254" customHeight="1" spans="1:28">
      <c r="A254" s="10">
        <v>252</v>
      </c>
      <c r="B254" s="11" t="s">
        <v>1300</v>
      </c>
      <c r="C254" s="10" t="s">
        <v>1301</v>
      </c>
      <c r="D254" s="10" t="s">
        <v>31</v>
      </c>
      <c r="E254" s="10" t="s">
        <v>1302</v>
      </c>
      <c r="F254" s="12" t="s">
        <v>1303</v>
      </c>
      <c r="G254" s="13" t="s">
        <v>1304</v>
      </c>
      <c r="H254" s="10">
        <f ca="1" t="shared" si="52"/>
        <v>39</v>
      </c>
      <c r="I254" s="10" t="s">
        <v>43</v>
      </c>
      <c r="J254" s="10">
        <v>5</v>
      </c>
      <c r="K254" s="10" t="s">
        <v>160</v>
      </c>
      <c r="L254" s="10" t="s">
        <v>52</v>
      </c>
      <c r="M254" s="16">
        <v>4200</v>
      </c>
      <c r="N254" s="16">
        <v>280</v>
      </c>
      <c r="O254" s="16">
        <v>1500</v>
      </c>
      <c r="P254" s="16">
        <v>1200</v>
      </c>
      <c r="Q254" s="16">
        <v>394</v>
      </c>
      <c r="R254" s="16">
        <v>471</v>
      </c>
      <c r="S254" s="16">
        <v>8045</v>
      </c>
      <c r="T254" s="16">
        <v>0</v>
      </c>
      <c r="U254" s="16">
        <f>SUM(M254,O254)*0.12</f>
        <v>684</v>
      </c>
      <c r="V254" s="16">
        <f>SUM(M254,N254,O254)*0.08</f>
        <v>478.4</v>
      </c>
      <c r="W254" s="16">
        <f>S254*0.004</f>
        <v>32.18</v>
      </c>
      <c r="X254" s="16">
        <f>S254*0.005</f>
        <v>40.225</v>
      </c>
      <c r="Y254" s="16">
        <f>S254*0.02</f>
        <v>160.9</v>
      </c>
      <c r="Z254" s="16" cm="1">
        <f t="array" ref="Z254">IF(A254="",0,ROUND(MAX((S254-T254-V254-U254-W254-X254-Y254-5000)*{0.03,0.1,0.2,0.25,0.3,0.35,0.45}-{0,210,1410,2660,4410,7160,15160},0),2))</f>
        <v>49.48</v>
      </c>
      <c r="AA254" s="16">
        <f>S254-T254-U254-V254-W254-X254-Y254-Z254</f>
        <v>6599.815</v>
      </c>
      <c r="AB254" s="16"/>
    </row>
    <row r="255" customHeight="1" spans="1:28">
      <c r="A255" s="10">
        <v>253</v>
      </c>
      <c r="B255" s="11" t="s">
        <v>1305</v>
      </c>
      <c r="C255" s="10" t="s">
        <v>1306</v>
      </c>
      <c r="D255" s="10" t="s">
        <v>47</v>
      </c>
      <c r="E255" s="10" t="s">
        <v>1307</v>
      </c>
      <c r="F255" s="12" t="s">
        <v>1308</v>
      </c>
      <c r="G255" s="13" t="s">
        <v>1309</v>
      </c>
      <c r="H255" s="10">
        <f ca="1" t="shared" si="52"/>
        <v>39</v>
      </c>
      <c r="I255" s="10" t="s">
        <v>35</v>
      </c>
      <c r="J255" s="10">
        <v>10</v>
      </c>
      <c r="K255" s="10" t="s">
        <v>58</v>
      </c>
      <c r="L255" s="10" t="s">
        <v>59</v>
      </c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customHeight="1" spans="1:28">
      <c r="A256" s="10">
        <v>254</v>
      </c>
      <c r="B256" s="11" t="s">
        <v>1310</v>
      </c>
      <c r="C256" s="10" t="s">
        <v>1311</v>
      </c>
      <c r="D256" s="10" t="s">
        <v>31</v>
      </c>
      <c r="E256" s="10" t="s">
        <v>1312</v>
      </c>
      <c r="F256" s="12" t="s">
        <v>1313</v>
      </c>
      <c r="G256" s="13" t="s">
        <v>1314</v>
      </c>
      <c r="H256" s="10">
        <f ca="1" t="shared" si="52"/>
        <v>41</v>
      </c>
      <c r="I256" s="10" t="s">
        <v>43</v>
      </c>
      <c r="J256" s="10">
        <v>8</v>
      </c>
      <c r="K256" s="10" t="s">
        <v>71</v>
      </c>
      <c r="L256" s="10" t="s">
        <v>37</v>
      </c>
      <c r="M256" s="16">
        <v>5500</v>
      </c>
      <c r="N256" s="16">
        <v>448</v>
      </c>
      <c r="O256" s="16">
        <v>3000</v>
      </c>
      <c r="P256" s="16">
        <v>2100</v>
      </c>
      <c r="Q256" s="16">
        <v>209</v>
      </c>
      <c r="R256" s="16">
        <v>409</v>
      </c>
      <c r="S256" s="16">
        <v>11666</v>
      </c>
      <c r="T256" s="16">
        <v>0</v>
      </c>
      <c r="U256" s="16">
        <f>SUM(M256,O256)*0.12</f>
        <v>1020</v>
      </c>
      <c r="V256" s="16">
        <f>SUM(M256,N256,O256)*0.08</f>
        <v>715.84</v>
      </c>
      <c r="W256" s="16">
        <f>S256*0.004</f>
        <v>46.664</v>
      </c>
      <c r="X256" s="16">
        <f>S256*0.005</f>
        <v>58.33</v>
      </c>
      <c r="Y256" s="16">
        <f>S256*0.02</f>
        <v>233.32</v>
      </c>
      <c r="Z256" s="16" cm="1">
        <f t="array" ref="Z256">IF(A256="",0,ROUND(MAX((S256-T256-V256-U256-W256-X256-Y256-5000)*{0.03,0.1,0.2,0.25,0.3,0.35,0.45}-{0,210,1410,2660,4410,7160,15160},0),2))</f>
        <v>249.18</v>
      </c>
      <c r="AA256" s="16">
        <f>S256-T256-U256-V256-W256-X256-Y256-Z256</f>
        <v>9342.666</v>
      </c>
      <c r="AB256" s="16"/>
    </row>
    <row r="257" customHeight="1" spans="1:28">
      <c r="A257" s="10">
        <v>255</v>
      </c>
      <c r="B257" s="11" t="s">
        <v>1315</v>
      </c>
      <c r="C257" s="10" t="s">
        <v>1316</v>
      </c>
      <c r="D257" s="10" t="s">
        <v>31</v>
      </c>
      <c r="E257" s="10" t="s">
        <v>1317</v>
      </c>
      <c r="F257" s="12" t="s">
        <v>1318</v>
      </c>
      <c r="G257" s="13" t="s">
        <v>1319</v>
      </c>
      <c r="H257" s="10">
        <f ca="1" t="shared" si="52"/>
        <v>27</v>
      </c>
      <c r="I257" s="10" t="s">
        <v>43</v>
      </c>
      <c r="J257" s="10">
        <v>4</v>
      </c>
      <c r="K257" s="10" t="s">
        <v>198</v>
      </c>
      <c r="L257" s="10" t="s">
        <v>59</v>
      </c>
      <c r="M257" s="16">
        <v>5000</v>
      </c>
      <c r="N257" s="16">
        <v>224</v>
      </c>
      <c r="O257" s="16">
        <v>2500</v>
      </c>
      <c r="P257" s="16">
        <v>1400</v>
      </c>
      <c r="Q257" s="16">
        <v>389</v>
      </c>
      <c r="R257" s="16">
        <v>478</v>
      </c>
      <c r="S257" s="16">
        <v>9991</v>
      </c>
      <c r="T257" s="16">
        <v>0</v>
      </c>
      <c r="U257" s="16">
        <f>SUM(M257,O257)*0.12</f>
        <v>900</v>
      </c>
      <c r="V257" s="16">
        <f>SUM(M257,N257,O257)*0.08</f>
        <v>617.92</v>
      </c>
      <c r="W257" s="16">
        <f>S257*0.004</f>
        <v>39.964</v>
      </c>
      <c r="X257" s="16">
        <f>S257*0.005</f>
        <v>49.955</v>
      </c>
      <c r="Y257" s="16">
        <f>S257*0.02</f>
        <v>199.82</v>
      </c>
      <c r="Z257" s="16" cm="1">
        <f t="array" ref="Z257">IF(A257="",0,ROUND(MAX((S257-T257-V257-U257-W257-X257-Y257-5000)*{0.03,0.1,0.2,0.25,0.3,0.35,0.45}-{0,210,1410,2660,4410,7160,15160},0),2))</f>
        <v>108.33</v>
      </c>
      <c r="AA257" s="16">
        <f>S257-T257-U257-V257-W257-X257-Y257-Z257</f>
        <v>8075.011</v>
      </c>
      <c r="AB257" s="16"/>
    </row>
    <row r="258" customHeight="1" spans="1:28">
      <c r="A258" s="10">
        <v>256</v>
      </c>
      <c r="B258" s="11" t="s">
        <v>1320</v>
      </c>
      <c r="C258" s="10" t="s">
        <v>1321</v>
      </c>
      <c r="D258" s="10" t="s">
        <v>31</v>
      </c>
      <c r="E258" s="10" t="s">
        <v>1322</v>
      </c>
      <c r="F258" s="12" t="s">
        <v>1323</v>
      </c>
      <c r="G258" s="13" t="s">
        <v>1324</v>
      </c>
      <c r="H258" s="10">
        <f ca="1" t="shared" si="52"/>
        <v>55</v>
      </c>
      <c r="I258" s="10" t="s">
        <v>43</v>
      </c>
      <c r="J258" s="10">
        <v>17</v>
      </c>
      <c r="K258" s="10" t="s">
        <v>93</v>
      </c>
      <c r="L258" s="10" t="s">
        <v>52</v>
      </c>
      <c r="M258" s="16">
        <v>5700</v>
      </c>
      <c r="N258" s="16">
        <v>952</v>
      </c>
      <c r="O258" s="16">
        <v>1500</v>
      </c>
      <c r="P258" s="16">
        <v>1800</v>
      </c>
      <c r="Q258" s="16">
        <v>239</v>
      </c>
      <c r="R258" s="16">
        <v>424</v>
      </c>
      <c r="S258" s="16">
        <v>10615</v>
      </c>
      <c r="T258" s="16">
        <v>0</v>
      </c>
      <c r="U258" s="16">
        <f>SUM(M258,O258)*0.12</f>
        <v>864</v>
      </c>
      <c r="V258" s="16">
        <f>SUM(M258,N258,O258)*0.08</f>
        <v>652.16</v>
      </c>
      <c r="W258" s="16">
        <f>S258*0.004</f>
        <v>42.46</v>
      </c>
      <c r="X258" s="16">
        <f>S258*0.005</f>
        <v>53.075</v>
      </c>
      <c r="Y258" s="16">
        <f>S258*0.02</f>
        <v>212.3</v>
      </c>
      <c r="Z258" s="16" cm="1">
        <f t="array" ref="Z258">IF(A258="",0,ROUND(MAX((S258-T258-V258-U258-W258-X258-Y258-5000)*{0.03,0.1,0.2,0.25,0.3,0.35,0.45}-{0,210,1410,2660,4410,7160,15160},0),2))</f>
        <v>169.1</v>
      </c>
      <c r="AA258" s="16">
        <f>S258-T258-U258-V258-W258-X258-Y258-Z258</f>
        <v>8621.905</v>
      </c>
      <c r="AB258" s="16"/>
    </row>
    <row r="259" customHeight="1" spans="1:28">
      <c r="A259" s="10">
        <v>257</v>
      </c>
      <c r="B259" s="11" t="s">
        <v>1325</v>
      </c>
      <c r="C259" s="10" t="s">
        <v>1194</v>
      </c>
      <c r="D259" s="10" t="s">
        <v>47</v>
      </c>
      <c r="E259" s="10" t="s">
        <v>1326</v>
      </c>
      <c r="F259" s="12" t="s">
        <v>415</v>
      </c>
      <c r="G259" s="13" t="s">
        <v>1327</v>
      </c>
      <c r="H259" s="10">
        <f ca="1" t="shared" ref="H259:H322" si="71">YEAR(TODAY())-LEFT(F259,4)</f>
        <v>58</v>
      </c>
      <c r="I259" s="10" t="s">
        <v>43</v>
      </c>
      <c r="J259" s="10">
        <v>13</v>
      </c>
      <c r="K259" s="10" t="s">
        <v>341</v>
      </c>
      <c r="L259" s="10" t="s">
        <v>59</v>
      </c>
      <c r="M259" s="16">
        <v>6000</v>
      </c>
      <c r="N259" s="16">
        <v>728</v>
      </c>
      <c r="O259" s="16">
        <v>2500</v>
      </c>
      <c r="P259" s="16">
        <v>1800</v>
      </c>
      <c r="Q259" s="16">
        <v>349</v>
      </c>
      <c r="R259" s="16">
        <v>593</v>
      </c>
      <c r="S259" s="16">
        <v>11970</v>
      </c>
      <c r="T259" s="16">
        <v>0</v>
      </c>
      <c r="U259" s="16">
        <f>SUM(M259,O259)*0.12</f>
        <v>1020</v>
      </c>
      <c r="V259" s="16">
        <f>SUM(M259,N259,O259)*0.08</f>
        <v>738.24</v>
      </c>
      <c r="W259" s="16">
        <f>S259*0.004</f>
        <v>47.88</v>
      </c>
      <c r="X259" s="16">
        <f>S259*0.005</f>
        <v>59.85</v>
      </c>
      <c r="Y259" s="16">
        <f>S259*0.02</f>
        <v>239.4</v>
      </c>
      <c r="Z259" s="16" cm="1">
        <f t="array" ref="Z259">IF(A259="",0,ROUND(MAX((S259-T259-V259-U259-W259-X259-Y259-5000)*{0.03,0.1,0.2,0.25,0.3,0.35,0.45}-{0,210,1410,2660,4410,7160,15160},0),2))</f>
        <v>276.46</v>
      </c>
      <c r="AA259" s="16">
        <f>S259-T259-U259-V259-W259-X259-Y259-Z259</f>
        <v>9588.17</v>
      </c>
      <c r="AB259" s="16"/>
    </row>
    <row r="260" customHeight="1" spans="1:28">
      <c r="A260" s="10">
        <v>258</v>
      </c>
      <c r="B260" s="11" t="s">
        <v>1328</v>
      </c>
      <c r="C260" s="10" t="s">
        <v>1329</v>
      </c>
      <c r="D260" s="10" t="s">
        <v>47</v>
      </c>
      <c r="E260" s="10" t="s">
        <v>1330</v>
      </c>
      <c r="F260" s="12" t="s">
        <v>1331</v>
      </c>
      <c r="G260" s="13" t="s">
        <v>1332</v>
      </c>
      <c r="H260" s="10">
        <f ca="1" t="shared" si="71"/>
        <v>59</v>
      </c>
      <c r="I260" s="10" t="s">
        <v>43</v>
      </c>
      <c r="J260" s="10">
        <v>29</v>
      </c>
      <c r="K260" s="10" t="s">
        <v>133</v>
      </c>
      <c r="L260" s="10" t="s">
        <v>52</v>
      </c>
      <c r="M260" s="16">
        <v>6700</v>
      </c>
      <c r="N260" s="16">
        <v>1624</v>
      </c>
      <c r="O260" s="16">
        <v>1500</v>
      </c>
      <c r="P260" s="16">
        <v>2800</v>
      </c>
      <c r="Q260" s="16">
        <v>282</v>
      </c>
      <c r="R260" s="16">
        <v>447</v>
      </c>
      <c r="S260" s="16">
        <v>13353</v>
      </c>
      <c r="T260" s="16">
        <v>0</v>
      </c>
      <c r="U260" s="16">
        <f>SUM(M260,O260)*0.12</f>
        <v>984</v>
      </c>
      <c r="V260" s="16">
        <f>SUM(M260,N260,O260)*0.08</f>
        <v>785.92</v>
      </c>
      <c r="W260" s="16">
        <f>S260*0.004</f>
        <v>53.412</v>
      </c>
      <c r="X260" s="16">
        <f>S260*0.005</f>
        <v>66.765</v>
      </c>
      <c r="Y260" s="16">
        <f>S260*0.02</f>
        <v>267.06</v>
      </c>
      <c r="Z260" s="16" cm="1">
        <f t="array" ref="Z260">IF(A260="",0,ROUND(MAX((S260-T260-V260-U260-W260-X260-Y260-5000)*{0.03,0.1,0.2,0.25,0.3,0.35,0.45}-{0,210,1410,2660,4410,7160,15160},0),2))</f>
        <v>409.58</v>
      </c>
      <c r="AA260" s="16">
        <f>S260-T260-U260-V260-W260-X260-Y260-Z260</f>
        <v>10786.263</v>
      </c>
      <c r="AB260" s="16"/>
    </row>
    <row r="261" customHeight="1" spans="1:28">
      <c r="A261" s="10">
        <v>259</v>
      </c>
      <c r="B261" s="11" t="s">
        <v>1333</v>
      </c>
      <c r="C261" s="10" t="s">
        <v>1334</v>
      </c>
      <c r="D261" s="10" t="s">
        <v>31</v>
      </c>
      <c r="E261" s="10" t="s">
        <v>1335</v>
      </c>
      <c r="F261" s="12" t="s">
        <v>1336</v>
      </c>
      <c r="G261" s="13" t="s">
        <v>1337</v>
      </c>
      <c r="H261" s="10">
        <f ca="1" t="shared" si="71"/>
        <v>43</v>
      </c>
      <c r="I261" s="10" t="s">
        <v>35</v>
      </c>
      <c r="J261" s="10">
        <v>5</v>
      </c>
      <c r="K261" s="10" t="s">
        <v>82</v>
      </c>
      <c r="L261" s="10" t="s">
        <v>52</v>
      </c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customHeight="1" spans="1:28">
      <c r="A262" s="10">
        <v>260</v>
      </c>
      <c r="B262" s="11" t="s">
        <v>1338</v>
      </c>
      <c r="C262" s="10" t="s">
        <v>1339</v>
      </c>
      <c r="D262" s="10" t="s">
        <v>31</v>
      </c>
      <c r="E262" s="10" t="s">
        <v>1340</v>
      </c>
      <c r="F262" s="12" t="s">
        <v>1341</v>
      </c>
      <c r="G262" s="13" t="s">
        <v>1342</v>
      </c>
      <c r="H262" s="10">
        <f ca="1" t="shared" si="71"/>
        <v>27</v>
      </c>
      <c r="I262" s="10" t="s">
        <v>43</v>
      </c>
      <c r="J262" s="10">
        <v>3</v>
      </c>
      <c r="K262" s="10" t="s">
        <v>98</v>
      </c>
      <c r="L262" s="10" t="s">
        <v>59</v>
      </c>
      <c r="M262" s="16">
        <v>5000</v>
      </c>
      <c r="N262" s="16">
        <v>168</v>
      </c>
      <c r="O262" s="16">
        <v>2500</v>
      </c>
      <c r="P262" s="16">
        <v>1400</v>
      </c>
      <c r="Q262" s="16">
        <v>314</v>
      </c>
      <c r="R262" s="16">
        <v>486</v>
      </c>
      <c r="S262" s="16">
        <v>9868</v>
      </c>
      <c r="T262" s="16">
        <v>0</v>
      </c>
      <c r="U262" s="16">
        <f>SUM(M262,O262)*0.12</f>
        <v>900</v>
      </c>
      <c r="V262" s="16">
        <f>SUM(M262,N262,O262)*0.08</f>
        <v>613.44</v>
      </c>
      <c r="W262" s="16">
        <f>S262*0.004</f>
        <v>39.472</v>
      </c>
      <c r="X262" s="16">
        <f>S262*0.005</f>
        <v>49.34</v>
      </c>
      <c r="Y262" s="16">
        <f>S262*0.02</f>
        <v>197.36</v>
      </c>
      <c r="Z262" s="16" cm="1">
        <f t="array" ref="Z262">IF(A262="",0,ROUND(MAX((S262-T262-V262-U262-W262-X262-Y262-5000)*{0.03,0.1,0.2,0.25,0.3,0.35,0.45}-{0,210,1410,2660,4410,7160,15160},0),2))</f>
        <v>96.84</v>
      </c>
      <c r="AA262" s="16">
        <f>S262-T262-U262-V262-W262-X262-Y262-Z262</f>
        <v>7971.548</v>
      </c>
      <c r="AB262" s="16"/>
    </row>
    <row r="263" customHeight="1" spans="1:28">
      <c r="A263" s="10">
        <v>261</v>
      </c>
      <c r="B263" s="11" t="s">
        <v>1343</v>
      </c>
      <c r="C263" s="10" t="s">
        <v>1344</v>
      </c>
      <c r="D263" s="10" t="s">
        <v>31</v>
      </c>
      <c r="E263" s="10" t="s">
        <v>1345</v>
      </c>
      <c r="F263" s="12" t="s">
        <v>1346</v>
      </c>
      <c r="G263" s="13" t="s">
        <v>1347</v>
      </c>
      <c r="H263" s="10">
        <f ca="1" t="shared" si="71"/>
        <v>38</v>
      </c>
      <c r="I263" s="10" t="s">
        <v>43</v>
      </c>
      <c r="J263" s="10">
        <v>12</v>
      </c>
      <c r="K263" s="10" t="s">
        <v>133</v>
      </c>
      <c r="L263" s="10" t="s">
        <v>52</v>
      </c>
      <c r="M263" s="16">
        <v>5200</v>
      </c>
      <c r="N263" s="16">
        <v>672</v>
      </c>
      <c r="O263" s="16">
        <v>1500</v>
      </c>
      <c r="P263" s="16">
        <v>1600</v>
      </c>
      <c r="Q263" s="16">
        <v>301</v>
      </c>
      <c r="R263" s="16">
        <v>413</v>
      </c>
      <c r="S263" s="16">
        <v>9686</v>
      </c>
      <c r="T263" s="16">
        <v>0</v>
      </c>
      <c r="U263" s="16">
        <f>SUM(M263,O263)*0.12</f>
        <v>804</v>
      </c>
      <c r="V263" s="16">
        <f>SUM(M263,N263,O263)*0.08</f>
        <v>589.76</v>
      </c>
      <c r="W263" s="16">
        <f>S263*0.004</f>
        <v>38.744</v>
      </c>
      <c r="X263" s="16">
        <f>S263*0.005</f>
        <v>48.43</v>
      </c>
      <c r="Y263" s="16">
        <f>S263*0.02</f>
        <v>193.72</v>
      </c>
      <c r="Z263" s="16" cm="1">
        <f t="array" ref="Z263">IF(A263="",0,ROUND(MAX((S263-T263-V263-U263-W263-X263-Y263-5000)*{0.03,0.1,0.2,0.25,0.3,0.35,0.45}-{0,210,1410,2660,4410,7160,15160},0),2))</f>
        <v>91.13</v>
      </c>
      <c r="AA263" s="16">
        <f>S263-T263-U263-V263-W263-X263-Y263-Z263</f>
        <v>7920.216</v>
      </c>
      <c r="AB263" s="16"/>
    </row>
    <row r="264" customHeight="1" spans="1:28">
      <c r="A264" s="10">
        <v>262</v>
      </c>
      <c r="B264" s="11" t="s">
        <v>1348</v>
      </c>
      <c r="C264" s="10" t="s">
        <v>1349</v>
      </c>
      <c r="D264" s="10" t="s">
        <v>47</v>
      </c>
      <c r="E264" s="10" t="s">
        <v>1350</v>
      </c>
      <c r="F264" s="12" t="s">
        <v>1351</v>
      </c>
      <c r="G264" s="13" t="s">
        <v>1352</v>
      </c>
      <c r="H264" s="10">
        <f ca="1" t="shared" si="71"/>
        <v>35</v>
      </c>
      <c r="I264" s="10" t="s">
        <v>35</v>
      </c>
      <c r="J264" s="10">
        <v>10</v>
      </c>
      <c r="K264" s="10" t="s">
        <v>82</v>
      </c>
      <c r="L264" s="10" t="s">
        <v>52</v>
      </c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customHeight="1" spans="1:28">
      <c r="A265" s="10">
        <v>263</v>
      </c>
      <c r="B265" s="11" t="s">
        <v>1353</v>
      </c>
      <c r="C265" s="10" t="s">
        <v>1354</v>
      </c>
      <c r="D265" s="10" t="s">
        <v>47</v>
      </c>
      <c r="E265" s="10" t="s">
        <v>1355</v>
      </c>
      <c r="F265" s="12" t="s">
        <v>1356</v>
      </c>
      <c r="G265" s="13" t="s">
        <v>1357</v>
      </c>
      <c r="H265" s="10">
        <f ca="1" t="shared" si="71"/>
        <v>52</v>
      </c>
      <c r="I265" s="10" t="s">
        <v>43</v>
      </c>
      <c r="J265" s="10">
        <v>15</v>
      </c>
      <c r="K265" s="10" t="s">
        <v>58</v>
      </c>
      <c r="L265" s="10" t="s">
        <v>59</v>
      </c>
      <c r="M265" s="16">
        <v>6000</v>
      </c>
      <c r="N265" s="16">
        <v>840</v>
      </c>
      <c r="O265" s="16">
        <v>2500</v>
      </c>
      <c r="P265" s="16">
        <v>1800</v>
      </c>
      <c r="Q265" s="16">
        <v>284</v>
      </c>
      <c r="R265" s="16">
        <v>388</v>
      </c>
      <c r="S265" s="16">
        <v>11812</v>
      </c>
      <c r="T265" s="16">
        <v>0</v>
      </c>
      <c r="U265" s="16">
        <f>SUM(M265,O265)*0.12</f>
        <v>1020</v>
      </c>
      <c r="V265" s="16">
        <f>SUM(M265,N265,O265)*0.08</f>
        <v>747.2</v>
      </c>
      <c r="W265" s="16">
        <f>S265*0.004</f>
        <v>47.248</v>
      </c>
      <c r="X265" s="16">
        <f>S265*0.005</f>
        <v>59.06</v>
      </c>
      <c r="Y265" s="16">
        <f>S265*0.02</f>
        <v>236.24</v>
      </c>
      <c r="Z265" s="16" cm="1">
        <f t="array" ref="Z265">IF(A265="",0,ROUND(MAX((S265-T265-V265-U265-W265-X265-Y265-5000)*{0.03,0.1,0.2,0.25,0.3,0.35,0.45}-{0,210,1410,2660,4410,7160,15160},0),2))</f>
        <v>260.23</v>
      </c>
      <c r="AA265" s="16">
        <f>S265-T265-U265-V265-W265-X265-Y265-Z265</f>
        <v>9442.022</v>
      </c>
      <c r="AB265" s="16"/>
    </row>
    <row r="266" customHeight="1" spans="1:28">
      <c r="A266" s="10">
        <v>264</v>
      </c>
      <c r="B266" s="11" t="s">
        <v>1358</v>
      </c>
      <c r="C266" s="10" t="s">
        <v>1359</v>
      </c>
      <c r="D266" s="10" t="s">
        <v>47</v>
      </c>
      <c r="E266" s="10" t="s">
        <v>1360</v>
      </c>
      <c r="F266" s="12" t="s">
        <v>1361</v>
      </c>
      <c r="G266" s="13" t="s">
        <v>1362</v>
      </c>
      <c r="H266" s="10">
        <f ca="1" t="shared" si="71"/>
        <v>56</v>
      </c>
      <c r="I266" s="10" t="s">
        <v>43</v>
      </c>
      <c r="J266" s="10">
        <v>16</v>
      </c>
      <c r="K266" s="10" t="s">
        <v>335</v>
      </c>
      <c r="L266" s="10" t="s">
        <v>37</v>
      </c>
      <c r="M266" s="16">
        <v>6500</v>
      </c>
      <c r="N266" s="16">
        <v>896</v>
      </c>
      <c r="O266" s="16">
        <v>3000</v>
      </c>
      <c r="P266" s="16">
        <v>2500</v>
      </c>
      <c r="Q266" s="16">
        <v>241</v>
      </c>
      <c r="R266" s="16">
        <v>509</v>
      </c>
      <c r="S266" s="16">
        <v>13646</v>
      </c>
      <c r="T266" s="16">
        <v>0</v>
      </c>
      <c r="U266" s="16">
        <f>SUM(M266,O266)*0.12</f>
        <v>1140</v>
      </c>
      <c r="V266" s="16">
        <f>SUM(M266,N266,O266)*0.08</f>
        <v>831.68</v>
      </c>
      <c r="W266" s="16">
        <f>S266*0.004</f>
        <v>54.584</v>
      </c>
      <c r="X266" s="16">
        <f>S266*0.005</f>
        <v>68.23</v>
      </c>
      <c r="Y266" s="16">
        <f>S266*0.02</f>
        <v>272.92</v>
      </c>
      <c r="Z266" s="16" cm="1">
        <f t="array" ref="Z266">IF(A266="",0,ROUND(MAX((S266-T266-V266-U266-W266-X266-Y266-5000)*{0.03,0.1,0.2,0.25,0.3,0.35,0.45}-{0,210,1410,2660,4410,7160,15160},0),2))</f>
        <v>417.86</v>
      </c>
      <c r="AA266" s="16">
        <f>S266-T266-U266-V266-W266-X266-Y266-Z266</f>
        <v>10860.726</v>
      </c>
      <c r="AB266" s="16"/>
    </row>
    <row r="267" customHeight="1" spans="1:28">
      <c r="A267" s="10">
        <v>265</v>
      </c>
      <c r="B267" s="11" t="s">
        <v>1363</v>
      </c>
      <c r="C267" s="10" t="s">
        <v>1364</v>
      </c>
      <c r="D267" s="10" t="s">
        <v>31</v>
      </c>
      <c r="E267" s="10" t="s">
        <v>1365</v>
      </c>
      <c r="F267" s="12" t="s">
        <v>196</v>
      </c>
      <c r="G267" s="13" t="s">
        <v>1366</v>
      </c>
      <c r="H267" s="10">
        <f ca="1" t="shared" si="71"/>
        <v>41</v>
      </c>
      <c r="I267" s="10" t="s">
        <v>35</v>
      </c>
      <c r="J267" s="10">
        <v>10</v>
      </c>
      <c r="K267" s="10" t="s">
        <v>58</v>
      </c>
      <c r="L267" s="10" t="s">
        <v>52</v>
      </c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customHeight="1" spans="1:28">
      <c r="A268" s="10">
        <v>266</v>
      </c>
      <c r="B268" s="11" t="s">
        <v>1367</v>
      </c>
      <c r="C268" s="10" t="s">
        <v>1368</v>
      </c>
      <c r="D268" s="10" t="s">
        <v>31</v>
      </c>
      <c r="E268" s="10" t="s">
        <v>1369</v>
      </c>
      <c r="F268" s="12" t="s">
        <v>1370</v>
      </c>
      <c r="G268" s="13" t="s">
        <v>1371</v>
      </c>
      <c r="H268" s="10">
        <f ca="1" t="shared" si="71"/>
        <v>42</v>
      </c>
      <c r="I268" s="10" t="s">
        <v>35</v>
      </c>
      <c r="J268" s="10">
        <v>14</v>
      </c>
      <c r="K268" s="10" t="s">
        <v>133</v>
      </c>
      <c r="L268" s="10" t="s">
        <v>37</v>
      </c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customHeight="1" spans="1:28">
      <c r="A269" s="10">
        <v>267</v>
      </c>
      <c r="B269" s="11" t="s">
        <v>1372</v>
      </c>
      <c r="C269" s="10" t="s">
        <v>589</v>
      </c>
      <c r="D269" s="10" t="s">
        <v>47</v>
      </c>
      <c r="E269" s="10" t="s">
        <v>1373</v>
      </c>
      <c r="F269" s="12" t="s">
        <v>1374</v>
      </c>
      <c r="G269" s="13" t="s">
        <v>1375</v>
      </c>
      <c r="H269" s="10">
        <f ca="1" t="shared" si="71"/>
        <v>42</v>
      </c>
      <c r="I269" s="10" t="s">
        <v>35</v>
      </c>
      <c r="J269" s="10">
        <v>17</v>
      </c>
      <c r="K269" s="10" t="s">
        <v>116</v>
      </c>
      <c r="L269" s="10" t="s">
        <v>37</v>
      </c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customHeight="1" spans="1:28">
      <c r="A270" s="10">
        <v>268</v>
      </c>
      <c r="B270" s="11" t="s">
        <v>1376</v>
      </c>
      <c r="C270" s="10" t="s">
        <v>1377</v>
      </c>
      <c r="D270" s="10" t="s">
        <v>47</v>
      </c>
      <c r="E270" s="10" t="s">
        <v>1378</v>
      </c>
      <c r="F270" s="12" t="s">
        <v>1379</v>
      </c>
      <c r="G270" s="13" t="s">
        <v>1380</v>
      </c>
      <c r="H270" s="10">
        <f ca="1" t="shared" si="71"/>
        <v>38</v>
      </c>
      <c r="I270" s="10" t="s">
        <v>35</v>
      </c>
      <c r="J270" s="10">
        <v>2</v>
      </c>
      <c r="K270" s="10" t="s">
        <v>98</v>
      </c>
      <c r="L270" s="10" t="s">
        <v>59</v>
      </c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customHeight="1" spans="1:28">
      <c r="A271" s="10">
        <v>269</v>
      </c>
      <c r="B271" s="11" t="s">
        <v>1381</v>
      </c>
      <c r="C271" s="10" t="s">
        <v>1382</v>
      </c>
      <c r="D271" s="10" t="s">
        <v>47</v>
      </c>
      <c r="E271" s="10" t="s">
        <v>1383</v>
      </c>
      <c r="F271" s="12" t="s">
        <v>1384</v>
      </c>
      <c r="G271" s="13" t="s">
        <v>1385</v>
      </c>
      <c r="H271" s="10">
        <f ca="1" t="shared" si="71"/>
        <v>56</v>
      </c>
      <c r="I271" s="10" t="s">
        <v>43</v>
      </c>
      <c r="J271" s="10">
        <v>18</v>
      </c>
      <c r="K271" s="10" t="s">
        <v>245</v>
      </c>
      <c r="L271" s="10" t="s">
        <v>37</v>
      </c>
      <c r="M271" s="16">
        <v>6500</v>
      </c>
      <c r="N271" s="16">
        <v>1008</v>
      </c>
      <c r="O271" s="16">
        <v>3000</v>
      </c>
      <c r="P271" s="16">
        <v>2500</v>
      </c>
      <c r="Q271" s="16">
        <v>281</v>
      </c>
      <c r="R271" s="16">
        <v>471</v>
      </c>
      <c r="S271" s="16">
        <v>13760</v>
      </c>
      <c r="T271" s="16">
        <v>0</v>
      </c>
      <c r="U271" s="16">
        <f>SUM(M271,O271)*0.12</f>
        <v>1140</v>
      </c>
      <c r="V271" s="16">
        <f>SUM(M271,N271,O271)*0.08</f>
        <v>840.64</v>
      </c>
      <c r="W271" s="16">
        <f>S271*0.004</f>
        <v>55.04</v>
      </c>
      <c r="X271" s="16">
        <f>S271*0.005</f>
        <v>68.8</v>
      </c>
      <c r="Y271" s="16">
        <f>S271*0.02</f>
        <v>275.2</v>
      </c>
      <c r="Z271" s="16" cm="1">
        <f t="array" ref="Z271">IF(A271="",0,ROUND(MAX((S271-T271-V271-U271-W271-X271-Y271-5000)*{0.03,0.1,0.2,0.25,0.3,0.35,0.45}-{0,210,1410,2660,4410,7160,15160},0),2))</f>
        <v>428.03</v>
      </c>
      <c r="AA271" s="16">
        <f>S271-T271-U271-V271-W271-X271-Y271-Z271</f>
        <v>10952.29</v>
      </c>
      <c r="AB271" s="16"/>
    </row>
    <row r="272" customHeight="1" spans="1:28">
      <c r="A272" s="10">
        <v>270</v>
      </c>
      <c r="B272" s="11" t="s">
        <v>1386</v>
      </c>
      <c r="C272" s="10" t="s">
        <v>1387</v>
      </c>
      <c r="D272" s="10" t="s">
        <v>31</v>
      </c>
      <c r="E272" s="10" t="s">
        <v>1388</v>
      </c>
      <c r="F272" s="12" t="s">
        <v>1389</v>
      </c>
      <c r="G272" s="13" t="s">
        <v>1390</v>
      </c>
      <c r="H272" s="10">
        <f ca="1" t="shared" si="71"/>
        <v>44</v>
      </c>
      <c r="I272" s="10" t="s">
        <v>35</v>
      </c>
      <c r="J272" s="10">
        <v>5</v>
      </c>
      <c r="K272" s="10" t="s">
        <v>71</v>
      </c>
      <c r="L272" s="10" t="s">
        <v>52</v>
      </c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customHeight="1" spans="1:28">
      <c r="A273" s="10">
        <v>271</v>
      </c>
      <c r="B273" s="11" t="s">
        <v>1391</v>
      </c>
      <c r="C273" s="10" t="s">
        <v>1392</v>
      </c>
      <c r="D273" s="10" t="s">
        <v>31</v>
      </c>
      <c r="E273" s="10" t="s">
        <v>1393</v>
      </c>
      <c r="F273" s="12" t="s">
        <v>1394</v>
      </c>
      <c r="G273" s="13" t="s">
        <v>1395</v>
      </c>
      <c r="H273" s="10">
        <f ca="1" t="shared" si="71"/>
        <v>41</v>
      </c>
      <c r="I273" s="10" t="s">
        <v>35</v>
      </c>
      <c r="J273" s="10">
        <v>8</v>
      </c>
      <c r="K273" s="10" t="s">
        <v>192</v>
      </c>
      <c r="L273" s="10" t="s">
        <v>37</v>
      </c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customHeight="1" spans="1:28">
      <c r="A274" s="10">
        <v>272</v>
      </c>
      <c r="B274" s="11" t="s">
        <v>1396</v>
      </c>
      <c r="C274" s="10" t="s">
        <v>1397</v>
      </c>
      <c r="D274" s="10" t="s">
        <v>47</v>
      </c>
      <c r="E274" s="10" t="s">
        <v>1398</v>
      </c>
      <c r="F274" s="12" t="s">
        <v>1399</v>
      </c>
      <c r="G274" s="13" t="s">
        <v>1400</v>
      </c>
      <c r="H274" s="10">
        <f ca="1" t="shared" si="71"/>
        <v>59</v>
      </c>
      <c r="I274" s="10" t="s">
        <v>43</v>
      </c>
      <c r="J274" s="10">
        <v>14</v>
      </c>
      <c r="K274" s="10" t="s">
        <v>235</v>
      </c>
      <c r="L274" s="10" t="s">
        <v>52</v>
      </c>
      <c r="M274" s="16">
        <v>5200</v>
      </c>
      <c r="N274" s="16">
        <v>784</v>
      </c>
      <c r="O274" s="16">
        <v>1500</v>
      </c>
      <c r="P274" s="16">
        <v>1600</v>
      </c>
      <c r="Q274" s="16">
        <v>219</v>
      </c>
      <c r="R274" s="16">
        <v>353</v>
      </c>
      <c r="S274" s="16">
        <v>9656</v>
      </c>
      <c r="T274" s="16">
        <v>0</v>
      </c>
      <c r="U274" s="16">
        <f>SUM(M274,O274)*0.12</f>
        <v>804</v>
      </c>
      <c r="V274" s="16">
        <f>SUM(M274,N274,O274)*0.08</f>
        <v>598.72</v>
      </c>
      <c r="W274" s="16">
        <f>S274*0.004</f>
        <v>38.624</v>
      </c>
      <c r="X274" s="16">
        <f>S274*0.005</f>
        <v>48.28</v>
      </c>
      <c r="Y274" s="16">
        <f>S274*0.02</f>
        <v>193.12</v>
      </c>
      <c r="Z274" s="16" cm="1">
        <f t="array" ref="Z274">IF(A274="",0,ROUND(MAX((S274-T274-V274-U274-W274-X274-Y274-5000)*{0.03,0.1,0.2,0.25,0.3,0.35,0.45}-{0,210,1410,2660,4410,7160,15160},0),2))</f>
        <v>89.2</v>
      </c>
      <c r="AA274" s="16">
        <f>S274-T274-U274-V274-W274-X274-Y274-Z274</f>
        <v>7884.056</v>
      </c>
      <c r="AB274" s="16"/>
    </row>
    <row r="275" customHeight="1" spans="1:28">
      <c r="A275" s="10">
        <v>273</v>
      </c>
      <c r="B275" s="11" t="s">
        <v>1401</v>
      </c>
      <c r="C275" s="10" t="s">
        <v>1402</v>
      </c>
      <c r="D275" s="10" t="s">
        <v>47</v>
      </c>
      <c r="E275" s="10" t="s">
        <v>1403</v>
      </c>
      <c r="F275" s="12" t="s">
        <v>1404</v>
      </c>
      <c r="G275" s="13" t="s">
        <v>1405</v>
      </c>
      <c r="H275" s="10">
        <f ca="1" t="shared" si="71"/>
        <v>44</v>
      </c>
      <c r="I275" s="10" t="s">
        <v>35</v>
      </c>
      <c r="J275" s="10">
        <v>1</v>
      </c>
      <c r="K275" s="10" t="s">
        <v>51</v>
      </c>
      <c r="L275" s="10" t="s">
        <v>37</v>
      </c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customHeight="1" spans="1:28">
      <c r="A276" s="10">
        <v>274</v>
      </c>
      <c r="B276" s="11" t="s">
        <v>1406</v>
      </c>
      <c r="C276" s="10" t="s">
        <v>1407</v>
      </c>
      <c r="D276" s="10" t="s">
        <v>47</v>
      </c>
      <c r="E276" s="10" t="s">
        <v>1408</v>
      </c>
      <c r="F276" s="12" t="s">
        <v>1409</v>
      </c>
      <c r="G276" s="13" t="s">
        <v>1410</v>
      </c>
      <c r="H276" s="10">
        <f ca="1" t="shared" si="71"/>
        <v>53</v>
      </c>
      <c r="I276" s="10" t="s">
        <v>43</v>
      </c>
      <c r="J276" s="10">
        <v>17</v>
      </c>
      <c r="K276" s="10" t="s">
        <v>214</v>
      </c>
      <c r="L276" s="10" t="s">
        <v>37</v>
      </c>
      <c r="M276" s="16">
        <v>6500</v>
      </c>
      <c r="N276" s="16">
        <v>952</v>
      </c>
      <c r="O276" s="16">
        <v>3000</v>
      </c>
      <c r="P276" s="16">
        <v>2500</v>
      </c>
      <c r="Q276" s="16">
        <v>206</v>
      </c>
      <c r="R276" s="16">
        <v>337</v>
      </c>
      <c r="S276" s="16">
        <v>13495</v>
      </c>
      <c r="T276" s="16">
        <v>0</v>
      </c>
      <c r="U276" s="16">
        <f>SUM(M276,O276)*0.12</f>
        <v>1140</v>
      </c>
      <c r="V276" s="16">
        <f>SUM(M276,N276,O276)*0.08</f>
        <v>836.16</v>
      </c>
      <c r="W276" s="16">
        <f>S276*0.004</f>
        <v>53.98</v>
      </c>
      <c r="X276" s="16">
        <f>S276*0.005</f>
        <v>67.475</v>
      </c>
      <c r="Y276" s="16">
        <f>S276*0.02</f>
        <v>269.9</v>
      </c>
      <c r="Z276" s="16" cm="1">
        <f t="array" ref="Z276">IF(A276="",0,ROUND(MAX((S276-T276-V276-U276-W276-X276-Y276-5000)*{0.03,0.1,0.2,0.25,0.3,0.35,0.45}-{0,210,1410,2660,4410,7160,15160},0),2))</f>
        <v>402.75</v>
      </c>
      <c r="AA276" s="16">
        <f>S276-T276-U276-V276-W276-X276-Y276-Z276</f>
        <v>10724.735</v>
      </c>
      <c r="AB276" s="16"/>
    </row>
    <row r="277" customHeight="1" spans="1:28">
      <c r="A277" s="10">
        <v>275</v>
      </c>
      <c r="B277" s="11" t="s">
        <v>1411</v>
      </c>
      <c r="C277" s="10" t="s">
        <v>1412</v>
      </c>
      <c r="D277" s="10" t="s">
        <v>47</v>
      </c>
      <c r="E277" s="10" t="s">
        <v>1413</v>
      </c>
      <c r="F277" s="12" t="s">
        <v>264</v>
      </c>
      <c r="G277" s="13" t="s">
        <v>1414</v>
      </c>
      <c r="H277" s="10">
        <f ca="1" t="shared" si="71"/>
        <v>48</v>
      </c>
      <c r="I277" s="10" t="s">
        <v>43</v>
      </c>
      <c r="J277" s="10">
        <v>10</v>
      </c>
      <c r="K277" s="10" t="s">
        <v>335</v>
      </c>
      <c r="L277" s="10" t="s">
        <v>37</v>
      </c>
      <c r="M277" s="16">
        <v>5500</v>
      </c>
      <c r="N277" s="16">
        <v>560</v>
      </c>
      <c r="O277" s="16">
        <v>3000</v>
      </c>
      <c r="P277" s="16">
        <v>2100</v>
      </c>
      <c r="Q277" s="16">
        <v>285</v>
      </c>
      <c r="R277" s="16">
        <v>393</v>
      </c>
      <c r="S277" s="16">
        <v>11838</v>
      </c>
      <c r="T277" s="16">
        <v>0</v>
      </c>
      <c r="U277" s="16">
        <f>SUM(M277,O277)*0.12</f>
        <v>1020</v>
      </c>
      <c r="V277" s="16">
        <f>SUM(M277,N277,O277)*0.08</f>
        <v>724.8</v>
      </c>
      <c r="W277" s="16">
        <f>S277*0.004</f>
        <v>47.352</v>
      </c>
      <c r="X277" s="16">
        <f>S277*0.005</f>
        <v>59.19</v>
      </c>
      <c r="Y277" s="16">
        <f>S277*0.02</f>
        <v>236.76</v>
      </c>
      <c r="Z277" s="16" cm="1">
        <f t="array" ref="Z277">IF(A277="",0,ROUND(MAX((S277-T277-V277-U277-W277-X277-Y277-5000)*{0.03,0.1,0.2,0.25,0.3,0.35,0.45}-{0,210,1410,2660,4410,7160,15160},0),2))</f>
        <v>264.99</v>
      </c>
      <c r="AA277" s="16">
        <f>S277-T277-U277-V277-W277-X277-Y277-Z277</f>
        <v>9484.908</v>
      </c>
      <c r="AB277" s="16"/>
    </row>
    <row r="278" customHeight="1" spans="1:28">
      <c r="A278" s="10">
        <v>276</v>
      </c>
      <c r="B278" s="11" t="s">
        <v>1415</v>
      </c>
      <c r="C278" s="10" t="s">
        <v>1416</v>
      </c>
      <c r="D278" s="10" t="s">
        <v>31</v>
      </c>
      <c r="E278" s="10" t="s">
        <v>1417</v>
      </c>
      <c r="F278" s="12" t="s">
        <v>1418</v>
      </c>
      <c r="G278" s="13" t="s">
        <v>1419</v>
      </c>
      <c r="H278" s="10">
        <f ca="1" t="shared" si="71"/>
        <v>53</v>
      </c>
      <c r="I278" s="10" t="s">
        <v>43</v>
      </c>
      <c r="J278" s="10">
        <v>22</v>
      </c>
      <c r="K278" s="10" t="s">
        <v>104</v>
      </c>
      <c r="L278" s="10" t="s">
        <v>59</v>
      </c>
      <c r="M278" s="16">
        <v>7000</v>
      </c>
      <c r="N278" s="16">
        <v>1232</v>
      </c>
      <c r="O278" s="16">
        <v>2500</v>
      </c>
      <c r="P278" s="16">
        <v>2500</v>
      </c>
      <c r="Q278" s="16">
        <v>353</v>
      </c>
      <c r="R278" s="16">
        <v>556</v>
      </c>
      <c r="S278" s="16">
        <v>14141</v>
      </c>
      <c r="T278" s="16">
        <v>0</v>
      </c>
      <c r="U278" s="16">
        <f>SUM(M278,O278)*0.12</f>
        <v>1140</v>
      </c>
      <c r="V278" s="16">
        <f>SUM(M278,N278,O278)*0.08</f>
        <v>858.56</v>
      </c>
      <c r="W278" s="16">
        <f>S278*0.004</f>
        <v>56.564</v>
      </c>
      <c r="X278" s="16">
        <f>S278*0.005</f>
        <v>70.705</v>
      </c>
      <c r="Y278" s="16">
        <f>S278*0.02</f>
        <v>282.82</v>
      </c>
      <c r="Z278" s="16" cm="1">
        <f t="array" ref="Z278">IF(A278="",0,ROUND(MAX((S278-T278-V278-U278-W278-X278-Y278-5000)*{0.03,0.1,0.2,0.25,0.3,0.35,0.45}-{0,210,1410,2660,4410,7160,15160},0),2))</f>
        <v>463.24</v>
      </c>
      <c r="AA278" s="16">
        <f>S278-T278-U278-V278-W278-X278-Y278-Z278</f>
        <v>11269.111</v>
      </c>
      <c r="AB278" s="16"/>
    </row>
    <row r="279" customHeight="1" spans="1:28">
      <c r="A279" s="10">
        <v>277</v>
      </c>
      <c r="B279" s="11" t="s">
        <v>1420</v>
      </c>
      <c r="C279" s="10" t="s">
        <v>1421</v>
      </c>
      <c r="D279" s="10" t="s">
        <v>47</v>
      </c>
      <c r="E279" s="10" t="s">
        <v>1422</v>
      </c>
      <c r="F279" s="12" t="s">
        <v>1423</v>
      </c>
      <c r="G279" s="13" t="s">
        <v>1424</v>
      </c>
      <c r="H279" s="10">
        <f ca="1" t="shared" si="71"/>
        <v>46</v>
      </c>
      <c r="I279" s="10" t="s">
        <v>35</v>
      </c>
      <c r="J279" s="10">
        <v>14</v>
      </c>
      <c r="K279" s="10" t="s">
        <v>71</v>
      </c>
      <c r="L279" s="10" t="s">
        <v>52</v>
      </c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customHeight="1" spans="1:28">
      <c r="A280" s="10">
        <v>278</v>
      </c>
      <c r="B280" s="11" t="s">
        <v>1425</v>
      </c>
      <c r="C280" s="10" t="s">
        <v>1426</v>
      </c>
      <c r="D280" s="10" t="s">
        <v>47</v>
      </c>
      <c r="E280" s="10" t="s">
        <v>1427</v>
      </c>
      <c r="F280" s="12" t="s">
        <v>1428</v>
      </c>
      <c r="G280" s="13" t="s">
        <v>1429</v>
      </c>
      <c r="H280" s="10">
        <f ca="1" t="shared" si="71"/>
        <v>55</v>
      </c>
      <c r="I280" s="10" t="s">
        <v>43</v>
      </c>
      <c r="J280" s="10">
        <v>11</v>
      </c>
      <c r="K280" s="10" t="s">
        <v>498</v>
      </c>
      <c r="L280" s="10" t="s">
        <v>37</v>
      </c>
      <c r="M280" s="16">
        <v>6000</v>
      </c>
      <c r="N280" s="16">
        <v>616</v>
      </c>
      <c r="O280" s="16">
        <v>3000</v>
      </c>
      <c r="P280" s="16">
        <v>2300</v>
      </c>
      <c r="Q280" s="16">
        <v>241</v>
      </c>
      <c r="R280" s="16">
        <v>515</v>
      </c>
      <c r="S280" s="16">
        <v>12672</v>
      </c>
      <c r="T280" s="16">
        <v>0</v>
      </c>
      <c r="U280" s="16">
        <f>SUM(M280,O280)*0.12</f>
        <v>1080</v>
      </c>
      <c r="V280" s="16">
        <f>SUM(M280,N280,O280)*0.08</f>
        <v>769.28</v>
      </c>
      <c r="W280" s="16">
        <f>S280*0.004</f>
        <v>50.688</v>
      </c>
      <c r="X280" s="16">
        <f>S280*0.005</f>
        <v>63.36</v>
      </c>
      <c r="Y280" s="16">
        <f>S280*0.02</f>
        <v>253.44</v>
      </c>
      <c r="Z280" s="16" cm="1">
        <f t="array" ref="Z280">IF(A280="",0,ROUND(MAX((S280-T280-V280-U280-W280-X280-Y280-5000)*{0.03,0.1,0.2,0.25,0.3,0.35,0.45}-{0,210,1410,2660,4410,7160,15160},0),2))</f>
        <v>335.52</v>
      </c>
      <c r="AA280" s="16">
        <f>S280-T280-U280-V280-W280-X280-Y280-Z280</f>
        <v>10119.712</v>
      </c>
      <c r="AB280" s="16"/>
    </row>
    <row r="281" customHeight="1" spans="1:28">
      <c r="A281" s="10">
        <v>279</v>
      </c>
      <c r="B281" s="11" t="s">
        <v>1430</v>
      </c>
      <c r="C281" s="10" t="s">
        <v>1431</v>
      </c>
      <c r="D281" s="10" t="s">
        <v>31</v>
      </c>
      <c r="E281" s="10" t="s">
        <v>1432</v>
      </c>
      <c r="F281" s="12" t="s">
        <v>1433</v>
      </c>
      <c r="G281" s="13" t="s">
        <v>1434</v>
      </c>
      <c r="H281" s="10">
        <f ca="1" t="shared" si="71"/>
        <v>50</v>
      </c>
      <c r="I281" s="10" t="s">
        <v>43</v>
      </c>
      <c r="J281" s="10">
        <v>21</v>
      </c>
      <c r="K281" s="10" t="s">
        <v>198</v>
      </c>
      <c r="L281" s="10" t="s">
        <v>52</v>
      </c>
      <c r="M281" s="16">
        <v>6200</v>
      </c>
      <c r="N281" s="16">
        <v>1176</v>
      </c>
      <c r="O281" s="16">
        <v>1500</v>
      </c>
      <c r="P281" s="16">
        <v>2300</v>
      </c>
      <c r="Q281" s="16">
        <v>322</v>
      </c>
      <c r="R281" s="16">
        <v>530</v>
      </c>
      <c r="S281" s="16">
        <v>12028</v>
      </c>
      <c r="T281" s="16">
        <v>0</v>
      </c>
      <c r="U281" s="16">
        <f>SUM(M281,O281)*0.12</f>
        <v>924</v>
      </c>
      <c r="V281" s="16">
        <f>SUM(M281,N281,O281)*0.08</f>
        <v>710.08</v>
      </c>
      <c r="W281" s="16">
        <f>S281*0.004</f>
        <v>48.112</v>
      </c>
      <c r="X281" s="16">
        <f>S281*0.005</f>
        <v>60.14</v>
      </c>
      <c r="Y281" s="16">
        <f>S281*0.02</f>
        <v>240.56</v>
      </c>
      <c r="Z281" s="16" cm="1">
        <f t="array" ref="Z281">IF(A281="",0,ROUND(MAX((S281-T281-V281-U281-W281-X281-Y281-5000)*{0.03,0.1,0.2,0.25,0.3,0.35,0.45}-{0,210,1410,2660,4410,7160,15160},0),2))</f>
        <v>294.51</v>
      </c>
      <c r="AA281" s="16">
        <f>S281-T281-U281-V281-W281-X281-Y281-Z281</f>
        <v>9750.598</v>
      </c>
      <c r="AB281" s="16"/>
    </row>
    <row r="282" customHeight="1" spans="1:28">
      <c r="A282" s="10">
        <v>280</v>
      </c>
      <c r="B282" s="11" t="s">
        <v>1435</v>
      </c>
      <c r="C282" s="10" t="s">
        <v>1436</v>
      </c>
      <c r="D282" s="10" t="s">
        <v>47</v>
      </c>
      <c r="E282" s="10" t="s">
        <v>1437</v>
      </c>
      <c r="F282" s="12" t="s">
        <v>1438</v>
      </c>
      <c r="G282" s="13" t="s">
        <v>1439</v>
      </c>
      <c r="H282" s="10">
        <f ca="1" t="shared" si="71"/>
        <v>47</v>
      </c>
      <c r="I282" s="10" t="s">
        <v>43</v>
      </c>
      <c r="J282" s="10">
        <v>12</v>
      </c>
      <c r="K282" s="10" t="s">
        <v>133</v>
      </c>
      <c r="L282" s="10" t="s">
        <v>52</v>
      </c>
      <c r="M282" s="16">
        <v>5200</v>
      </c>
      <c r="N282" s="16">
        <v>672</v>
      </c>
      <c r="O282" s="16">
        <v>1500</v>
      </c>
      <c r="P282" s="16">
        <v>1600</v>
      </c>
      <c r="Q282" s="16">
        <v>337</v>
      </c>
      <c r="R282" s="16">
        <v>481</v>
      </c>
      <c r="S282" s="16">
        <v>9790</v>
      </c>
      <c r="T282" s="16">
        <v>0</v>
      </c>
      <c r="U282" s="16">
        <f>SUM(M282,O282)*0.12</f>
        <v>804</v>
      </c>
      <c r="V282" s="16">
        <f>SUM(M282,N282,O282)*0.08</f>
        <v>589.76</v>
      </c>
      <c r="W282" s="16">
        <f>S282*0.004</f>
        <v>39.16</v>
      </c>
      <c r="X282" s="16">
        <f>S282*0.005</f>
        <v>48.95</v>
      </c>
      <c r="Y282" s="16">
        <f>S282*0.02</f>
        <v>195.8</v>
      </c>
      <c r="Z282" s="16" cm="1">
        <f t="array" ref="Z282">IF(A282="",0,ROUND(MAX((S282-T282-V282-U282-W282-X282-Y282-5000)*{0.03,0.1,0.2,0.25,0.3,0.35,0.45}-{0,210,1410,2660,4410,7160,15160},0),2))</f>
        <v>101.23</v>
      </c>
      <c r="AA282" s="16">
        <f>S282-T282-U282-V282-W282-X282-Y282-Z282</f>
        <v>8011.1</v>
      </c>
      <c r="AB282" s="16"/>
    </row>
    <row r="283" customHeight="1" spans="1:28">
      <c r="A283" s="10">
        <v>281</v>
      </c>
      <c r="B283" s="11" t="s">
        <v>1440</v>
      </c>
      <c r="C283" s="10" t="s">
        <v>1441</v>
      </c>
      <c r="D283" s="10" t="s">
        <v>31</v>
      </c>
      <c r="E283" s="10" t="s">
        <v>1442</v>
      </c>
      <c r="F283" s="12" t="s">
        <v>1443</v>
      </c>
      <c r="G283" s="13" t="s">
        <v>1444</v>
      </c>
      <c r="H283" s="10">
        <f ca="1" t="shared" si="71"/>
        <v>29</v>
      </c>
      <c r="I283" s="10" t="s">
        <v>43</v>
      </c>
      <c r="J283" s="10">
        <v>4</v>
      </c>
      <c r="K283" s="10" t="s">
        <v>214</v>
      </c>
      <c r="L283" s="10" t="s">
        <v>52</v>
      </c>
      <c r="M283" s="16">
        <v>4200</v>
      </c>
      <c r="N283" s="16">
        <v>224</v>
      </c>
      <c r="O283" s="16">
        <v>1500</v>
      </c>
      <c r="P283" s="16">
        <v>1200</v>
      </c>
      <c r="Q283" s="16">
        <v>396</v>
      </c>
      <c r="R283" s="16">
        <v>398</v>
      </c>
      <c r="S283" s="16">
        <v>7918</v>
      </c>
      <c r="T283" s="16">
        <v>0</v>
      </c>
      <c r="U283" s="16">
        <f>SUM(M283,O283)*0.12</f>
        <v>684</v>
      </c>
      <c r="V283" s="16">
        <f>SUM(M283,N283,O283)*0.08</f>
        <v>473.92</v>
      </c>
      <c r="W283" s="16">
        <f>S283*0.004</f>
        <v>31.672</v>
      </c>
      <c r="X283" s="16">
        <f>S283*0.005</f>
        <v>39.59</v>
      </c>
      <c r="Y283" s="16">
        <f>S283*0.02</f>
        <v>158.36</v>
      </c>
      <c r="Z283" s="16" cm="1">
        <f t="array" ref="Z283">IF(A283="",0,ROUND(MAX((S283-T283-V283-U283-W283-X283-Y283-5000)*{0.03,0.1,0.2,0.25,0.3,0.35,0.45}-{0,210,1410,2660,4410,7160,15160},0),2))</f>
        <v>45.91</v>
      </c>
      <c r="AA283" s="16">
        <f>S283-T283-U283-V283-W283-X283-Y283-Z283</f>
        <v>6484.548</v>
      </c>
      <c r="AB283" s="16"/>
    </row>
    <row r="284" customHeight="1" spans="1:28">
      <c r="A284" s="10">
        <v>282</v>
      </c>
      <c r="B284" s="11" t="s">
        <v>1445</v>
      </c>
      <c r="C284" s="10" t="s">
        <v>1446</v>
      </c>
      <c r="D284" s="10" t="s">
        <v>47</v>
      </c>
      <c r="E284" s="10" t="s">
        <v>1447</v>
      </c>
      <c r="F284" s="12" t="s">
        <v>1448</v>
      </c>
      <c r="G284" s="13" t="s">
        <v>1449</v>
      </c>
      <c r="H284" s="10">
        <f ca="1" t="shared" si="71"/>
        <v>45</v>
      </c>
      <c r="I284" s="10" t="s">
        <v>43</v>
      </c>
      <c r="J284" s="10">
        <v>6</v>
      </c>
      <c r="K284" s="10" t="s">
        <v>98</v>
      </c>
      <c r="L284" s="10" t="s">
        <v>52</v>
      </c>
      <c r="M284" s="16">
        <v>4700</v>
      </c>
      <c r="N284" s="16">
        <v>336</v>
      </c>
      <c r="O284" s="16">
        <v>1500</v>
      </c>
      <c r="P284" s="16">
        <v>1400</v>
      </c>
      <c r="Q284" s="16">
        <v>209</v>
      </c>
      <c r="R284" s="16">
        <v>445</v>
      </c>
      <c r="S284" s="16">
        <v>8590</v>
      </c>
      <c r="T284" s="16">
        <v>0</v>
      </c>
      <c r="U284" s="16">
        <f>SUM(M284,O284)*0.12</f>
        <v>744</v>
      </c>
      <c r="V284" s="16">
        <f>SUM(M284,N284,O284)*0.08</f>
        <v>522.88</v>
      </c>
      <c r="W284" s="16">
        <f>S284*0.004</f>
        <v>34.36</v>
      </c>
      <c r="X284" s="16">
        <f>S284*0.005</f>
        <v>42.95</v>
      </c>
      <c r="Y284" s="16">
        <f>S284*0.02</f>
        <v>171.8</v>
      </c>
      <c r="Z284" s="16" cm="1">
        <f t="array" ref="Z284">IF(A284="",0,ROUND(MAX((S284-T284-V284-U284-W284-X284-Y284-5000)*{0.03,0.1,0.2,0.25,0.3,0.35,0.45}-{0,210,1410,2660,4410,7160,15160},0),2))</f>
        <v>62.22</v>
      </c>
      <c r="AA284" s="16">
        <f>S284-T284-U284-V284-W284-X284-Y284-Z284</f>
        <v>7011.79</v>
      </c>
      <c r="AB284" s="16"/>
    </row>
    <row r="285" customHeight="1" spans="1:28">
      <c r="A285" s="10">
        <v>283</v>
      </c>
      <c r="B285" s="11" t="s">
        <v>1450</v>
      </c>
      <c r="C285" s="10" t="s">
        <v>1451</v>
      </c>
      <c r="D285" s="10" t="s">
        <v>31</v>
      </c>
      <c r="E285" s="10" t="s">
        <v>1452</v>
      </c>
      <c r="F285" s="12" t="s">
        <v>1453</v>
      </c>
      <c r="G285" s="13" t="s">
        <v>1454</v>
      </c>
      <c r="H285" s="10">
        <f ca="1" t="shared" si="71"/>
        <v>36</v>
      </c>
      <c r="I285" s="10" t="s">
        <v>35</v>
      </c>
      <c r="J285" s="10">
        <v>1</v>
      </c>
      <c r="K285" s="10" t="s">
        <v>160</v>
      </c>
      <c r="L285" s="10" t="s">
        <v>52</v>
      </c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customHeight="1" spans="1:28">
      <c r="A286" s="10">
        <v>284</v>
      </c>
      <c r="B286" s="11" t="s">
        <v>1455</v>
      </c>
      <c r="C286" s="10" t="s">
        <v>1456</v>
      </c>
      <c r="D286" s="10" t="s">
        <v>47</v>
      </c>
      <c r="E286" s="10" t="s">
        <v>1457</v>
      </c>
      <c r="F286" s="12" t="s">
        <v>1458</v>
      </c>
      <c r="G286" s="13" t="s">
        <v>1459</v>
      </c>
      <c r="H286" s="10">
        <f ca="1" t="shared" si="71"/>
        <v>56</v>
      </c>
      <c r="I286" s="10" t="s">
        <v>43</v>
      </c>
      <c r="J286" s="10">
        <v>23</v>
      </c>
      <c r="K286" s="10" t="s">
        <v>51</v>
      </c>
      <c r="L286" s="10" t="s">
        <v>37</v>
      </c>
      <c r="M286" s="16">
        <v>7000</v>
      </c>
      <c r="N286" s="16">
        <v>1288</v>
      </c>
      <c r="O286" s="16">
        <v>3000</v>
      </c>
      <c r="P286" s="16">
        <v>3000</v>
      </c>
      <c r="Q286" s="16">
        <v>264</v>
      </c>
      <c r="R286" s="16">
        <v>427</v>
      </c>
      <c r="S286" s="16">
        <v>14979</v>
      </c>
      <c r="T286" s="16">
        <v>0</v>
      </c>
      <c r="U286" s="16">
        <f t="shared" ref="U286:U292" si="72">SUM(M286,O286)*0.12</f>
        <v>1200</v>
      </c>
      <c r="V286" s="16">
        <f t="shared" ref="V286:V292" si="73">SUM(M286,N286,O286)*0.08</f>
        <v>903.04</v>
      </c>
      <c r="W286" s="16">
        <f t="shared" ref="W286:W292" si="74">S286*0.004</f>
        <v>59.916</v>
      </c>
      <c r="X286" s="16">
        <f t="shared" ref="X286:X292" si="75">S286*0.005</f>
        <v>74.895</v>
      </c>
      <c r="Y286" s="16">
        <f t="shared" ref="Y286:Y292" si="76">S286*0.02</f>
        <v>299.58</v>
      </c>
      <c r="Z286" s="16" cm="1">
        <f t="array" ref="Z286">IF(A286="",0,ROUND(MAX((S286-T286-V286-U286-W286-X286-Y286-5000)*{0.03,0.1,0.2,0.25,0.3,0.35,0.45}-{0,210,1410,2660,4410,7160,15160},0),2))</f>
        <v>534.16</v>
      </c>
      <c r="AA286" s="16">
        <f t="shared" ref="AA286:AA292" si="77">S286-T286-U286-V286-W286-X286-Y286-Z286</f>
        <v>11907.409</v>
      </c>
      <c r="AB286" s="16"/>
    </row>
    <row r="287" customHeight="1" spans="1:28">
      <c r="A287" s="10">
        <v>285</v>
      </c>
      <c r="B287" s="11" t="s">
        <v>1460</v>
      </c>
      <c r="C287" s="10" t="s">
        <v>1461</v>
      </c>
      <c r="D287" s="10" t="s">
        <v>47</v>
      </c>
      <c r="E287" s="10" t="s">
        <v>1462</v>
      </c>
      <c r="F287" s="12" t="s">
        <v>1463</v>
      </c>
      <c r="G287" s="13" t="s">
        <v>1464</v>
      </c>
      <c r="H287" s="10">
        <f ca="1" t="shared" si="71"/>
        <v>33</v>
      </c>
      <c r="I287" s="10" t="s">
        <v>43</v>
      </c>
      <c r="J287" s="10">
        <v>3</v>
      </c>
      <c r="K287" s="10" t="s">
        <v>58</v>
      </c>
      <c r="L287" s="10" t="s">
        <v>37</v>
      </c>
      <c r="M287" s="16">
        <v>5000</v>
      </c>
      <c r="N287" s="16">
        <v>168</v>
      </c>
      <c r="O287" s="16">
        <v>3000</v>
      </c>
      <c r="P287" s="16">
        <v>1900</v>
      </c>
      <c r="Q287" s="16">
        <v>396</v>
      </c>
      <c r="R287" s="16">
        <v>556</v>
      </c>
      <c r="S287" s="16">
        <v>11020</v>
      </c>
      <c r="T287" s="16">
        <v>0</v>
      </c>
      <c r="U287" s="16">
        <f t="shared" si="72"/>
        <v>960</v>
      </c>
      <c r="V287" s="16">
        <f t="shared" si="73"/>
        <v>653.44</v>
      </c>
      <c r="W287" s="16">
        <f t="shared" si="74"/>
        <v>44.08</v>
      </c>
      <c r="X287" s="16">
        <f t="shared" si="75"/>
        <v>55.1</v>
      </c>
      <c r="Y287" s="16">
        <f t="shared" si="76"/>
        <v>220.4</v>
      </c>
      <c r="Z287" s="16" cm="1">
        <f t="array" ref="Z287">IF(A287="",0,ROUND(MAX((S287-T287-V287-U287-W287-X287-Y287-5000)*{0.03,0.1,0.2,0.25,0.3,0.35,0.45}-{0,210,1410,2660,4410,7160,15160},0),2))</f>
        <v>198.7</v>
      </c>
      <c r="AA287" s="16">
        <f t="shared" si="77"/>
        <v>8888.28</v>
      </c>
      <c r="AB287" s="16"/>
    </row>
    <row r="288" customHeight="1" spans="1:28">
      <c r="A288" s="10">
        <v>286</v>
      </c>
      <c r="B288" s="11" t="s">
        <v>1465</v>
      </c>
      <c r="C288" s="10" t="s">
        <v>1466</v>
      </c>
      <c r="D288" s="10" t="s">
        <v>31</v>
      </c>
      <c r="E288" s="10" t="s">
        <v>1467</v>
      </c>
      <c r="F288" s="12" t="s">
        <v>1468</v>
      </c>
      <c r="G288" s="13" t="s">
        <v>1469</v>
      </c>
      <c r="H288" s="10">
        <f ca="1" t="shared" si="71"/>
        <v>56</v>
      </c>
      <c r="I288" s="10" t="s">
        <v>43</v>
      </c>
      <c r="J288" s="10">
        <v>15</v>
      </c>
      <c r="K288" s="10" t="s">
        <v>104</v>
      </c>
      <c r="L288" s="10" t="s">
        <v>37</v>
      </c>
      <c r="M288" s="16">
        <v>6000</v>
      </c>
      <c r="N288" s="16">
        <v>840</v>
      </c>
      <c r="O288" s="16">
        <v>3000</v>
      </c>
      <c r="P288" s="16">
        <v>2300</v>
      </c>
      <c r="Q288" s="16">
        <v>294</v>
      </c>
      <c r="R288" s="16">
        <v>276</v>
      </c>
      <c r="S288" s="16">
        <v>12710</v>
      </c>
      <c r="T288" s="16">
        <v>0</v>
      </c>
      <c r="U288" s="16">
        <f t="shared" si="72"/>
        <v>1080</v>
      </c>
      <c r="V288" s="16">
        <f t="shared" si="73"/>
        <v>787.2</v>
      </c>
      <c r="W288" s="16">
        <f t="shared" si="74"/>
        <v>50.84</v>
      </c>
      <c r="X288" s="16">
        <f t="shared" si="75"/>
        <v>63.55</v>
      </c>
      <c r="Y288" s="16">
        <f t="shared" si="76"/>
        <v>254.2</v>
      </c>
      <c r="Z288" s="16" cm="1">
        <f t="array" ref="Z288">IF(A288="",0,ROUND(MAX((S288-T288-V288-U288-W288-X288-Y288-5000)*{0.03,0.1,0.2,0.25,0.3,0.35,0.45}-{0,210,1410,2660,4410,7160,15160},0),2))</f>
        <v>337.42</v>
      </c>
      <c r="AA288" s="16">
        <f t="shared" si="77"/>
        <v>10136.79</v>
      </c>
      <c r="AB288" s="16"/>
    </row>
    <row r="289" customHeight="1" spans="1:28">
      <c r="A289" s="10">
        <v>287</v>
      </c>
      <c r="B289" s="11" t="s">
        <v>1470</v>
      </c>
      <c r="C289" s="10" t="s">
        <v>1471</v>
      </c>
      <c r="D289" s="10" t="s">
        <v>47</v>
      </c>
      <c r="E289" s="10" t="s">
        <v>1472</v>
      </c>
      <c r="F289" s="12" t="s">
        <v>1473</v>
      </c>
      <c r="G289" s="13" t="s">
        <v>1474</v>
      </c>
      <c r="H289" s="10">
        <f ca="1" t="shared" si="71"/>
        <v>54</v>
      </c>
      <c r="I289" s="10" t="s">
        <v>43</v>
      </c>
      <c r="J289" s="10">
        <v>19</v>
      </c>
      <c r="K289" s="10" t="s">
        <v>36</v>
      </c>
      <c r="L289" s="10" t="s">
        <v>59</v>
      </c>
      <c r="M289" s="16">
        <v>6500</v>
      </c>
      <c r="N289" s="16">
        <v>1064</v>
      </c>
      <c r="O289" s="16">
        <v>2500</v>
      </c>
      <c r="P289" s="16">
        <v>2000</v>
      </c>
      <c r="Q289" s="16">
        <v>300</v>
      </c>
      <c r="R289" s="16">
        <v>476</v>
      </c>
      <c r="S289" s="16">
        <v>12840</v>
      </c>
      <c r="T289" s="16">
        <v>100</v>
      </c>
      <c r="U289" s="16">
        <f t="shared" si="72"/>
        <v>1080</v>
      </c>
      <c r="V289" s="16">
        <f t="shared" si="73"/>
        <v>805.12</v>
      </c>
      <c r="W289" s="16">
        <f t="shared" si="74"/>
        <v>51.36</v>
      </c>
      <c r="X289" s="16">
        <f t="shared" si="75"/>
        <v>64.2</v>
      </c>
      <c r="Y289" s="16">
        <f t="shared" si="76"/>
        <v>256.8</v>
      </c>
      <c r="Z289" s="16" cm="1">
        <f t="array" ref="Z289">IF(A289="",0,ROUND(MAX((S289-T289-V289-U289-W289-X289-Y289-5000)*{0.03,0.1,0.2,0.25,0.3,0.35,0.45}-{0,210,1410,2660,4410,7160,15160},0),2))</f>
        <v>338.25</v>
      </c>
      <c r="AA289" s="16">
        <f t="shared" si="77"/>
        <v>10144.27</v>
      </c>
      <c r="AB289" s="16"/>
    </row>
    <row r="290" customHeight="1" spans="1:28">
      <c r="A290" s="10">
        <v>288</v>
      </c>
      <c r="B290" s="11" t="s">
        <v>1475</v>
      </c>
      <c r="C290" s="10" t="s">
        <v>1476</v>
      </c>
      <c r="D290" s="10" t="s">
        <v>47</v>
      </c>
      <c r="E290" s="10" t="s">
        <v>1477</v>
      </c>
      <c r="F290" s="12" t="s">
        <v>1478</v>
      </c>
      <c r="G290" s="13" t="s">
        <v>1479</v>
      </c>
      <c r="H290" s="10">
        <f ca="1" t="shared" si="71"/>
        <v>34</v>
      </c>
      <c r="I290" s="10" t="s">
        <v>43</v>
      </c>
      <c r="J290" s="10">
        <v>10</v>
      </c>
      <c r="K290" s="10" t="s">
        <v>139</v>
      </c>
      <c r="L290" s="10" t="s">
        <v>37</v>
      </c>
      <c r="M290" s="16">
        <v>5500</v>
      </c>
      <c r="N290" s="16">
        <v>560</v>
      </c>
      <c r="O290" s="16">
        <v>3000</v>
      </c>
      <c r="P290" s="16">
        <v>2100</v>
      </c>
      <c r="Q290" s="16">
        <v>265</v>
      </c>
      <c r="R290" s="16">
        <v>555</v>
      </c>
      <c r="S290" s="16">
        <v>11980</v>
      </c>
      <c r="T290" s="16">
        <v>100</v>
      </c>
      <c r="U290" s="16">
        <f t="shared" si="72"/>
        <v>1020</v>
      </c>
      <c r="V290" s="16">
        <f t="shared" si="73"/>
        <v>724.8</v>
      </c>
      <c r="W290" s="16">
        <f t="shared" si="74"/>
        <v>47.92</v>
      </c>
      <c r="X290" s="16">
        <f t="shared" si="75"/>
        <v>59.9</v>
      </c>
      <c r="Y290" s="16">
        <f t="shared" si="76"/>
        <v>239.6</v>
      </c>
      <c r="Z290" s="16" cm="1">
        <f t="array" ref="Z290">IF(A290="",0,ROUND(MAX((S290-T290-V290-U290-W290-X290-Y290-5000)*{0.03,0.1,0.2,0.25,0.3,0.35,0.45}-{0,210,1410,2660,4410,7160,15160},0),2))</f>
        <v>268.78</v>
      </c>
      <c r="AA290" s="16">
        <f t="shared" si="77"/>
        <v>9519</v>
      </c>
      <c r="AB290" s="16"/>
    </row>
    <row r="291" customHeight="1" spans="1:28">
      <c r="A291" s="10">
        <v>289</v>
      </c>
      <c r="B291" s="11" t="s">
        <v>1480</v>
      </c>
      <c r="C291" s="10" t="s">
        <v>1481</v>
      </c>
      <c r="D291" s="10" t="s">
        <v>47</v>
      </c>
      <c r="E291" s="10" t="s">
        <v>1482</v>
      </c>
      <c r="F291" s="12" t="s">
        <v>1483</v>
      </c>
      <c r="G291" s="13" t="s">
        <v>1484</v>
      </c>
      <c r="H291" s="10">
        <f ca="1" t="shared" si="71"/>
        <v>41</v>
      </c>
      <c r="I291" s="10" t="s">
        <v>43</v>
      </c>
      <c r="J291" s="10">
        <v>17</v>
      </c>
      <c r="K291" s="10" t="s">
        <v>139</v>
      </c>
      <c r="L291" s="10" t="s">
        <v>52</v>
      </c>
      <c r="M291" s="16">
        <v>5700</v>
      </c>
      <c r="N291" s="16">
        <v>952</v>
      </c>
      <c r="O291" s="16">
        <v>1500</v>
      </c>
      <c r="P291" s="16">
        <v>1800</v>
      </c>
      <c r="Q291" s="16">
        <v>376</v>
      </c>
      <c r="R291" s="16">
        <v>487</v>
      </c>
      <c r="S291" s="16">
        <v>10815</v>
      </c>
      <c r="T291" s="16">
        <v>100</v>
      </c>
      <c r="U291" s="16">
        <f t="shared" si="72"/>
        <v>864</v>
      </c>
      <c r="V291" s="16">
        <f t="shared" si="73"/>
        <v>652.16</v>
      </c>
      <c r="W291" s="16">
        <f t="shared" si="74"/>
        <v>43.26</v>
      </c>
      <c r="X291" s="16">
        <f t="shared" si="75"/>
        <v>54.075</v>
      </c>
      <c r="Y291" s="16">
        <f t="shared" si="76"/>
        <v>216.3</v>
      </c>
      <c r="Z291" s="16" cm="1">
        <f t="array" ref="Z291">IF(A291="",0,ROUND(MAX((S291-T291-V291-U291-W291-X291-Y291-5000)*{0.03,0.1,0.2,0.25,0.3,0.35,0.45}-{0,210,1410,2660,4410,7160,15160},0),2))</f>
        <v>178.52</v>
      </c>
      <c r="AA291" s="16">
        <f t="shared" si="77"/>
        <v>8706.685</v>
      </c>
      <c r="AB291" s="16"/>
    </row>
    <row r="292" customHeight="1" spans="1:28">
      <c r="A292" s="10">
        <v>290</v>
      </c>
      <c r="B292" s="11" t="s">
        <v>1485</v>
      </c>
      <c r="C292" s="10" t="s">
        <v>1486</v>
      </c>
      <c r="D292" s="10" t="s">
        <v>31</v>
      </c>
      <c r="E292" s="10" t="s">
        <v>1487</v>
      </c>
      <c r="F292" s="12" t="s">
        <v>1488</v>
      </c>
      <c r="G292" s="13" t="s">
        <v>1489</v>
      </c>
      <c r="H292" s="10">
        <f ca="1" t="shared" si="71"/>
        <v>45</v>
      </c>
      <c r="I292" s="10" t="s">
        <v>43</v>
      </c>
      <c r="J292" s="10">
        <v>3</v>
      </c>
      <c r="K292" s="10" t="s">
        <v>104</v>
      </c>
      <c r="L292" s="10" t="s">
        <v>59</v>
      </c>
      <c r="M292" s="16">
        <v>5000</v>
      </c>
      <c r="N292" s="16">
        <v>168</v>
      </c>
      <c r="O292" s="16">
        <v>2500</v>
      </c>
      <c r="P292" s="16">
        <v>1400</v>
      </c>
      <c r="Q292" s="16">
        <v>268</v>
      </c>
      <c r="R292" s="16">
        <v>558</v>
      </c>
      <c r="S292" s="16">
        <v>9894</v>
      </c>
      <c r="T292" s="16">
        <v>100</v>
      </c>
      <c r="U292" s="16">
        <f t="shared" si="72"/>
        <v>900</v>
      </c>
      <c r="V292" s="16">
        <f t="shared" si="73"/>
        <v>613.44</v>
      </c>
      <c r="W292" s="16">
        <f t="shared" si="74"/>
        <v>39.576</v>
      </c>
      <c r="X292" s="16">
        <f t="shared" si="75"/>
        <v>49.47</v>
      </c>
      <c r="Y292" s="16">
        <f t="shared" si="76"/>
        <v>197.88</v>
      </c>
      <c r="Z292" s="16" cm="1">
        <f t="array" ref="Z292">IF(A292="",0,ROUND(MAX((S292-T292-V292-U292-W292-X292-Y292-5000)*{0.03,0.1,0.2,0.25,0.3,0.35,0.45}-{0,210,1410,2660,4410,7160,15160},0),2))</f>
        <v>89.81</v>
      </c>
      <c r="AA292" s="16">
        <f t="shared" si="77"/>
        <v>7903.824</v>
      </c>
      <c r="AB292" s="16"/>
    </row>
    <row r="293" customHeight="1" spans="1:28">
      <c r="A293" s="10">
        <v>291</v>
      </c>
      <c r="B293" s="11" t="s">
        <v>1490</v>
      </c>
      <c r="C293" s="10" t="s">
        <v>1491</v>
      </c>
      <c r="D293" s="10" t="s">
        <v>47</v>
      </c>
      <c r="E293" s="10" t="s">
        <v>1492</v>
      </c>
      <c r="F293" s="12" t="s">
        <v>1493</v>
      </c>
      <c r="G293" s="13" t="s">
        <v>1494</v>
      </c>
      <c r="H293" s="10">
        <f ca="1" t="shared" si="71"/>
        <v>43</v>
      </c>
      <c r="I293" s="10" t="s">
        <v>35</v>
      </c>
      <c r="J293" s="10">
        <v>14</v>
      </c>
      <c r="K293" s="10" t="s">
        <v>214</v>
      </c>
      <c r="L293" s="10" t="s">
        <v>37</v>
      </c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customHeight="1" spans="1:28">
      <c r="A294" s="10">
        <v>292</v>
      </c>
      <c r="B294" s="11" t="s">
        <v>1495</v>
      </c>
      <c r="C294" s="10" t="s">
        <v>1496</v>
      </c>
      <c r="D294" s="10" t="s">
        <v>31</v>
      </c>
      <c r="E294" s="10" t="s">
        <v>1497</v>
      </c>
      <c r="F294" s="12" t="s">
        <v>1498</v>
      </c>
      <c r="G294" s="13" t="s">
        <v>1499</v>
      </c>
      <c r="H294" s="10">
        <f ca="1" t="shared" si="71"/>
        <v>42</v>
      </c>
      <c r="I294" s="10" t="s">
        <v>43</v>
      </c>
      <c r="J294" s="10">
        <v>9</v>
      </c>
      <c r="K294" s="10" t="s">
        <v>82</v>
      </c>
      <c r="L294" s="10" t="s">
        <v>52</v>
      </c>
      <c r="M294" s="16">
        <v>4700</v>
      </c>
      <c r="N294" s="16">
        <v>504</v>
      </c>
      <c r="O294" s="16">
        <v>1500</v>
      </c>
      <c r="P294" s="16">
        <v>1400</v>
      </c>
      <c r="Q294" s="16">
        <v>253</v>
      </c>
      <c r="R294" s="16">
        <v>571</v>
      </c>
      <c r="S294" s="16">
        <v>8928</v>
      </c>
      <c r="T294" s="16">
        <v>100</v>
      </c>
      <c r="U294" s="16">
        <f>SUM(M294,O294)*0.12</f>
        <v>744</v>
      </c>
      <c r="V294" s="16">
        <f>SUM(M294,N294,O294)*0.08</f>
        <v>536.32</v>
      </c>
      <c r="W294" s="16">
        <f>S294*0.004</f>
        <v>35.712</v>
      </c>
      <c r="X294" s="16">
        <f>S294*0.005</f>
        <v>44.64</v>
      </c>
      <c r="Y294" s="16">
        <f>S294*0.02</f>
        <v>178.56</v>
      </c>
      <c r="Z294" s="16" cm="1">
        <f t="array" ref="Z294">IF(A294="",0,ROUND(MAX((S294-T294-V294-U294-W294-X294-Y294-5000)*{0.03,0.1,0.2,0.25,0.3,0.35,0.45}-{0,210,1410,2660,4410,7160,15160},0),2))</f>
        <v>68.66</v>
      </c>
      <c r="AA294" s="16">
        <f>S294-T294-U294-V294-W294-X294-Y294-Z294</f>
        <v>7220.108</v>
      </c>
      <c r="AB294" s="16"/>
    </row>
    <row r="295" customHeight="1" spans="1:28">
      <c r="A295" s="10">
        <v>293</v>
      </c>
      <c r="B295" s="11" t="s">
        <v>1500</v>
      </c>
      <c r="C295" s="10" t="s">
        <v>1501</v>
      </c>
      <c r="D295" s="10" t="s">
        <v>47</v>
      </c>
      <c r="E295" s="10" t="s">
        <v>1502</v>
      </c>
      <c r="F295" s="12" t="s">
        <v>1503</v>
      </c>
      <c r="G295" s="13" t="s">
        <v>1504</v>
      </c>
      <c r="H295" s="10">
        <f ca="1" t="shared" si="71"/>
        <v>31</v>
      </c>
      <c r="I295" s="10" t="s">
        <v>43</v>
      </c>
      <c r="J295" s="10">
        <v>8</v>
      </c>
      <c r="K295" s="10" t="s">
        <v>36</v>
      </c>
      <c r="L295" s="10" t="s">
        <v>52</v>
      </c>
      <c r="M295" s="16">
        <v>4700</v>
      </c>
      <c r="N295" s="16">
        <v>448</v>
      </c>
      <c r="O295" s="16">
        <v>1500</v>
      </c>
      <c r="P295" s="16">
        <v>1400</v>
      </c>
      <c r="Q295" s="16">
        <v>388</v>
      </c>
      <c r="R295" s="16">
        <v>268</v>
      </c>
      <c r="S295" s="16">
        <v>8704</v>
      </c>
      <c r="T295" s="16">
        <v>100</v>
      </c>
      <c r="U295" s="16">
        <f>SUM(M295,O295)*0.12</f>
        <v>744</v>
      </c>
      <c r="V295" s="16">
        <f>SUM(M295,N295,O295)*0.08</f>
        <v>531.84</v>
      </c>
      <c r="W295" s="16">
        <f>S295*0.004</f>
        <v>34.816</v>
      </c>
      <c r="X295" s="16">
        <f>S295*0.005</f>
        <v>43.52</v>
      </c>
      <c r="Y295" s="16">
        <f>S295*0.02</f>
        <v>174.08</v>
      </c>
      <c r="Z295" s="16" cm="1">
        <f t="array" ref="Z295">IF(A295="",0,ROUND(MAX((S295-T295-V295-U295-W295-X295-Y295-5000)*{0.03,0.1,0.2,0.25,0.3,0.35,0.45}-{0,210,1410,2660,4410,7160,15160},0),2))</f>
        <v>62.27</v>
      </c>
      <c r="AA295" s="16">
        <f>S295-T295-U295-V295-W295-X295-Y295-Z295</f>
        <v>7013.474</v>
      </c>
      <c r="AB295" s="16"/>
    </row>
    <row r="296" customHeight="1" spans="1:28">
      <c r="A296" s="10">
        <v>294</v>
      </c>
      <c r="B296" s="11" t="s">
        <v>1505</v>
      </c>
      <c r="C296" s="10" t="s">
        <v>1506</v>
      </c>
      <c r="D296" s="10" t="s">
        <v>47</v>
      </c>
      <c r="E296" s="10" t="s">
        <v>1507</v>
      </c>
      <c r="F296" s="12" t="s">
        <v>1508</v>
      </c>
      <c r="G296" s="13" t="s">
        <v>1509</v>
      </c>
      <c r="H296" s="10">
        <f ca="1" t="shared" si="71"/>
        <v>40</v>
      </c>
      <c r="I296" s="10" t="s">
        <v>35</v>
      </c>
      <c r="J296" s="10">
        <v>9</v>
      </c>
      <c r="K296" s="10" t="s">
        <v>71</v>
      </c>
      <c r="L296" s="10" t="s">
        <v>59</v>
      </c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customHeight="1" spans="1:28">
      <c r="A297" s="10">
        <v>295</v>
      </c>
      <c r="B297" s="11" t="s">
        <v>1510</v>
      </c>
      <c r="C297" s="10" t="s">
        <v>1511</v>
      </c>
      <c r="D297" s="10" t="s">
        <v>47</v>
      </c>
      <c r="E297" s="10" t="s">
        <v>1512</v>
      </c>
      <c r="F297" s="12" t="s">
        <v>1513</v>
      </c>
      <c r="G297" s="13" t="s">
        <v>1514</v>
      </c>
      <c r="H297" s="10">
        <f ca="1" t="shared" si="71"/>
        <v>34</v>
      </c>
      <c r="I297" s="10" t="s">
        <v>43</v>
      </c>
      <c r="J297" s="10">
        <v>9</v>
      </c>
      <c r="K297" s="10" t="s">
        <v>192</v>
      </c>
      <c r="L297" s="10" t="s">
        <v>52</v>
      </c>
      <c r="M297" s="16">
        <v>4700</v>
      </c>
      <c r="N297" s="16">
        <v>504</v>
      </c>
      <c r="O297" s="16">
        <v>1500</v>
      </c>
      <c r="P297" s="16">
        <v>1400</v>
      </c>
      <c r="Q297" s="16">
        <v>288</v>
      </c>
      <c r="R297" s="16">
        <v>330</v>
      </c>
      <c r="S297" s="16">
        <v>8722</v>
      </c>
      <c r="T297" s="16">
        <v>100</v>
      </c>
      <c r="U297" s="16">
        <f>SUM(M297,O297)*0.12</f>
        <v>744</v>
      </c>
      <c r="V297" s="16">
        <f>SUM(M297,N297,O297)*0.08</f>
        <v>536.32</v>
      </c>
      <c r="W297" s="16">
        <f>S297*0.004</f>
        <v>34.888</v>
      </c>
      <c r="X297" s="16">
        <f>S297*0.005</f>
        <v>43.61</v>
      </c>
      <c r="Y297" s="16">
        <f>S297*0.02</f>
        <v>174.44</v>
      </c>
      <c r="Z297" s="16" cm="1">
        <f t="array" ref="Z297">IF(A297="",0,ROUND(MAX((S297-T297-V297-U297-W297-X297-Y297-5000)*{0.03,0.1,0.2,0.25,0.3,0.35,0.45}-{0,210,1410,2660,4410,7160,15160},0),2))</f>
        <v>62.66</v>
      </c>
      <c r="AA297" s="16">
        <f>S297-T297-U297-V297-W297-X297-Y297-Z297</f>
        <v>7026.082</v>
      </c>
      <c r="AB297" s="16"/>
    </row>
    <row r="298" customHeight="1" spans="1:28">
      <c r="A298" s="10">
        <v>296</v>
      </c>
      <c r="B298" s="11" t="s">
        <v>1515</v>
      </c>
      <c r="C298" s="10" t="s">
        <v>1516</v>
      </c>
      <c r="D298" s="10" t="s">
        <v>47</v>
      </c>
      <c r="E298" s="10" t="s">
        <v>1517</v>
      </c>
      <c r="F298" s="12" t="s">
        <v>1518</v>
      </c>
      <c r="G298" s="13" t="s">
        <v>1519</v>
      </c>
      <c r="H298" s="10">
        <f ca="1" t="shared" si="71"/>
        <v>28</v>
      </c>
      <c r="I298" s="10" t="s">
        <v>43</v>
      </c>
      <c r="J298" s="10">
        <v>3</v>
      </c>
      <c r="K298" s="10" t="s">
        <v>93</v>
      </c>
      <c r="L298" s="10" t="s">
        <v>37</v>
      </c>
      <c r="M298" s="16">
        <v>5000</v>
      </c>
      <c r="N298" s="16">
        <v>168</v>
      </c>
      <c r="O298" s="16">
        <v>3000</v>
      </c>
      <c r="P298" s="16">
        <v>1900</v>
      </c>
      <c r="Q298" s="16">
        <v>204</v>
      </c>
      <c r="R298" s="16">
        <v>434</v>
      </c>
      <c r="S298" s="16">
        <v>10706</v>
      </c>
      <c r="T298" s="16">
        <v>100</v>
      </c>
      <c r="U298" s="16">
        <f>SUM(M298,O298)*0.12</f>
        <v>960</v>
      </c>
      <c r="V298" s="16">
        <f>SUM(M298,N298,O298)*0.08</f>
        <v>653.44</v>
      </c>
      <c r="W298" s="16">
        <f>S298*0.004</f>
        <v>42.824</v>
      </c>
      <c r="X298" s="16">
        <f>S298*0.005</f>
        <v>53.53</v>
      </c>
      <c r="Y298" s="16">
        <f>S298*0.02</f>
        <v>214.12</v>
      </c>
      <c r="Z298" s="16" cm="1">
        <f t="array" ref="Z298">IF(A298="",0,ROUND(MAX((S298-T298-V298-U298-W298-X298-Y298-5000)*{0.03,0.1,0.2,0.25,0.3,0.35,0.45}-{0,210,1410,2660,4410,7160,15160},0),2))</f>
        <v>158.21</v>
      </c>
      <c r="AA298" s="16">
        <f>S298-T298-U298-V298-W298-X298-Y298-Z298</f>
        <v>8523.876</v>
      </c>
      <c r="AB298" s="16"/>
    </row>
    <row r="299" customHeight="1" spans="1:28">
      <c r="A299" s="10">
        <v>297</v>
      </c>
      <c r="B299" s="11" t="s">
        <v>1520</v>
      </c>
      <c r="C299" s="10" t="s">
        <v>1521</v>
      </c>
      <c r="D299" s="10" t="s">
        <v>31</v>
      </c>
      <c r="E299" s="10" t="s">
        <v>1522</v>
      </c>
      <c r="F299" s="12" t="s">
        <v>1523</v>
      </c>
      <c r="G299" s="13" t="s">
        <v>1524</v>
      </c>
      <c r="H299" s="10">
        <f ca="1" t="shared" si="71"/>
        <v>35</v>
      </c>
      <c r="I299" s="10" t="s">
        <v>35</v>
      </c>
      <c r="J299" s="10">
        <v>8</v>
      </c>
      <c r="K299" s="10" t="s">
        <v>192</v>
      </c>
      <c r="L299" s="10" t="s">
        <v>37</v>
      </c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customHeight="1" spans="1:28">
      <c r="A300" s="10">
        <v>298</v>
      </c>
      <c r="B300" s="11" t="s">
        <v>1525</v>
      </c>
      <c r="C300" s="10" t="s">
        <v>1526</v>
      </c>
      <c r="D300" s="10" t="s">
        <v>31</v>
      </c>
      <c r="E300" s="10" t="s">
        <v>1527</v>
      </c>
      <c r="F300" s="12" t="s">
        <v>1528</v>
      </c>
      <c r="G300" s="13" t="s">
        <v>1529</v>
      </c>
      <c r="H300" s="10">
        <f ca="1" t="shared" si="71"/>
        <v>41</v>
      </c>
      <c r="I300" s="10" t="s">
        <v>43</v>
      </c>
      <c r="J300" s="10">
        <v>17</v>
      </c>
      <c r="K300" s="10" t="s">
        <v>71</v>
      </c>
      <c r="L300" s="10" t="s">
        <v>52</v>
      </c>
      <c r="M300" s="16">
        <v>5700</v>
      </c>
      <c r="N300" s="16">
        <v>952</v>
      </c>
      <c r="O300" s="16">
        <v>1500</v>
      </c>
      <c r="P300" s="16">
        <v>1800</v>
      </c>
      <c r="Q300" s="16">
        <v>343</v>
      </c>
      <c r="R300" s="16">
        <v>264</v>
      </c>
      <c r="S300" s="16">
        <v>10559</v>
      </c>
      <c r="T300" s="16">
        <v>100</v>
      </c>
      <c r="U300" s="16">
        <f>SUM(M300,O300)*0.12</f>
        <v>864</v>
      </c>
      <c r="V300" s="16">
        <f>SUM(M300,N300,O300)*0.08</f>
        <v>652.16</v>
      </c>
      <c r="W300" s="16">
        <f>S300*0.004</f>
        <v>42.236</v>
      </c>
      <c r="X300" s="16">
        <f>S300*0.005</f>
        <v>52.795</v>
      </c>
      <c r="Y300" s="16">
        <f>S300*0.02</f>
        <v>211.18</v>
      </c>
      <c r="Z300" s="16" cm="1">
        <f t="array" ref="Z300">IF(A300="",0,ROUND(MAX((S300-T300-V300-U300-W300-X300-Y300-5000)*{0.03,0.1,0.2,0.25,0.3,0.35,0.45}-{0,210,1410,2660,4410,7160,15160},0),2))</f>
        <v>153.66</v>
      </c>
      <c r="AA300" s="16">
        <f>S300-T300-U300-V300-W300-X300-Y300-Z300</f>
        <v>8482.969</v>
      </c>
      <c r="AB300" s="16"/>
    </row>
    <row r="301" customHeight="1" spans="1:28">
      <c r="A301" s="10">
        <v>299</v>
      </c>
      <c r="B301" s="11" t="s">
        <v>1530</v>
      </c>
      <c r="C301" s="10" t="s">
        <v>1531</v>
      </c>
      <c r="D301" s="10" t="s">
        <v>47</v>
      </c>
      <c r="E301" s="10" t="s">
        <v>1532</v>
      </c>
      <c r="F301" s="12" t="s">
        <v>1533</v>
      </c>
      <c r="G301" s="13" t="s">
        <v>1534</v>
      </c>
      <c r="H301" s="10">
        <f ca="1" t="shared" si="71"/>
        <v>29</v>
      </c>
      <c r="I301" s="10" t="s">
        <v>43</v>
      </c>
      <c r="J301" s="10">
        <v>5</v>
      </c>
      <c r="K301" s="10" t="s">
        <v>192</v>
      </c>
      <c r="L301" s="10" t="s">
        <v>52</v>
      </c>
      <c r="M301" s="16">
        <v>4200</v>
      </c>
      <c r="N301" s="16">
        <v>280</v>
      </c>
      <c r="O301" s="16">
        <v>1500</v>
      </c>
      <c r="P301" s="16">
        <v>1200</v>
      </c>
      <c r="Q301" s="16">
        <v>226</v>
      </c>
      <c r="R301" s="16">
        <v>549</v>
      </c>
      <c r="S301" s="16">
        <v>7955</v>
      </c>
      <c r="T301" s="16">
        <v>100</v>
      </c>
      <c r="U301" s="16">
        <f>SUM(M301,O301)*0.12</f>
        <v>684</v>
      </c>
      <c r="V301" s="16">
        <f>SUM(M301,N301,O301)*0.08</f>
        <v>478.4</v>
      </c>
      <c r="W301" s="16">
        <f>S301*0.004</f>
        <v>31.82</v>
      </c>
      <c r="X301" s="16">
        <f>S301*0.005</f>
        <v>39.775</v>
      </c>
      <c r="Y301" s="16">
        <f>S301*0.02</f>
        <v>159.1</v>
      </c>
      <c r="Z301" s="16" cm="1">
        <f t="array" ref="Z301">IF(A301="",0,ROUND(MAX((S301-T301-V301-U301-W301-X301-Y301-5000)*{0.03,0.1,0.2,0.25,0.3,0.35,0.45}-{0,210,1410,2660,4410,7160,15160},0),2))</f>
        <v>43.86</v>
      </c>
      <c r="AA301" s="16">
        <f>S301-T301-U301-V301-W301-X301-Y301-Z301</f>
        <v>6418.045</v>
      </c>
      <c r="AB301" s="16"/>
    </row>
    <row r="302" customHeight="1" spans="1:28">
      <c r="A302" s="10">
        <v>300</v>
      </c>
      <c r="B302" s="11" t="s">
        <v>1535</v>
      </c>
      <c r="C302" s="10" t="s">
        <v>1536</v>
      </c>
      <c r="D302" s="10" t="s">
        <v>47</v>
      </c>
      <c r="E302" s="10" t="s">
        <v>1537</v>
      </c>
      <c r="F302" s="12" t="s">
        <v>1538</v>
      </c>
      <c r="G302" s="13" t="s">
        <v>1539</v>
      </c>
      <c r="H302" s="10">
        <f ca="1" t="shared" si="71"/>
        <v>46</v>
      </c>
      <c r="I302" s="10" t="s">
        <v>35</v>
      </c>
      <c r="J302" s="10">
        <v>11</v>
      </c>
      <c r="K302" s="10" t="s">
        <v>235</v>
      </c>
      <c r="L302" s="10" t="s">
        <v>52</v>
      </c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customHeight="1" spans="1:28">
      <c r="A303" s="10">
        <v>301</v>
      </c>
      <c r="B303" s="11" t="s">
        <v>1540</v>
      </c>
      <c r="C303" s="10" t="s">
        <v>1541</v>
      </c>
      <c r="D303" s="10" t="s">
        <v>47</v>
      </c>
      <c r="E303" s="10" t="s">
        <v>1542</v>
      </c>
      <c r="F303" s="12" t="s">
        <v>1543</v>
      </c>
      <c r="G303" s="13" t="s">
        <v>1544</v>
      </c>
      <c r="H303" s="10">
        <f ca="1" t="shared" si="71"/>
        <v>40</v>
      </c>
      <c r="I303" s="10" t="s">
        <v>43</v>
      </c>
      <c r="J303" s="10">
        <v>5</v>
      </c>
      <c r="K303" s="10" t="s">
        <v>214</v>
      </c>
      <c r="L303" s="10" t="s">
        <v>59</v>
      </c>
      <c r="M303" s="16">
        <v>5000</v>
      </c>
      <c r="N303" s="16">
        <v>280</v>
      </c>
      <c r="O303" s="16">
        <v>2500</v>
      </c>
      <c r="P303" s="16">
        <v>1400</v>
      </c>
      <c r="Q303" s="16">
        <v>214</v>
      </c>
      <c r="R303" s="16">
        <v>257</v>
      </c>
      <c r="S303" s="16">
        <v>9651</v>
      </c>
      <c r="T303" s="16">
        <v>100</v>
      </c>
      <c r="U303" s="16">
        <f t="shared" ref="U303:U310" si="78">SUM(M303,O303)*0.12</f>
        <v>900</v>
      </c>
      <c r="V303" s="16">
        <f t="shared" ref="V303:V310" si="79">SUM(M303,N303,O303)*0.08</f>
        <v>622.4</v>
      </c>
      <c r="W303" s="16">
        <f t="shared" ref="W303:W310" si="80">S303*0.004</f>
        <v>38.604</v>
      </c>
      <c r="X303" s="16">
        <f t="shared" ref="X303:X310" si="81">S303*0.005</f>
        <v>48.255</v>
      </c>
      <c r="Y303" s="16">
        <f t="shared" ref="Y303:Y310" si="82">S303*0.02</f>
        <v>193.02</v>
      </c>
      <c r="Z303" s="16" cm="1">
        <f t="array" ref="Z303">IF(A303="",0,ROUND(MAX((S303-T303-V303-U303-W303-X303-Y303-5000)*{0.03,0.1,0.2,0.25,0.3,0.35,0.45}-{0,210,1410,2660,4410,7160,15160},0),2))</f>
        <v>82.46</v>
      </c>
      <c r="AA303" s="16">
        <f t="shared" ref="AA303:AA310" si="83">S303-T303-U303-V303-W303-X303-Y303-Z303</f>
        <v>7666.261</v>
      </c>
      <c r="AB303" s="16"/>
    </row>
    <row r="304" customHeight="1" spans="1:28">
      <c r="A304" s="10">
        <v>302</v>
      </c>
      <c r="B304" s="11" t="s">
        <v>1545</v>
      </c>
      <c r="C304" s="10" t="s">
        <v>1546</v>
      </c>
      <c r="D304" s="10" t="s">
        <v>47</v>
      </c>
      <c r="E304" s="10" t="s">
        <v>1547</v>
      </c>
      <c r="F304" s="12" t="s">
        <v>1548</v>
      </c>
      <c r="G304" s="13" t="s">
        <v>1549</v>
      </c>
      <c r="H304" s="10">
        <f ca="1" t="shared" si="71"/>
        <v>43</v>
      </c>
      <c r="I304" s="10" t="s">
        <v>43</v>
      </c>
      <c r="J304" s="10">
        <v>10</v>
      </c>
      <c r="K304" s="10" t="s">
        <v>116</v>
      </c>
      <c r="L304" s="10" t="s">
        <v>52</v>
      </c>
      <c r="M304" s="16">
        <v>4700</v>
      </c>
      <c r="N304" s="16">
        <v>560</v>
      </c>
      <c r="O304" s="16">
        <v>1500</v>
      </c>
      <c r="P304" s="16">
        <v>1400</v>
      </c>
      <c r="Q304" s="16">
        <v>226</v>
      </c>
      <c r="R304" s="16">
        <v>588</v>
      </c>
      <c r="S304" s="16">
        <v>8974</v>
      </c>
      <c r="T304" s="16">
        <v>0</v>
      </c>
      <c r="U304" s="16">
        <f t="shared" si="78"/>
        <v>744</v>
      </c>
      <c r="V304" s="16">
        <f t="shared" si="79"/>
        <v>540.8</v>
      </c>
      <c r="W304" s="16">
        <f t="shared" si="80"/>
        <v>35.896</v>
      </c>
      <c r="X304" s="16">
        <f t="shared" si="81"/>
        <v>44.87</v>
      </c>
      <c r="Y304" s="16">
        <f t="shared" si="82"/>
        <v>179.48</v>
      </c>
      <c r="Z304" s="16" cm="1">
        <f t="array" ref="Z304">IF(A304="",0,ROUND(MAX((S304-T304-V304-U304-W304-X304-Y304-5000)*{0.03,0.1,0.2,0.25,0.3,0.35,0.45}-{0,210,1410,2660,4410,7160,15160},0),2))</f>
        <v>72.87</v>
      </c>
      <c r="AA304" s="16">
        <f t="shared" si="83"/>
        <v>7356.084</v>
      </c>
      <c r="AB304" s="16"/>
    </row>
    <row r="305" customHeight="1" spans="1:28">
      <c r="A305" s="10">
        <v>303</v>
      </c>
      <c r="B305" s="11" t="s">
        <v>1550</v>
      </c>
      <c r="C305" s="10" t="s">
        <v>1551</v>
      </c>
      <c r="D305" s="10" t="s">
        <v>47</v>
      </c>
      <c r="E305" s="10" t="s">
        <v>1552</v>
      </c>
      <c r="F305" s="12" t="s">
        <v>1553</v>
      </c>
      <c r="G305" s="13" t="s">
        <v>1554</v>
      </c>
      <c r="H305" s="10">
        <f ca="1" t="shared" si="71"/>
        <v>27</v>
      </c>
      <c r="I305" s="10" t="s">
        <v>43</v>
      </c>
      <c r="J305" s="10">
        <v>4</v>
      </c>
      <c r="K305" s="10" t="s">
        <v>432</v>
      </c>
      <c r="L305" s="10" t="s">
        <v>52</v>
      </c>
      <c r="M305" s="16">
        <v>4200</v>
      </c>
      <c r="N305" s="16">
        <v>224</v>
      </c>
      <c r="O305" s="16">
        <v>1500</v>
      </c>
      <c r="P305" s="16">
        <v>1200</v>
      </c>
      <c r="Q305" s="16">
        <v>257</v>
      </c>
      <c r="R305" s="16">
        <v>535</v>
      </c>
      <c r="S305" s="16">
        <v>7916</v>
      </c>
      <c r="T305" s="16">
        <v>0</v>
      </c>
      <c r="U305" s="16">
        <f t="shared" si="78"/>
        <v>684</v>
      </c>
      <c r="V305" s="16">
        <f t="shared" si="79"/>
        <v>473.92</v>
      </c>
      <c r="W305" s="16">
        <f t="shared" si="80"/>
        <v>31.664</v>
      </c>
      <c r="X305" s="16">
        <f t="shared" si="81"/>
        <v>39.58</v>
      </c>
      <c r="Y305" s="16">
        <f t="shared" si="82"/>
        <v>158.32</v>
      </c>
      <c r="Z305" s="16" cm="1">
        <f t="array" ref="Z305">IF(A305="",0,ROUND(MAX((S305-T305-V305-U305-W305-X305-Y305-5000)*{0.03,0.1,0.2,0.25,0.3,0.35,0.45}-{0,210,1410,2660,4410,7160,15160},0),2))</f>
        <v>45.86</v>
      </c>
      <c r="AA305" s="16">
        <f t="shared" si="83"/>
        <v>6482.656</v>
      </c>
      <c r="AB305" s="16"/>
    </row>
    <row r="306" customHeight="1" spans="1:28">
      <c r="A306" s="10">
        <v>304</v>
      </c>
      <c r="B306" s="11" t="s">
        <v>1555</v>
      </c>
      <c r="C306" s="10" t="s">
        <v>1556</v>
      </c>
      <c r="D306" s="10" t="s">
        <v>31</v>
      </c>
      <c r="E306" s="10" t="s">
        <v>1557</v>
      </c>
      <c r="F306" s="12" t="s">
        <v>1558</v>
      </c>
      <c r="G306" s="13" t="s">
        <v>1559</v>
      </c>
      <c r="H306" s="10">
        <f ca="1" t="shared" si="71"/>
        <v>34</v>
      </c>
      <c r="I306" s="10" t="s">
        <v>43</v>
      </c>
      <c r="J306" s="10">
        <v>7</v>
      </c>
      <c r="K306" s="10" t="s">
        <v>65</v>
      </c>
      <c r="L306" s="10" t="s">
        <v>52</v>
      </c>
      <c r="M306" s="16">
        <v>4700</v>
      </c>
      <c r="N306" s="16">
        <v>392</v>
      </c>
      <c r="O306" s="16">
        <v>1500</v>
      </c>
      <c r="P306" s="16">
        <v>1400</v>
      </c>
      <c r="Q306" s="16">
        <v>234</v>
      </c>
      <c r="R306" s="16">
        <v>484</v>
      </c>
      <c r="S306" s="16">
        <v>8710</v>
      </c>
      <c r="T306" s="16">
        <v>0</v>
      </c>
      <c r="U306" s="16">
        <f t="shared" si="78"/>
        <v>744</v>
      </c>
      <c r="V306" s="16">
        <f t="shared" si="79"/>
        <v>527.36</v>
      </c>
      <c r="W306" s="16">
        <f t="shared" si="80"/>
        <v>34.84</v>
      </c>
      <c r="X306" s="16">
        <f t="shared" si="81"/>
        <v>43.55</v>
      </c>
      <c r="Y306" s="16">
        <f t="shared" si="82"/>
        <v>174.2</v>
      </c>
      <c r="Z306" s="16" cm="1">
        <f t="array" ref="Z306">IF(A306="",0,ROUND(MAX((S306-T306-V306-U306-W306-X306-Y306-5000)*{0.03,0.1,0.2,0.25,0.3,0.35,0.45}-{0,210,1410,2660,4410,7160,15160},0),2))</f>
        <v>65.58</v>
      </c>
      <c r="AA306" s="16">
        <f t="shared" si="83"/>
        <v>7120.47</v>
      </c>
      <c r="AB306" s="16"/>
    </row>
    <row r="307" customHeight="1" spans="1:28">
      <c r="A307" s="10">
        <v>305</v>
      </c>
      <c r="B307" s="11" t="s">
        <v>1560</v>
      </c>
      <c r="C307" s="10" t="s">
        <v>1561</v>
      </c>
      <c r="D307" s="10" t="s">
        <v>31</v>
      </c>
      <c r="E307" s="10" t="s">
        <v>1562</v>
      </c>
      <c r="F307" s="12" t="s">
        <v>1563</v>
      </c>
      <c r="G307" s="13" t="s">
        <v>1564</v>
      </c>
      <c r="H307" s="10">
        <f ca="1" t="shared" si="71"/>
        <v>33</v>
      </c>
      <c r="I307" s="10" t="s">
        <v>43</v>
      </c>
      <c r="J307" s="10">
        <v>7</v>
      </c>
      <c r="K307" s="10" t="s">
        <v>98</v>
      </c>
      <c r="L307" s="10" t="s">
        <v>52</v>
      </c>
      <c r="M307" s="16">
        <v>4700</v>
      </c>
      <c r="N307" s="16">
        <v>392</v>
      </c>
      <c r="O307" s="16">
        <v>1500</v>
      </c>
      <c r="P307" s="16">
        <v>1400</v>
      </c>
      <c r="Q307" s="16">
        <v>274</v>
      </c>
      <c r="R307" s="16">
        <v>249</v>
      </c>
      <c r="S307" s="16">
        <v>8515</v>
      </c>
      <c r="T307" s="16">
        <v>0</v>
      </c>
      <c r="U307" s="16">
        <f t="shared" si="78"/>
        <v>744</v>
      </c>
      <c r="V307" s="16">
        <f t="shared" si="79"/>
        <v>527.36</v>
      </c>
      <c r="W307" s="16">
        <f t="shared" si="80"/>
        <v>34.06</v>
      </c>
      <c r="X307" s="16">
        <f t="shared" si="81"/>
        <v>42.575</v>
      </c>
      <c r="Y307" s="16">
        <f t="shared" si="82"/>
        <v>170.3</v>
      </c>
      <c r="Z307" s="16" cm="1">
        <f t="array" ref="Z307">IF(A307="",0,ROUND(MAX((S307-T307-V307-U307-W307-X307-Y307-5000)*{0.03,0.1,0.2,0.25,0.3,0.35,0.45}-{0,210,1410,2660,4410,7160,15160},0),2))</f>
        <v>59.9</v>
      </c>
      <c r="AA307" s="16">
        <f t="shared" si="83"/>
        <v>6936.805</v>
      </c>
      <c r="AB307" s="16"/>
    </row>
    <row r="308" customHeight="1" spans="1:28">
      <c r="A308" s="10">
        <v>306</v>
      </c>
      <c r="B308" s="11" t="s">
        <v>1565</v>
      </c>
      <c r="C308" s="10" t="s">
        <v>1566</v>
      </c>
      <c r="D308" s="10" t="s">
        <v>31</v>
      </c>
      <c r="E308" s="10" t="s">
        <v>1567</v>
      </c>
      <c r="F308" s="12" t="s">
        <v>1568</v>
      </c>
      <c r="G308" s="13" t="s">
        <v>1569</v>
      </c>
      <c r="H308" s="10">
        <f ca="1" t="shared" si="71"/>
        <v>53</v>
      </c>
      <c r="I308" s="10" t="s">
        <v>43</v>
      </c>
      <c r="J308" s="10">
        <v>26</v>
      </c>
      <c r="K308" s="10" t="s">
        <v>98</v>
      </c>
      <c r="L308" s="10" t="s">
        <v>37</v>
      </c>
      <c r="M308" s="16">
        <v>7500</v>
      </c>
      <c r="N308" s="16">
        <v>1456</v>
      </c>
      <c r="O308" s="16">
        <v>3000</v>
      </c>
      <c r="P308" s="16">
        <v>3500</v>
      </c>
      <c r="Q308" s="16">
        <v>207</v>
      </c>
      <c r="R308" s="16">
        <v>546</v>
      </c>
      <c r="S308" s="16">
        <v>16209</v>
      </c>
      <c r="T308" s="16">
        <v>0</v>
      </c>
      <c r="U308" s="16">
        <f t="shared" si="78"/>
        <v>1260</v>
      </c>
      <c r="V308" s="16">
        <f t="shared" si="79"/>
        <v>956.48</v>
      </c>
      <c r="W308" s="16">
        <f t="shared" si="80"/>
        <v>64.836</v>
      </c>
      <c r="X308" s="16">
        <f t="shared" si="81"/>
        <v>81.045</v>
      </c>
      <c r="Y308" s="16">
        <f t="shared" si="82"/>
        <v>324.18</v>
      </c>
      <c r="Z308" s="16" cm="1">
        <f t="array" ref="Z308">IF(A308="",0,ROUND(MAX((S308-T308-V308-U308-W308-X308-Y308-5000)*{0.03,0.1,0.2,0.25,0.3,0.35,0.45}-{0,210,1410,2660,4410,7160,15160},0),2))</f>
        <v>642.25</v>
      </c>
      <c r="AA308" s="16">
        <f t="shared" si="83"/>
        <v>12880.209</v>
      </c>
      <c r="AB308" s="16"/>
    </row>
    <row r="309" customHeight="1" spans="1:28">
      <c r="A309" s="10">
        <v>307</v>
      </c>
      <c r="B309" s="11" t="s">
        <v>1570</v>
      </c>
      <c r="C309" s="10" t="s">
        <v>1571</v>
      </c>
      <c r="D309" s="10" t="s">
        <v>31</v>
      </c>
      <c r="E309" s="10" t="s">
        <v>1572</v>
      </c>
      <c r="F309" s="12" t="s">
        <v>1573</v>
      </c>
      <c r="G309" s="13" t="s">
        <v>1574</v>
      </c>
      <c r="H309" s="10">
        <f ca="1" t="shared" si="71"/>
        <v>38</v>
      </c>
      <c r="I309" s="10" t="s">
        <v>43</v>
      </c>
      <c r="J309" s="10">
        <v>6</v>
      </c>
      <c r="K309" s="10" t="s">
        <v>186</v>
      </c>
      <c r="L309" s="10" t="s">
        <v>59</v>
      </c>
      <c r="M309" s="16">
        <v>5500</v>
      </c>
      <c r="N309" s="16">
        <v>336</v>
      </c>
      <c r="O309" s="16">
        <v>2500</v>
      </c>
      <c r="P309" s="16">
        <v>1600</v>
      </c>
      <c r="Q309" s="16">
        <v>386</v>
      </c>
      <c r="R309" s="16">
        <v>381</v>
      </c>
      <c r="S309" s="16">
        <v>10703</v>
      </c>
      <c r="T309" s="16">
        <v>0</v>
      </c>
      <c r="U309" s="16">
        <f t="shared" si="78"/>
        <v>960</v>
      </c>
      <c r="V309" s="16">
        <f t="shared" si="79"/>
        <v>666.88</v>
      </c>
      <c r="W309" s="16">
        <f t="shared" si="80"/>
        <v>42.812</v>
      </c>
      <c r="X309" s="16">
        <f t="shared" si="81"/>
        <v>53.515</v>
      </c>
      <c r="Y309" s="16">
        <f t="shared" si="82"/>
        <v>214.06</v>
      </c>
      <c r="Z309" s="16" cm="1">
        <f t="array" ref="Z309">IF(A309="",0,ROUND(MAX((S309-T309-V309-U309-W309-X309-Y309-5000)*{0.03,0.1,0.2,0.25,0.3,0.35,0.45}-{0,210,1410,2660,4410,7160,15160},0),2))</f>
        <v>166.57</v>
      </c>
      <c r="AA309" s="16">
        <f t="shared" si="83"/>
        <v>8599.163</v>
      </c>
      <c r="AB309" s="16"/>
    </row>
    <row r="310" customHeight="1" spans="1:28">
      <c r="A310" s="10">
        <v>308</v>
      </c>
      <c r="B310" s="11" t="s">
        <v>1575</v>
      </c>
      <c r="C310" s="10" t="s">
        <v>1576</v>
      </c>
      <c r="D310" s="10" t="s">
        <v>31</v>
      </c>
      <c r="E310" s="10" t="s">
        <v>1577</v>
      </c>
      <c r="F310" s="12" t="s">
        <v>1578</v>
      </c>
      <c r="G310" s="13" t="s">
        <v>1579</v>
      </c>
      <c r="H310" s="10">
        <f ca="1" t="shared" si="71"/>
        <v>26</v>
      </c>
      <c r="I310" s="10" t="s">
        <v>43</v>
      </c>
      <c r="J310" s="10">
        <v>2</v>
      </c>
      <c r="K310" s="10" t="s">
        <v>341</v>
      </c>
      <c r="L310" s="10" t="s">
        <v>37</v>
      </c>
      <c r="M310" s="16">
        <v>5000</v>
      </c>
      <c r="N310" s="16">
        <v>112</v>
      </c>
      <c r="O310" s="16">
        <v>3000</v>
      </c>
      <c r="P310" s="16">
        <v>1900</v>
      </c>
      <c r="Q310" s="16">
        <v>266</v>
      </c>
      <c r="R310" s="16">
        <v>402</v>
      </c>
      <c r="S310" s="16">
        <v>10680</v>
      </c>
      <c r="T310" s="16">
        <v>0</v>
      </c>
      <c r="U310" s="16">
        <f t="shared" si="78"/>
        <v>960</v>
      </c>
      <c r="V310" s="16">
        <f t="shared" si="79"/>
        <v>648.96</v>
      </c>
      <c r="W310" s="16">
        <f t="shared" si="80"/>
        <v>42.72</v>
      </c>
      <c r="X310" s="16">
        <f t="shared" si="81"/>
        <v>53.4</v>
      </c>
      <c r="Y310" s="16">
        <f t="shared" si="82"/>
        <v>213.6</v>
      </c>
      <c r="Z310" s="16" cm="1">
        <f t="array" ref="Z310">IF(A310="",0,ROUND(MAX((S310-T310-V310-U310-W310-X310-Y310-5000)*{0.03,0.1,0.2,0.25,0.3,0.35,0.45}-{0,210,1410,2660,4410,7160,15160},0),2))</f>
        <v>166.13</v>
      </c>
      <c r="AA310" s="16">
        <f t="shared" si="83"/>
        <v>8595.19</v>
      </c>
      <c r="AB310" s="16"/>
    </row>
    <row r="311" customHeight="1" spans="1:28">
      <c r="A311" s="10">
        <v>309</v>
      </c>
      <c r="B311" s="11" t="s">
        <v>1580</v>
      </c>
      <c r="C311" s="10" t="s">
        <v>1581</v>
      </c>
      <c r="D311" s="10" t="s">
        <v>31</v>
      </c>
      <c r="E311" s="10" t="s">
        <v>1582</v>
      </c>
      <c r="F311" s="12" t="s">
        <v>1583</v>
      </c>
      <c r="G311" s="13" t="s">
        <v>1584</v>
      </c>
      <c r="H311" s="10">
        <f ca="1" t="shared" si="71"/>
        <v>36</v>
      </c>
      <c r="I311" s="10" t="s">
        <v>35</v>
      </c>
      <c r="J311" s="10">
        <v>10</v>
      </c>
      <c r="K311" s="10" t="s">
        <v>82</v>
      </c>
      <c r="L311" s="10" t="s">
        <v>52</v>
      </c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customHeight="1" spans="1:28">
      <c r="A312" s="10">
        <v>310</v>
      </c>
      <c r="B312" s="11" t="s">
        <v>1585</v>
      </c>
      <c r="C312" s="10" t="s">
        <v>1586</v>
      </c>
      <c r="D312" s="10" t="s">
        <v>47</v>
      </c>
      <c r="E312" s="10" t="s">
        <v>1587</v>
      </c>
      <c r="F312" s="12" t="s">
        <v>1588</v>
      </c>
      <c r="G312" s="13" t="s">
        <v>1589</v>
      </c>
      <c r="H312" s="10">
        <f ca="1" t="shared" si="71"/>
        <v>37</v>
      </c>
      <c r="I312" s="10" t="s">
        <v>35</v>
      </c>
      <c r="J312" s="10">
        <v>1</v>
      </c>
      <c r="K312" s="10" t="s">
        <v>71</v>
      </c>
      <c r="L312" s="10" t="s">
        <v>59</v>
      </c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customHeight="1" spans="1:28">
      <c r="A313" s="10">
        <v>311</v>
      </c>
      <c r="B313" s="11" t="s">
        <v>1590</v>
      </c>
      <c r="C313" s="10" t="s">
        <v>1591</v>
      </c>
      <c r="D313" s="10" t="s">
        <v>47</v>
      </c>
      <c r="E313" s="10" t="s">
        <v>1592</v>
      </c>
      <c r="F313" s="12" t="s">
        <v>1593</v>
      </c>
      <c r="G313" s="13" t="s">
        <v>1594</v>
      </c>
      <c r="H313" s="10">
        <f ca="1" t="shared" si="71"/>
        <v>48</v>
      </c>
      <c r="I313" s="10" t="s">
        <v>43</v>
      </c>
      <c r="J313" s="10">
        <v>18</v>
      </c>
      <c r="K313" s="10" t="s">
        <v>93</v>
      </c>
      <c r="L313" s="10" t="s">
        <v>52</v>
      </c>
      <c r="M313" s="16">
        <v>5700</v>
      </c>
      <c r="N313" s="16">
        <v>1008</v>
      </c>
      <c r="O313" s="16">
        <v>1500</v>
      </c>
      <c r="P313" s="16">
        <v>1800</v>
      </c>
      <c r="Q313" s="16">
        <v>282</v>
      </c>
      <c r="R313" s="16">
        <v>384</v>
      </c>
      <c r="S313" s="16">
        <v>10674</v>
      </c>
      <c r="T313" s="16">
        <v>0</v>
      </c>
      <c r="U313" s="16">
        <f>SUM(M313,O313)*0.12</f>
        <v>864</v>
      </c>
      <c r="V313" s="16">
        <f>SUM(M313,N313,O313)*0.08</f>
        <v>656.64</v>
      </c>
      <c r="W313" s="16">
        <f>S313*0.004</f>
        <v>42.696</v>
      </c>
      <c r="X313" s="16">
        <f>S313*0.005</f>
        <v>53.37</v>
      </c>
      <c r="Y313" s="16">
        <f>S313*0.02</f>
        <v>213.48</v>
      </c>
      <c r="Z313" s="16" cm="1">
        <f t="array" ref="Z313">IF(A313="",0,ROUND(MAX((S313-T313-V313-U313-W313-X313-Y313-5000)*{0.03,0.1,0.2,0.25,0.3,0.35,0.45}-{0,210,1410,2660,4410,7160,15160},0),2))</f>
        <v>174.38</v>
      </c>
      <c r="AA313" s="16">
        <f>S313-T313-U313-V313-W313-X313-Y313-Z313</f>
        <v>8669.434</v>
      </c>
      <c r="AB313" s="16"/>
    </row>
    <row r="314" customHeight="1" spans="1:28">
      <c r="A314" s="10">
        <v>312</v>
      </c>
      <c r="B314" s="11" t="s">
        <v>1595</v>
      </c>
      <c r="C314" s="10" t="s">
        <v>1596</v>
      </c>
      <c r="D314" s="10" t="s">
        <v>47</v>
      </c>
      <c r="E314" s="10" t="s">
        <v>1597</v>
      </c>
      <c r="F314" s="12" t="s">
        <v>1598</v>
      </c>
      <c r="G314" s="13" t="s">
        <v>1599</v>
      </c>
      <c r="H314" s="10">
        <f ca="1" t="shared" si="71"/>
        <v>36</v>
      </c>
      <c r="I314" s="10" t="s">
        <v>35</v>
      </c>
      <c r="J314" s="10">
        <v>7</v>
      </c>
      <c r="K314" s="10" t="s">
        <v>335</v>
      </c>
      <c r="L314" s="10" t="s">
        <v>37</v>
      </c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customHeight="1" spans="1:28">
      <c r="A315" s="10">
        <v>313</v>
      </c>
      <c r="B315" s="11" t="s">
        <v>1600</v>
      </c>
      <c r="C315" s="10" t="s">
        <v>1601</v>
      </c>
      <c r="D315" s="10" t="s">
        <v>47</v>
      </c>
      <c r="E315" s="10" t="s">
        <v>1602</v>
      </c>
      <c r="F315" s="12" t="s">
        <v>1603</v>
      </c>
      <c r="G315" s="13" t="s">
        <v>1604</v>
      </c>
      <c r="H315" s="10">
        <f ca="1" t="shared" si="71"/>
        <v>40</v>
      </c>
      <c r="I315" s="10" t="s">
        <v>43</v>
      </c>
      <c r="J315" s="10">
        <v>5</v>
      </c>
      <c r="K315" s="10" t="s">
        <v>186</v>
      </c>
      <c r="L315" s="10" t="s">
        <v>37</v>
      </c>
      <c r="M315" s="16">
        <v>5000</v>
      </c>
      <c r="N315" s="16">
        <v>280</v>
      </c>
      <c r="O315" s="16">
        <v>3000</v>
      </c>
      <c r="P315" s="16">
        <v>1900</v>
      </c>
      <c r="Q315" s="16">
        <v>271</v>
      </c>
      <c r="R315" s="16">
        <v>295</v>
      </c>
      <c r="S315" s="16">
        <v>10746</v>
      </c>
      <c r="T315" s="16">
        <v>0</v>
      </c>
      <c r="U315" s="16">
        <f>SUM(M315,O315)*0.12</f>
        <v>960</v>
      </c>
      <c r="V315" s="16">
        <f>SUM(M315,N315,O315)*0.08</f>
        <v>662.4</v>
      </c>
      <c r="W315" s="16">
        <f>S315*0.004</f>
        <v>42.984</v>
      </c>
      <c r="X315" s="16">
        <f>S315*0.005</f>
        <v>53.73</v>
      </c>
      <c r="Y315" s="16">
        <f>S315*0.02</f>
        <v>214.92</v>
      </c>
      <c r="Z315" s="16" cm="1">
        <f t="array" ref="Z315">IF(A315="",0,ROUND(MAX((S315-T315-V315-U315-W315-X315-Y315-5000)*{0.03,0.1,0.2,0.25,0.3,0.35,0.45}-{0,210,1410,2660,4410,7160,15160},0),2))</f>
        <v>171.2</v>
      </c>
      <c r="AA315" s="16">
        <f>S315-T315-U315-V315-W315-X315-Y315-Z315</f>
        <v>8640.766</v>
      </c>
      <c r="AB315" s="16"/>
    </row>
    <row r="316" customHeight="1" spans="1:28">
      <c r="A316" s="10">
        <v>314</v>
      </c>
      <c r="B316" s="11" t="s">
        <v>1605</v>
      </c>
      <c r="C316" s="10" t="s">
        <v>1606</v>
      </c>
      <c r="D316" s="10" t="s">
        <v>31</v>
      </c>
      <c r="E316" s="10" t="s">
        <v>1607</v>
      </c>
      <c r="F316" s="12" t="s">
        <v>1608</v>
      </c>
      <c r="G316" s="13" t="s">
        <v>1609</v>
      </c>
      <c r="H316" s="10">
        <f ca="1" t="shared" si="71"/>
        <v>41</v>
      </c>
      <c r="I316" s="10" t="s">
        <v>43</v>
      </c>
      <c r="J316" s="10">
        <v>12</v>
      </c>
      <c r="K316" s="10" t="s">
        <v>133</v>
      </c>
      <c r="L316" s="10" t="s">
        <v>59</v>
      </c>
      <c r="M316" s="16">
        <v>6000</v>
      </c>
      <c r="N316" s="16">
        <v>672</v>
      </c>
      <c r="O316" s="16">
        <v>2500</v>
      </c>
      <c r="P316" s="16">
        <v>1800</v>
      </c>
      <c r="Q316" s="16">
        <v>279</v>
      </c>
      <c r="R316" s="16">
        <v>503</v>
      </c>
      <c r="S316" s="16">
        <v>11754</v>
      </c>
      <c r="T316" s="16">
        <v>0</v>
      </c>
      <c r="U316" s="16">
        <f>SUM(M316,O316)*0.12</f>
        <v>1020</v>
      </c>
      <c r="V316" s="16">
        <f>SUM(M316,N316,O316)*0.08</f>
        <v>733.76</v>
      </c>
      <c r="W316" s="16">
        <f>S316*0.004</f>
        <v>47.016</v>
      </c>
      <c r="X316" s="16">
        <f>S316*0.005</f>
        <v>58.77</v>
      </c>
      <c r="Y316" s="16">
        <f>S316*0.02</f>
        <v>235.08</v>
      </c>
      <c r="Z316" s="16" cm="1">
        <f t="array" ref="Z316">IF(A316="",0,ROUND(MAX((S316-T316-V316-U316-W316-X316-Y316-5000)*{0.03,0.1,0.2,0.25,0.3,0.35,0.45}-{0,210,1410,2660,4410,7160,15160},0),2))</f>
        <v>255.94</v>
      </c>
      <c r="AA316" s="16">
        <f>S316-T316-U316-V316-W316-X316-Y316-Z316</f>
        <v>9403.434</v>
      </c>
      <c r="AB316" s="16"/>
    </row>
    <row r="317" customHeight="1" spans="1:28">
      <c r="A317" s="10">
        <v>315</v>
      </c>
      <c r="B317" s="11" t="s">
        <v>1610</v>
      </c>
      <c r="C317" s="10" t="s">
        <v>1611</v>
      </c>
      <c r="D317" s="10" t="s">
        <v>31</v>
      </c>
      <c r="E317" s="10" t="s">
        <v>1612</v>
      </c>
      <c r="F317" s="12" t="s">
        <v>1613</v>
      </c>
      <c r="G317" s="13" t="s">
        <v>1614</v>
      </c>
      <c r="H317" s="10">
        <f ca="1" t="shared" si="71"/>
        <v>54</v>
      </c>
      <c r="I317" s="10" t="s">
        <v>43</v>
      </c>
      <c r="J317" s="10">
        <v>12</v>
      </c>
      <c r="K317" s="10" t="s">
        <v>98</v>
      </c>
      <c r="L317" s="10" t="s">
        <v>59</v>
      </c>
      <c r="M317" s="16">
        <v>6000</v>
      </c>
      <c r="N317" s="16">
        <v>672</v>
      </c>
      <c r="O317" s="16">
        <v>2500</v>
      </c>
      <c r="P317" s="16">
        <v>1800</v>
      </c>
      <c r="Q317" s="16">
        <v>271</v>
      </c>
      <c r="R317" s="16">
        <v>301</v>
      </c>
      <c r="S317" s="16">
        <v>11544</v>
      </c>
      <c r="T317" s="16">
        <v>0</v>
      </c>
      <c r="U317" s="16">
        <f>SUM(M317,O317)*0.12</f>
        <v>1020</v>
      </c>
      <c r="V317" s="16">
        <f>SUM(M317,N317,O317)*0.08</f>
        <v>733.76</v>
      </c>
      <c r="W317" s="16">
        <f>S317*0.004</f>
        <v>46.176</v>
      </c>
      <c r="X317" s="16">
        <f>S317*0.005</f>
        <v>57.72</v>
      </c>
      <c r="Y317" s="16">
        <f>S317*0.02</f>
        <v>230.88</v>
      </c>
      <c r="Z317" s="16" cm="1">
        <f t="array" ref="Z317">IF(A317="",0,ROUND(MAX((S317-T317-V317-U317-W317-X317-Y317-5000)*{0.03,0.1,0.2,0.25,0.3,0.35,0.45}-{0,210,1410,2660,4410,7160,15160},0),2))</f>
        <v>235.55</v>
      </c>
      <c r="AA317" s="16">
        <f>S317-T317-U317-V317-W317-X317-Y317-Z317</f>
        <v>9219.914</v>
      </c>
      <c r="AB317" s="16"/>
    </row>
    <row r="318" customHeight="1" spans="1:28">
      <c r="A318" s="10">
        <v>316</v>
      </c>
      <c r="B318" s="11" t="s">
        <v>1615</v>
      </c>
      <c r="C318" s="10" t="s">
        <v>1616</v>
      </c>
      <c r="D318" s="10" t="s">
        <v>31</v>
      </c>
      <c r="E318" s="10" t="s">
        <v>1617</v>
      </c>
      <c r="F318" s="12" t="s">
        <v>1618</v>
      </c>
      <c r="G318" s="13" t="s">
        <v>1619</v>
      </c>
      <c r="H318" s="10">
        <f ca="1" t="shared" si="71"/>
        <v>43</v>
      </c>
      <c r="I318" s="10" t="s">
        <v>35</v>
      </c>
      <c r="J318" s="10">
        <v>19</v>
      </c>
      <c r="K318" s="10" t="s">
        <v>98</v>
      </c>
      <c r="L318" s="10" t="s">
        <v>52</v>
      </c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customHeight="1" spans="1:28">
      <c r="A319" s="10">
        <v>317</v>
      </c>
      <c r="B319" s="11" t="s">
        <v>1620</v>
      </c>
      <c r="C319" s="10" t="s">
        <v>124</v>
      </c>
      <c r="D319" s="10" t="s">
        <v>31</v>
      </c>
      <c r="E319" s="10" t="s">
        <v>1621</v>
      </c>
      <c r="F319" s="12" t="s">
        <v>1622</v>
      </c>
      <c r="G319" s="13" t="s">
        <v>1623</v>
      </c>
      <c r="H319" s="10">
        <f ca="1" t="shared" si="71"/>
        <v>35</v>
      </c>
      <c r="I319" s="10" t="s">
        <v>35</v>
      </c>
      <c r="J319" s="10">
        <v>11</v>
      </c>
      <c r="K319" s="10" t="s">
        <v>36</v>
      </c>
      <c r="L319" s="10" t="s">
        <v>52</v>
      </c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customHeight="1" spans="1:28">
      <c r="A320" s="10">
        <v>318</v>
      </c>
      <c r="B320" s="11" t="s">
        <v>1624</v>
      </c>
      <c r="C320" s="10" t="s">
        <v>1625</v>
      </c>
      <c r="D320" s="10" t="s">
        <v>47</v>
      </c>
      <c r="E320" s="10" t="s">
        <v>1626</v>
      </c>
      <c r="F320" s="12" t="s">
        <v>1627</v>
      </c>
      <c r="G320" s="13" t="s">
        <v>592</v>
      </c>
      <c r="H320" s="10">
        <f ca="1" t="shared" si="71"/>
        <v>38</v>
      </c>
      <c r="I320" s="10" t="s">
        <v>35</v>
      </c>
      <c r="J320" s="10">
        <v>5</v>
      </c>
      <c r="K320" s="10" t="s">
        <v>93</v>
      </c>
      <c r="L320" s="10" t="s">
        <v>59</v>
      </c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customHeight="1" spans="1:28">
      <c r="A321" s="10">
        <v>319</v>
      </c>
      <c r="B321" s="11" t="s">
        <v>1628</v>
      </c>
      <c r="C321" s="10" t="s">
        <v>1629</v>
      </c>
      <c r="D321" s="10" t="s">
        <v>47</v>
      </c>
      <c r="E321" s="10" t="s">
        <v>1630</v>
      </c>
      <c r="F321" s="12" t="s">
        <v>1631</v>
      </c>
      <c r="G321" s="13" t="s">
        <v>1632</v>
      </c>
      <c r="H321" s="10">
        <f ca="1" t="shared" si="71"/>
        <v>41</v>
      </c>
      <c r="I321" s="10" t="s">
        <v>35</v>
      </c>
      <c r="J321" s="10">
        <v>9</v>
      </c>
      <c r="K321" s="10" t="s">
        <v>44</v>
      </c>
      <c r="L321" s="10" t="s">
        <v>52</v>
      </c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customHeight="1" spans="1:28">
      <c r="A322" s="10">
        <v>320</v>
      </c>
      <c r="B322" s="11" t="s">
        <v>1633</v>
      </c>
      <c r="C322" s="10" t="s">
        <v>1634</v>
      </c>
      <c r="D322" s="10" t="s">
        <v>31</v>
      </c>
      <c r="E322" s="10" t="s">
        <v>1635</v>
      </c>
      <c r="F322" s="12" t="s">
        <v>1636</v>
      </c>
      <c r="G322" s="13" t="s">
        <v>1637</v>
      </c>
      <c r="H322" s="10">
        <f ca="1" t="shared" si="71"/>
        <v>51</v>
      </c>
      <c r="I322" s="10" t="s">
        <v>43</v>
      </c>
      <c r="J322" s="10">
        <v>8</v>
      </c>
      <c r="K322" s="10" t="s">
        <v>186</v>
      </c>
      <c r="L322" s="10" t="s">
        <v>59</v>
      </c>
      <c r="M322" s="16">
        <v>5500</v>
      </c>
      <c r="N322" s="16">
        <v>448</v>
      </c>
      <c r="O322" s="16">
        <v>2500</v>
      </c>
      <c r="P322" s="16">
        <v>1600</v>
      </c>
      <c r="Q322" s="16">
        <v>232</v>
      </c>
      <c r="R322" s="16">
        <v>598</v>
      </c>
      <c r="S322" s="16">
        <v>10878</v>
      </c>
      <c r="T322" s="16">
        <v>0</v>
      </c>
      <c r="U322" s="16">
        <f>SUM(M322,O322)*0.12</f>
        <v>960</v>
      </c>
      <c r="V322" s="16">
        <f>SUM(M322,N322,O322)*0.08</f>
        <v>675.84</v>
      </c>
      <c r="W322" s="16">
        <f>S322*0.004</f>
        <v>43.512</v>
      </c>
      <c r="X322" s="16">
        <f>S322*0.005</f>
        <v>54.39</v>
      </c>
      <c r="Y322" s="16">
        <f>S322*0.02</f>
        <v>217.56</v>
      </c>
      <c r="Z322" s="16" cm="1">
        <f t="array" ref="Z322">IF(A322="",0,ROUND(MAX((S322-T322-V322-U322-W322-X322-Y322-5000)*{0.03,0.1,0.2,0.25,0.3,0.35,0.45}-{0,210,1410,2660,4410,7160,15160},0),2))</f>
        <v>182.67</v>
      </c>
      <c r="AA322" s="16">
        <f>S322-T322-U322-V322-W322-X322-Y322-Z322</f>
        <v>8744.028</v>
      </c>
      <c r="AB322" s="16"/>
    </row>
    <row r="323" customHeight="1" spans="1:28">
      <c r="A323" s="10">
        <v>321</v>
      </c>
      <c r="B323" s="11" t="s">
        <v>1638</v>
      </c>
      <c r="C323" s="10" t="s">
        <v>1639</v>
      </c>
      <c r="D323" s="10" t="s">
        <v>47</v>
      </c>
      <c r="E323" s="10" t="s">
        <v>1640</v>
      </c>
      <c r="F323" s="12" t="s">
        <v>1641</v>
      </c>
      <c r="G323" s="13" t="s">
        <v>1642</v>
      </c>
      <c r="H323" s="10">
        <f ca="1" t="shared" ref="H323:H386" si="84">YEAR(TODAY())-LEFT(F323,4)</f>
        <v>57</v>
      </c>
      <c r="I323" s="10" t="s">
        <v>43</v>
      </c>
      <c r="J323" s="10">
        <v>9</v>
      </c>
      <c r="K323" s="10" t="s">
        <v>198</v>
      </c>
      <c r="L323" s="10" t="s">
        <v>59</v>
      </c>
      <c r="M323" s="16">
        <v>5500</v>
      </c>
      <c r="N323" s="16">
        <v>504</v>
      </c>
      <c r="O323" s="16">
        <v>2500</v>
      </c>
      <c r="P323" s="16">
        <v>1600</v>
      </c>
      <c r="Q323" s="16">
        <v>307</v>
      </c>
      <c r="R323" s="16">
        <v>555</v>
      </c>
      <c r="S323" s="16">
        <v>10966</v>
      </c>
      <c r="T323" s="16">
        <v>0</v>
      </c>
      <c r="U323" s="16">
        <f>SUM(M323,O323)*0.12</f>
        <v>960</v>
      </c>
      <c r="V323" s="16">
        <f>SUM(M323,N323,O323)*0.08</f>
        <v>680.32</v>
      </c>
      <c r="W323" s="16">
        <f>S323*0.004</f>
        <v>43.864</v>
      </c>
      <c r="X323" s="16">
        <f>S323*0.005</f>
        <v>54.83</v>
      </c>
      <c r="Y323" s="16">
        <f>S323*0.02</f>
        <v>219.32</v>
      </c>
      <c r="Z323" s="16" cm="1">
        <f t="array" ref="Z323">IF(A323="",0,ROUND(MAX((S323-T323-V323-U323-W323-X323-Y323-5000)*{0.03,0.1,0.2,0.25,0.3,0.35,0.45}-{0,210,1410,2660,4410,7160,15160},0),2))</f>
        <v>190.77</v>
      </c>
      <c r="AA323" s="16">
        <f>S323-T323-U323-V323-W323-X323-Y323-Z323</f>
        <v>8816.896</v>
      </c>
      <c r="AB323" s="16"/>
    </row>
    <row r="324" customHeight="1" spans="1:28">
      <c r="A324" s="10">
        <v>322</v>
      </c>
      <c r="B324" s="11" t="s">
        <v>1643</v>
      </c>
      <c r="C324" s="10" t="s">
        <v>1644</v>
      </c>
      <c r="D324" s="10" t="s">
        <v>31</v>
      </c>
      <c r="E324" s="10" t="s">
        <v>1645</v>
      </c>
      <c r="F324" s="12" t="s">
        <v>1646</v>
      </c>
      <c r="G324" s="13" t="s">
        <v>1647</v>
      </c>
      <c r="H324" s="10">
        <f ca="1" t="shared" si="84"/>
        <v>37</v>
      </c>
      <c r="I324" s="10" t="s">
        <v>35</v>
      </c>
      <c r="J324" s="10">
        <v>12</v>
      </c>
      <c r="K324" s="10" t="s">
        <v>93</v>
      </c>
      <c r="L324" s="10" t="s">
        <v>37</v>
      </c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customHeight="1" spans="1:28">
      <c r="A325" s="10">
        <v>323</v>
      </c>
      <c r="B325" s="11" t="s">
        <v>1648</v>
      </c>
      <c r="C325" s="10" t="s">
        <v>1649</v>
      </c>
      <c r="D325" s="10" t="s">
        <v>47</v>
      </c>
      <c r="E325" s="10" t="s">
        <v>1650</v>
      </c>
      <c r="F325" s="12" t="s">
        <v>1651</v>
      </c>
      <c r="G325" s="13" t="s">
        <v>1652</v>
      </c>
      <c r="H325" s="10">
        <f ca="1" t="shared" si="84"/>
        <v>48</v>
      </c>
      <c r="I325" s="10" t="s">
        <v>43</v>
      </c>
      <c r="J325" s="10">
        <v>9</v>
      </c>
      <c r="K325" s="10" t="s">
        <v>245</v>
      </c>
      <c r="L325" s="10" t="s">
        <v>52</v>
      </c>
      <c r="M325" s="16">
        <v>4700</v>
      </c>
      <c r="N325" s="16">
        <v>504</v>
      </c>
      <c r="O325" s="16">
        <v>1500</v>
      </c>
      <c r="P325" s="16">
        <v>1400</v>
      </c>
      <c r="Q325" s="16">
        <v>347</v>
      </c>
      <c r="R325" s="16">
        <v>542</v>
      </c>
      <c r="S325" s="16">
        <v>8993</v>
      </c>
      <c r="T325" s="16">
        <v>0</v>
      </c>
      <c r="U325" s="16">
        <f t="shared" ref="U325:U330" si="85">SUM(M325,O325)*0.12</f>
        <v>744</v>
      </c>
      <c r="V325" s="16">
        <f t="shared" ref="V325:V330" si="86">SUM(M325,N325,O325)*0.08</f>
        <v>536.32</v>
      </c>
      <c r="W325" s="16">
        <f t="shared" ref="W325:W330" si="87">S325*0.004</f>
        <v>35.972</v>
      </c>
      <c r="X325" s="16">
        <f t="shared" ref="X325:X330" si="88">S325*0.005</f>
        <v>44.965</v>
      </c>
      <c r="Y325" s="16">
        <f t="shared" ref="Y325:Y330" si="89">S325*0.02</f>
        <v>179.86</v>
      </c>
      <c r="Z325" s="16" cm="1">
        <f t="array" ref="Z325">IF(A325="",0,ROUND(MAX((S325-T325-V325-U325-W325-X325-Y325-5000)*{0.03,0.1,0.2,0.25,0.3,0.35,0.45}-{0,210,1410,2660,4410,7160,15160},0),2))</f>
        <v>73.56</v>
      </c>
      <c r="AA325" s="16">
        <f t="shared" ref="AA325:AA330" si="90">S325-T325-U325-V325-W325-X325-Y325-Z325</f>
        <v>7378.323</v>
      </c>
      <c r="AB325" s="16"/>
    </row>
    <row r="326" customHeight="1" spans="1:28">
      <c r="A326" s="10">
        <v>324</v>
      </c>
      <c r="B326" s="11" t="s">
        <v>1653</v>
      </c>
      <c r="C326" s="10" t="s">
        <v>1654</v>
      </c>
      <c r="D326" s="10" t="s">
        <v>47</v>
      </c>
      <c r="E326" s="10" t="s">
        <v>1655</v>
      </c>
      <c r="F326" s="12" t="s">
        <v>1656</v>
      </c>
      <c r="G326" s="13" t="s">
        <v>1657</v>
      </c>
      <c r="H326" s="10">
        <f ca="1" t="shared" si="84"/>
        <v>56</v>
      </c>
      <c r="I326" s="10" t="s">
        <v>43</v>
      </c>
      <c r="J326" s="10">
        <v>21</v>
      </c>
      <c r="K326" s="10" t="s">
        <v>58</v>
      </c>
      <c r="L326" s="10" t="s">
        <v>37</v>
      </c>
      <c r="M326" s="16">
        <v>7000</v>
      </c>
      <c r="N326" s="16">
        <v>1176</v>
      </c>
      <c r="O326" s="16">
        <v>3000</v>
      </c>
      <c r="P326" s="16">
        <v>3000</v>
      </c>
      <c r="Q326" s="16">
        <v>263</v>
      </c>
      <c r="R326" s="16">
        <v>513</v>
      </c>
      <c r="S326" s="16">
        <v>14952</v>
      </c>
      <c r="T326" s="16">
        <v>0</v>
      </c>
      <c r="U326" s="16">
        <f t="shared" si="85"/>
        <v>1200</v>
      </c>
      <c r="V326" s="16">
        <f t="shared" si="86"/>
        <v>894.08</v>
      </c>
      <c r="W326" s="16">
        <f t="shared" si="87"/>
        <v>59.808</v>
      </c>
      <c r="X326" s="16">
        <f t="shared" si="88"/>
        <v>74.76</v>
      </c>
      <c r="Y326" s="16">
        <f t="shared" si="89"/>
        <v>299.04</v>
      </c>
      <c r="Z326" s="16" cm="1">
        <f t="array" ref="Z326">IF(A326="",0,ROUND(MAX((S326-T326-V326-U326-W326-X326-Y326-5000)*{0.03,0.1,0.2,0.25,0.3,0.35,0.45}-{0,210,1410,2660,4410,7160,15160},0),2))</f>
        <v>532.43</v>
      </c>
      <c r="AA326" s="16">
        <f t="shared" si="90"/>
        <v>11891.882</v>
      </c>
      <c r="AB326" s="16"/>
    </row>
    <row r="327" customHeight="1" spans="1:28">
      <c r="A327" s="10">
        <v>325</v>
      </c>
      <c r="B327" s="11" t="s">
        <v>1658</v>
      </c>
      <c r="C327" s="10" t="s">
        <v>1659</v>
      </c>
      <c r="D327" s="10" t="s">
        <v>31</v>
      </c>
      <c r="E327" s="10" t="s">
        <v>1660</v>
      </c>
      <c r="F327" s="12" t="s">
        <v>1661</v>
      </c>
      <c r="G327" s="13" t="s">
        <v>1662</v>
      </c>
      <c r="H327" s="10">
        <f ca="1" t="shared" si="84"/>
        <v>37</v>
      </c>
      <c r="I327" s="10" t="s">
        <v>43</v>
      </c>
      <c r="J327" s="10">
        <v>2</v>
      </c>
      <c r="K327" s="10" t="s">
        <v>98</v>
      </c>
      <c r="L327" s="10" t="s">
        <v>52</v>
      </c>
      <c r="M327" s="16">
        <v>4200</v>
      </c>
      <c r="N327" s="16">
        <v>112</v>
      </c>
      <c r="O327" s="16">
        <v>1500</v>
      </c>
      <c r="P327" s="16">
        <v>1200</v>
      </c>
      <c r="Q327" s="16">
        <v>364</v>
      </c>
      <c r="R327" s="16">
        <v>567</v>
      </c>
      <c r="S327" s="16">
        <v>7943</v>
      </c>
      <c r="T327" s="16">
        <v>0</v>
      </c>
      <c r="U327" s="16">
        <f t="shared" si="85"/>
        <v>684</v>
      </c>
      <c r="V327" s="16">
        <f t="shared" si="86"/>
        <v>464.96</v>
      </c>
      <c r="W327" s="16">
        <f t="shared" si="87"/>
        <v>31.772</v>
      </c>
      <c r="X327" s="16">
        <f t="shared" si="88"/>
        <v>39.715</v>
      </c>
      <c r="Y327" s="16">
        <f t="shared" si="89"/>
        <v>158.86</v>
      </c>
      <c r="Z327" s="16" cm="1">
        <f t="array" ref="Z327">IF(A327="",0,ROUND(MAX((S327-T327-V327-U327-W327-X327-Y327-5000)*{0.03,0.1,0.2,0.25,0.3,0.35,0.45}-{0,210,1410,2660,4410,7160,15160},0),2))</f>
        <v>46.91</v>
      </c>
      <c r="AA327" s="16">
        <f t="shared" si="90"/>
        <v>6516.783</v>
      </c>
      <c r="AB327" s="16"/>
    </row>
    <row r="328" customHeight="1" spans="1:28">
      <c r="A328" s="10">
        <v>326</v>
      </c>
      <c r="B328" s="11" t="s">
        <v>1663</v>
      </c>
      <c r="C328" s="10" t="s">
        <v>1664</v>
      </c>
      <c r="D328" s="10" t="s">
        <v>31</v>
      </c>
      <c r="E328" s="10" t="s">
        <v>1665</v>
      </c>
      <c r="F328" s="12" t="s">
        <v>1666</v>
      </c>
      <c r="G328" s="13" t="s">
        <v>1667</v>
      </c>
      <c r="H328" s="10">
        <f ca="1" t="shared" si="84"/>
        <v>59</v>
      </c>
      <c r="I328" s="10" t="s">
        <v>43</v>
      </c>
      <c r="J328" s="10">
        <v>13</v>
      </c>
      <c r="K328" s="10" t="s">
        <v>133</v>
      </c>
      <c r="L328" s="10" t="s">
        <v>59</v>
      </c>
      <c r="M328" s="16">
        <v>6000</v>
      </c>
      <c r="N328" s="16">
        <v>728</v>
      </c>
      <c r="O328" s="16">
        <v>2500</v>
      </c>
      <c r="P328" s="16">
        <v>1800</v>
      </c>
      <c r="Q328" s="16">
        <v>399</v>
      </c>
      <c r="R328" s="16">
        <v>578</v>
      </c>
      <c r="S328" s="16">
        <v>12005</v>
      </c>
      <c r="T328" s="16">
        <v>0</v>
      </c>
      <c r="U328" s="16">
        <f t="shared" si="85"/>
        <v>1020</v>
      </c>
      <c r="V328" s="16">
        <f t="shared" si="86"/>
        <v>738.24</v>
      </c>
      <c r="W328" s="16">
        <f t="shared" si="87"/>
        <v>48.02</v>
      </c>
      <c r="X328" s="16">
        <f t="shared" si="88"/>
        <v>60.025</v>
      </c>
      <c r="Y328" s="16">
        <f t="shared" si="89"/>
        <v>240.1</v>
      </c>
      <c r="Z328" s="16" cm="1">
        <f t="array" ref="Z328">IF(A328="",0,ROUND(MAX((S328-T328-V328-U328-W328-X328-Y328-5000)*{0.03,0.1,0.2,0.25,0.3,0.35,0.45}-{0,210,1410,2660,4410,7160,15160},0),2))</f>
        <v>279.86</v>
      </c>
      <c r="AA328" s="16">
        <f t="shared" si="90"/>
        <v>9618.755</v>
      </c>
      <c r="AB328" s="16"/>
    </row>
    <row r="329" customHeight="1" spans="1:28">
      <c r="A329" s="10">
        <v>327</v>
      </c>
      <c r="B329" s="11" t="s">
        <v>1668</v>
      </c>
      <c r="C329" s="10" t="s">
        <v>1669</v>
      </c>
      <c r="D329" s="10" t="s">
        <v>47</v>
      </c>
      <c r="E329" s="10" t="s">
        <v>1670</v>
      </c>
      <c r="F329" s="12" t="s">
        <v>1671</v>
      </c>
      <c r="G329" s="13" t="s">
        <v>1672</v>
      </c>
      <c r="H329" s="10">
        <f ca="1" t="shared" si="84"/>
        <v>26</v>
      </c>
      <c r="I329" s="10" t="s">
        <v>43</v>
      </c>
      <c r="J329" s="10">
        <v>1</v>
      </c>
      <c r="K329" s="10" t="s">
        <v>498</v>
      </c>
      <c r="L329" s="10" t="s">
        <v>52</v>
      </c>
      <c r="M329" s="16">
        <v>4200</v>
      </c>
      <c r="N329" s="16">
        <v>56</v>
      </c>
      <c r="O329" s="16">
        <v>1500</v>
      </c>
      <c r="P329" s="16">
        <v>1200</v>
      </c>
      <c r="Q329" s="16">
        <v>356</v>
      </c>
      <c r="R329" s="16">
        <v>344</v>
      </c>
      <c r="S329" s="16">
        <v>7656</v>
      </c>
      <c r="T329" s="16">
        <v>0</v>
      </c>
      <c r="U329" s="16">
        <f t="shared" si="85"/>
        <v>684</v>
      </c>
      <c r="V329" s="16">
        <f t="shared" si="86"/>
        <v>460.48</v>
      </c>
      <c r="W329" s="16">
        <f t="shared" si="87"/>
        <v>30.624</v>
      </c>
      <c r="X329" s="16">
        <f t="shared" si="88"/>
        <v>38.28</v>
      </c>
      <c r="Y329" s="16">
        <f t="shared" si="89"/>
        <v>153.12</v>
      </c>
      <c r="Z329" s="16" cm="1">
        <f t="array" ref="Z329">IF(A329="",0,ROUND(MAX((S329-T329-V329-U329-W329-X329-Y329-5000)*{0.03,0.1,0.2,0.25,0.3,0.35,0.45}-{0,210,1410,2660,4410,7160,15160},0),2))</f>
        <v>38.68</v>
      </c>
      <c r="AA329" s="16">
        <f t="shared" si="90"/>
        <v>6250.816</v>
      </c>
      <c r="AB329" s="16"/>
    </row>
    <row r="330" customHeight="1" spans="1:28">
      <c r="A330" s="10">
        <v>328</v>
      </c>
      <c r="B330" s="11" t="s">
        <v>1673</v>
      </c>
      <c r="C330" s="10" t="s">
        <v>1674</v>
      </c>
      <c r="D330" s="10" t="s">
        <v>47</v>
      </c>
      <c r="E330" s="10" t="s">
        <v>1675</v>
      </c>
      <c r="F330" s="12" t="s">
        <v>1676</v>
      </c>
      <c r="G330" s="13" t="s">
        <v>1677</v>
      </c>
      <c r="H330" s="10">
        <f ca="1" t="shared" si="84"/>
        <v>33</v>
      </c>
      <c r="I330" s="10" t="s">
        <v>43</v>
      </c>
      <c r="J330" s="10">
        <v>3</v>
      </c>
      <c r="K330" s="10" t="s">
        <v>214</v>
      </c>
      <c r="L330" s="10" t="s">
        <v>37</v>
      </c>
      <c r="M330" s="16">
        <v>5000</v>
      </c>
      <c r="N330" s="16">
        <v>168</v>
      </c>
      <c r="O330" s="16">
        <v>3000</v>
      </c>
      <c r="P330" s="16">
        <v>1900</v>
      </c>
      <c r="Q330" s="16">
        <v>247</v>
      </c>
      <c r="R330" s="16">
        <v>370</v>
      </c>
      <c r="S330" s="16">
        <v>10685</v>
      </c>
      <c r="T330" s="16">
        <v>0</v>
      </c>
      <c r="U330" s="16">
        <f t="shared" si="85"/>
        <v>960</v>
      </c>
      <c r="V330" s="16">
        <f t="shared" si="86"/>
        <v>653.44</v>
      </c>
      <c r="W330" s="16">
        <f t="shared" si="87"/>
        <v>42.74</v>
      </c>
      <c r="X330" s="16">
        <f t="shared" si="88"/>
        <v>53.425</v>
      </c>
      <c r="Y330" s="16">
        <f t="shared" si="89"/>
        <v>213.7</v>
      </c>
      <c r="Z330" s="16" cm="1">
        <f t="array" ref="Z330">IF(A330="",0,ROUND(MAX((S330-T330-V330-U330-W330-X330-Y330-5000)*{0.03,0.1,0.2,0.25,0.3,0.35,0.45}-{0,210,1410,2660,4410,7160,15160},0),2))</f>
        <v>166.17</v>
      </c>
      <c r="AA330" s="16">
        <f t="shared" si="90"/>
        <v>8595.525</v>
      </c>
      <c r="AB330" s="16"/>
    </row>
    <row r="331" customHeight="1" spans="1:28">
      <c r="A331" s="10">
        <v>329</v>
      </c>
      <c r="B331" s="11" t="s">
        <v>1678</v>
      </c>
      <c r="C331" s="10" t="s">
        <v>1679</v>
      </c>
      <c r="D331" s="10" t="s">
        <v>47</v>
      </c>
      <c r="E331" s="10" t="s">
        <v>1680</v>
      </c>
      <c r="F331" s="12" t="s">
        <v>1681</v>
      </c>
      <c r="G331" s="13" t="s">
        <v>1682</v>
      </c>
      <c r="H331" s="10">
        <f ca="1" t="shared" si="84"/>
        <v>40</v>
      </c>
      <c r="I331" s="10" t="s">
        <v>35</v>
      </c>
      <c r="J331" s="10">
        <v>12</v>
      </c>
      <c r="K331" s="10" t="s">
        <v>98</v>
      </c>
      <c r="L331" s="10" t="s">
        <v>52</v>
      </c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customHeight="1" spans="1:28">
      <c r="A332" s="10">
        <v>330</v>
      </c>
      <c r="B332" s="11" t="s">
        <v>1683</v>
      </c>
      <c r="C332" s="10" t="s">
        <v>1684</v>
      </c>
      <c r="D332" s="10" t="s">
        <v>47</v>
      </c>
      <c r="E332" s="10" t="s">
        <v>1685</v>
      </c>
      <c r="F332" s="12" t="s">
        <v>1686</v>
      </c>
      <c r="G332" s="13" t="s">
        <v>1687</v>
      </c>
      <c r="H332" s="10">
        <f ca="1" t="shared" si="84"/>
        <v>49</v>
      </c>
      <c r="I332" s="10" t="s">
        <v>43</v>
      </c>
      <c r="J332" s="10">
        <v>16</v>
      </c>
      <c r="K332" s="10" t="s">
        <v>341</v>
      </c>
      <c r="L332" s="10" t="s">
        <v>52</v>
      </c>
      <c r="M332" s="16">
        <v>5700</v>
      </c>
      <c r="N332" s="16">
        <v>896</v>
      </c>
      <c r="O332" s="16">
        <v>1500</v>
      </c>
      <c r="P332" s="16">
        <v>1800</v>
      </c>
      <c r="Q332" s="16">
        <v>313</v>
      </c>
      <c r="R332" s="16">
        <v>258</v>
      </c>
      <c r="S332" s="16">
        <v>10467</v>
      </c>
      <c r="T332" s="16">
        <v>0</v>
      </c>
      <c r="U332" s="16">
        <f>SUM(M332,O332)*0.12</f>
        <v>864</v>
      </c>
      <c r="V332" s="16">
        <f>SUM(M332,N332,O332)*0.08</f>
        <v>647.68</v>
      </c>
      <c r="W332" s="16">
        <f>S332*0.004</f>
        <v>41.868</v>
      </c>
      <c r="X332" s="16">
        <f>S332*0.005</f>
        <v>52.335</v>
      </c>
      <c r="Y332" s="16">
        <f>S332*0.02</f>
        <v>209.34</v>
      </c>
      <c r="Z332" s="16" cm="1">
        <f t="array" ref="Z332">IF(A332="",0,ROUND(MAX((S332-T332-V332-U332-W332-X332-Y332-5000)*{0.03,0.1,0.2,0.25,0.3,0.35,0.45}-{0,210,1410,2660,4410,7160,15160},0),2))</f>
        <v>155.18</v>
      </c>
      <c r="AA332" s="16">
        <f>S332-T332-U332-V332-W332-X332-Y332-Z332</f>
        <v>8496.597</v>
      </c>
      <c r="AB332" s="16"/>
    </row>
    <row r="333" customHeight="1" spans="1:28">
      <c r="A333" s="10">
        <v>331</v>
      </c>
      <c r="B333" s="11" t="s">
        <v>1688</v>
      </c>
      <c r="C333" s="10" t="s">
        <v>1689</v>
      </c>
      <c r="D333" s="10" t="s">
        <v>31</v>
      </c>
      <c r="E333" s="10" t="s">
        <v>1690</v>
      </c>
      <c r="F333" s="12" t="s">
        <v>1691</v>
      </c>
      <c r="G333" s="13" t="s">
        <v>1692</v>
      </c>
      <c r="H333" s="10">
        <f ca="1" t="shared" si="84"/>
        <v>43</v>
      </c>
      <c r="I333" s="10" t="s">
        <v>35</v>
      </c>
      <c r="J333" s="10">
        <v>8</v>
      </c>
      <c r="K333" s="10" t="s">
        <v>71</v>
      </c>
      <c r="L333" s="10" t="s">
        <v>52</v>
      </c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customHeight="1" spans="1:28">
      <c r="A334" s="10">
        <v>332</v>
      </c>
      <c r="B334" s="11" t="s">
        <v>1693</v>
      </c>
      <c r="C334" s="10" t="s">
        <v>1694</v>
      </c>
      <c r="D334" s="10" t="s">
        <v>31</v>
      </c>
      <c r="E334" s="10" t="s">
        <v>1695</v>
      </c>
      <c r="F334" s="12" t="s">
        <v>1696</v>
      </c>
      <c r="G334" s="13" t="s">
        <v>1697</v>
      </c>
      <c r="H334" s="10">
        <f ca="1" t="shared" si="84"/>
        <v>25</v>
      </c>
      <c r="I334" s="10" t="s">
        <v>43</v>
      </c>
      <c r="J334" s="10">
        <v>1</v>
      </c>
      <c r="K334" s="10" t="s">
        <v>51</v>
      </c>
      <c r="L334" s="10" t="s">
        <v>59</v>
      </c>
      <c r="M334" s="16">
        <v>5000</v>
      </c>
      <c r="N334" s="16">
        <v>56</v>
      </c>
      <c r="O334" s="16">
        <v>2500</v>
      </c>
      <c r="P334" s="16">
        <v>1400</v>
      </c>
      <c r="Q334" s="16">
        <v>368</v>
      </c>
      <c r="R334" s="16">
        <v>277</v>
      </c>
      <c r="S334" s="16">
        <v>9601</v>
      </c>
      <c r="T334" s="16">
        <v>0</v>
      </c>
      <c r="U334" s="16">
        <f t="shared" ref="U334:U340" si="91">SUM(M334,O334)*0.12</f>
        <v>900</v>
      </c>
      <c r="V334" s="16">
        <f t="shared" ref="V334:V340" si="92">SUM(M334,N334,O334)*0.08</f>
        <v>604.48</v>
      </c>
      <c r="W334" s="16">
        <f t="shared" ref="W334:W340" si="93">S334*0.004</f>
        <v>38.404</v>
      </c>
      <c r="X334" s="16">
        <f t="shared" ref="X334:X340" si="94">S334*0.005</f>
        <v>48.005</v>
      </c>
      <c r="Y334" s="16">
        <f t="shared" ref="Y334:Y340" si="95">S334*0.02</f>
        <v>192.02</v>
      </c>
      <c r="Z334" s="16" cm="1">
        <f t="array" ref="Z334">IF(A334="",0,ROUND(MAX((S334-T334-V334-U334-W334-X334-Y334-5000)*{0.03,0.1,0.2,0.25,0.3,0.35,0.45}-{0,210,1410,2660,4410,7160,15160},0),2))</f>
        <v>84.54</v>
      </c>
      <c r="AA334" s="16">
        <f t="shared" ref="AA334:AA340" si="96">S334-T334-U334-V334-W334-X334-Y334-Z334</f>
        <v>7733.551</v>
      </c>
      <c r="AB334" s="16"/>
    </row>
    <row r="335" customHeight="1" spans="1:28">
      <c r="A335" s="10">
        <v>333</v>
      </c>
      <c r="B335" s="11" t="s">
        <v>1698</v>
      </c>
      <c r="C335" s="10" t="s">
        <v>1699</v>
      </c>
      <c r="D335" s="10" t="s">
        <v>47</v>
      </c>
      <c r="E335" s="10" t="s">
        <v>1700</v>
      </c>
      <c r="F335" s="12" t="s">
        <v>1701</v>
      </c>
      <c r="G335" s="13" t="s">
        <v>1702</v>
      </c>
      <c r="H335" s="10">
        <f ca="1" t="shared" si="84"/>
        <v>31</v>
      </c>
      <c r="I335" s="10" t="s">
        <v>43</v>
      </c>
      <c r="J335" s="10">
        <v>2</v>
      </c>
      <c r="K335" s="10" t="s">
        <v>192</v>
      </c>
      <c r="L335" s="10" t="s">
        <v>37</v>
      </c>
      <c r="M335" s="16">
        <v>5000</v>
      </c>
      <c r="N335" s="16">
        <v>112</v>
      </c>
      <c r="O335" s="16">
        <v>3000</v>
      </c>
      <c r="P335" s="16">
        <v>1900</v>
      </c>
      <c r="Q335" s="16">
        <v>243</v>
      </c>
      <c r="R335" s="16">
        <v>302</v>
      </c>
      <c r="S335" s="16">
        <v>10557</v>
      </c>
      <c r="T335" s="16">
        <v>0</v>
      </c>
      <c r="U335" s="16">
        <f t="shared" si="91"/>
        <v>960</v>
      </c>
      <c r="V335" s="16">
        <f t="shared" si="92"/>
        <v>648.96</v>
      </c>
      <c r="W335" s="16">
        <f t="shared" si="93"/>
        <v>42.228</v>
      </c>
      <c r="X335" s="16">
        <f t="shared" si="94"/>
        <v>52.785</v>
      </c>
      <c r="Y335" s="16">
        <f t="shared" si="95"/>
        <v>211.14</v>
      </c>
      <c r="Z335" s="16" cm="1">
        <f t="array" ref="Z335">IF(A335="",0,ROUND(MAX((S335-T335-V335-U335-W335-X335-Y335-5000)*{0.03,0.1,0.2,0.25,0.3,0.35,0.45}-{0,210,1410,2660,4410,7160,15160},0),2))</f>
        <v>154.19</v>
      </c>
      <c r="AA335" s="16">
        <f t="shared" si="96"/>
        <v>8487.697</v>
      </c>
      <c r="AB335" s="16"/>
    </row>
    <row r="336" customHeight="1" spans="1:28">
      <c r="A336" s="10">
        <v>334</v>
      </c>
      <c r="B336" s="11" t="s">
        <v>1703</v>
      </c>
      <c r="C336" s="10" t="s">
        <v>1704</v>
      </c>
      <c r="D336" s="10" t="s">
        <v>31</v>
      </c>
      <c r="E336" s="10" t="s">
        <v>1705</v>
      </c>
      <c r="F336" s="12" t="s">
        <v>1706</v>
      </c>
      <c r="G336" s="13" t="s">
        <v>1707</v>
      </c>
      <c r="H336" s="10">
        <f ca="1" t="shared" si="84"/>
        <v>38</v>
      </c>
      <c r="I336" s="10" t="s">
        <v>43</v>
      </c>
      <c r="J336" s="10">
        <v>11</v>
      </c>
      <c r="K336" s="10" t="s">
        <v>116</v>
      </c>
      <c r="L336" s="10" t="s">
        <v>37</v>
      </c>
      <c r="M336" s="16">
        <v>6000</v>
      </c>
      <c r="N336" s="16">
        <v>616</v>
      </c>
      <c r="O336" s="16">
        <v>3000</v>
      </c>
      <c r="P336" s="16">
        <v>2300</v>
      </c>
      <c r="Q336" s="16">
        <v>210</v>
      </c>
      <c r="R336" s="16">
        <v>484</v>
      </c>
      <c r="S336" s="16">
        <v>12610</v>
      </c>
      <c r="T336" s="16">
        <v>0</v>
      </c>
      <c r="U336" s="16">
        <f t="shared" si="91"/>
        <v>1080</v>
      </c>
      <c r="V336" s="16">
        <f t="shared" si="92"/>
        <v>769.28</v>
      </c>
      <c r="W336" s="16">
        <f t="shared" si="93"/>
        <v>50.44</v>
      </c>
      <c r="X336" s="16">
        <f t="shared" si="94"/>
        <v>63.05</v>
      </c>
      <c r="Y336" s="16">
        <f t="shared" si="95"/>
        <v>252.2</v>
      </c>
      <c r="Z336" s="16" cm="1">
        <f t="array" ref="Z336">IF(A336="",0,ROUND(MAX((S336-T336-V336-U336-W336-X336-Y336-5000)*{0.03,0.1,0.2,0.25,0.3,0.35,0.45}-{0,210,1410,2660,4410,7160,15160},0),2))</f>
        <v>329.5</v>
      </c>
      <c r="AA336" s="16">
        <f t="shared" si="96"/>
        <v>10065.53</v>
      </c>
      <c r="AB336" s="16"/>
    </row>
    <row r="337" customHeight="1" spans="1:28">
      <c r="A337" s="10">
        <v>335</v>
      </c>
      <c r="B337" s="11" t="s">
        <v>1708</v>
      </c>
      <c r="C337" s="10" t="s">
        <v>1709</v>
      </c>
      <c r="D337" s="10" t="s">
        <v>31</v>
      </c>
      <c r="E337" s="10" t="s">
        <v>1710</v>
      </c>
      <c r="F337" s="12" t="s">
        <v>1711</v>
      </c>
      <c r="G337" s="13" t="s">
        <v>1712</v>
      </c>
      <c r="H337" s="10">
        <f ca="1" t="shared" si="84"/>
        <v>51</v>
      </c>
      <c r="I337" s="10" t="s">
        <v>43</v>
      </c>
      <c r="J337" s="10">
        <v>19</v>
      </c>
      <c r="K337" s="10" t="s">
        <v>44</v>
      </c>
      <c r="L337" s="10" t="s">
        <v>37</v>
      </c>
      <c r="M337" s="16">
        <v>6500</v>
      </c>
      <c r="N337" s="16">
        <v>1064</v>
      </c>
      <c r="O337" s="16">
        <v>3000</v>
      </c>
      <c r="P337" s="16">
        <v>2500</v>
      </c>
      <c r="Q337" s="16">
        <v>342</v>
      </c>
      <c r="R337" s="16">
        <v>502</v>
      </c>
      <c r="S337" s="16">
        <v>13908</v>
      </c>
      <c r="T337" s="16">
        <v>0</v>
      </c>
      <c r="U337" s="16">
        <f t="shared" si="91"/>
        <v>1140</v>
      </c>
      <c r="V337" s="16">
        <f t="shared" si="92"/>
        <v>845.12</v>
      </c>
      <c r="W337" s="16">
        <f t="shared" si="93"/>
        <v>55.632</v>
      </c>
      <c r="X337" s="16">
        <f t="shared" si="94"/>
        <v>69.54</v>
      </c>
      <c r="Y337" s="16">
        <f t="shared" si="95"/>
        <v>278.16</v>
      </c>
      <c r="Z337" s="16" cm="1">
        <f t="array" ref="Z337">IF(A337="",0,ROUND(MAX((S337-T337-V337-U337-W337-X337-Y337-5000)*{0.03,0.1,0.2,0.25,0.3,0.35,0.45}-{0,210,1410,2660,4410,7160,15160},0),2))</f>
        <v>441.95</v>
      </c>
      <c r="AA337" s="16">
        <f t="shared" si="96"/>
        <v>11077.598</v>
      </c>
      <c r="AB337" s="16"/>
    </row>
    <row r="338" customHeight="1" spans="1:28">
      <c r="A338" s="10">
        <v>336</v>
      </c>
      <c r="B338" s="11" t="s">
        <v>1713</v>
      </c>
      <c r="C338" s="10" t="s">
        <v>1714</v>
      </c>
      <c r="D338" s="10" t="s">
        <v>47</v>
      </c>
      <c r="E338" s="10" t="s">
        <v>1715</v>
      </c>
      <c r="F338" s="12" t="s">
        <v>1716</v>
      </c>
      <c r="G338" s="13" t="s">
        <v>1717</v>
      </c>
      <c r="H338" s="10">
        <f ca="1" t="shared" si="84"/>
        <v>30</v>
      </c>
      <c r="I338" s="10" t="s">
        <v>43</v>
      </c>
      <c r="J338" s="10">
        <v>3</v>
      </c>
      <c r="K338" s="10" t="s">
        <v>235</v>
      </c>
      <c r="L338" s="10" t="s">
        <v>37</v>
      </c>
      <c r="M338" s="16">
        <v>5000</v>
      </c>
      <c r="N338" s="16">
        <v>168</v>
      </c>
      <c r="O338" s="16">
        <v>3000</v>
      </c>
      <c r="P338" s="16">
        <v>1900</v>
      </c>
      <c r="Q338" s="16">
        <v>389</v>
      </c>
      <c r="R338" s="16">
        <v>539</v>
      </c>
      <c r="S338" s="16">
        <v>10996</v>
      </c>
      <c r="T338" s="16">
        <v>0</v>
      </c>
      <c r="U338" s="16">
        <f t="shared" si="91"/>
        <v>960</v>
      </c>
      <c r="V338" s="16">
        <f t="shared" si="92"/>
        <v>653.44</v>
      </c>
      <c r="W338" s="16">
        <f t="shared" si="93"/>
        <v>43.984</v>
      </c>
      <c r="X338" s="16">
        <f t="shared" si="94"/>
        <v>54.98</v>
      </c>
      <c r="Y338" s="16">
        <f t="shared" si="95"/>
        <v>219.92</v>
      </c>
      <c r="Z338" s="16" cm="1">
        <f t="array" ref="Z338">IF(A338="",0,ROUND(MAX((S338-T338-V338-U338-W338-X338-Y338-5000)*{0.03,0.1,0.2,0.25,0.3,0.35,0.45}-{0,210,1410,2660,4410,7160,15160},0),2))</f>
        <v>196.37</v>
      </c>
      <c r="AA338" s="16">
        <f t="shared" si="96"/>
        <v>8867.306</v>
      </c>
      <c r="AB338" s="16"/>
    </row>
    <row r="339" customHeight="1" spans="1:28">
      <c r="A339" s="10">
        <v>337</v>
      </c>
      <c r="B339" s="11" t="s">
        <v>1718</v>
      </c>
      <c r="C339" s="10" t="s">
        <v>1719</v>
      </c>
      <c r="D339" s="10" t="s">
        <v>47</v>
      </c>
      <c r="E339" s="10" t="s">
        <v>1720</v>
      </c>
      <c r="F339" s="12" t="s">
        <v>1721</v>
      </c>
      <c r="G339" s="13" t="s">
        <v>1031</v>
      </c>
      <c r="H339" s="10">
        <f ca="1" t="shared" si="84"/>
        <v>53</v>
      </c>
      <c r="I339" s="10" t="s">
        <v>43</v>
      </c>
      <c r="J339" s="10">
        <v>11</v>
      </c>
      <c r="K339" s="10" t="s">
        <v>65</v>
      </c>
      <c r="L339" s="10" t="s">
        <v>52</v>
      </c>
      <c r="M339" s="16">
        <v>5200</v>
      </c>
      <c r="N339" s="16">
        <v>616</v>
      </c>
      <c r="O339" s="16">
        <v>1500</v>
      </c>
      <c r="P339" s="16">
        <v>1600</v>
      </c>
      <c r="Q339" s="16">
        <v>373</v>
      </c>
      <c r="R339" s="16">
        <v>551</v>
      </c>
      <c r="S339" s="16">
        <v>9840</v>
      </c>
      <c r="T339" s="16">
        <v>0</v>
      </c>
      <c r="U339" s="16">
        <f t="shared" si="91"/>
        <v>804</v>
      </c>
      <c r="V339" s="16">
        <f t="shared" si="92"/>
        <v>585.28</v>
      </c>
      <c r="W339" s="16">
        <f t="shared" si="93"/>
        <v>39.36</v>
      </c>
      <c r="X339" s="16">
        <f t="shared" si="94"/>
        <v>49.2</v>
      </c>
      <c r="Y339" s="16">
        <f t="shared" si="95"/>
        <v>196.8</v>
      </c>
      <c r="Z339" s="16" cm="1">
        <f t="array" ref="Z339">IF(A339="",0,ROUND(MAX((S339-T339-V339-U339-W339-X339-Y339-5000)*{0.03,0.1,0.2,0.25,0.3,0.35,0.45}-{0,210,1410,2660,4410,7160,15160},0),2))</f>
        <v>106.54</v>
      </c>
      <c r="AA339" s="16">
        <f t="shared" si="96"/>
        <v>8058.82</v>
      </c>
      <c r="AB339" s="16"/>
    </row>
    <row r="340" customHeight="1" spans="1:28">
      <c r="A340" s="10">
        <v>338</v>
      </c>
      <c r="B340" s="11" t="s">
        <v>1722</v>
      </c>
      <c r="C340" s="10" t="s">
        <v>1723</v>
      </c>
      <c r="D340" s="10" t="s">
        <v>47</v>
      </c>
      <c r="E340" s="10" t="s">
        <v>1724</v>
      </c>
      <c r="F340" s="12" t="s">
        <v>1725</v>
      </c>
      <c r="G340" s="13" t="s">
        <v>1726</v>
      </c>
      <c r="H340" s="10">
        <f ca="1" t="shared" si="84"/>
        <v>47</v>
      </c>
      <c r="I340" s="10" t="s">
        <v>43</v>
      </c>
      <c r="J340" s="10">
        <v>15</v>
      </c>
      <c r="K340" s="10" t="s">
        <v>335</v>
      </c>
      <c r="L340" s="10" t="s">
        <v>59</v>
      </c>
      <c r="M340" s="16">
        <v>6000</v>
      </c>
      <c r="N340" s="16">
        <v>840</v>
      </c>
      <c r="O340" s="16">
        <v>2500</v>
      </c>
      <c r="P340" s="16">
        <v>1800</v>
      </c>
      <c r="Q340" s="16">
        <v>395</v>
      </c>
      <c r="R340" s="16">
        <v>540</v>
      </c>
      <c r="S340" s="16">
        <v>12075</v>
      </c>
      <c r="T340" s="16">
        <v>0</v>
      </c>
      <c r="U340" s="16">
        <f t="shared" si="91"/>
        <v>1020</v>
      </c>
      <c r="V340" s="16">
        <f t="shared" si="92"/>
        <v>747.2</v>
      </c>
      <c r="W340" s="16">
        <f t="shared" si="93"/>
        <v>48.3</v>
      </c>
      <c r="X340" s="16">
        <f t="shared" si="94"/>
        <v>60.375</v>
      </c>
      <c r="Y340" s="16">
        <f t="shared" si="95"/>
        <v>241.5</v>
      </c>
      <c r="Z340" s="16" cm="1">
        <f t="array" ref="Z340">IF(A340="",0,ROUND(MAX((S340-T340-V340-U340-W340-X340-Y340-5000)*{0.03,0.1,0.2,0.25,0.3,0.35,0.45}-{0,210,1410,2660,4410,7160,15160},0),2))</f>
        <v>285.76</v>
      </c>
      <c r="AA340" s="16">
        <f t="shared" si="96"/>
        <v>9671.865</v>
      </c>
      <c r="AB340" s="16"/>
    </row>
    <row r="341" customHeight="1" spans="1:28">
      <c r="A341" s="10">
        <v>339</v>
      </c>
      <c r="B341" s="11" t="s">
        <v>1727</v>
      </c>
      <c r="C341" s="10" t="s">
        <v>1728</v>
      </c>
      <c r="D341" s="10" t="s">
        <v>31</v>
      </c>
      <c r="E341" s="10" t="s">
        <v>1729</v>
      </c>
      <c r="F341" s="12" t="s">
        <v>1730</v>
      </c>
      <c r="G341" s="13" t="s">
        <v>562</v>
      </c>
      <c r="H341" s="10">
        <f ca="1" t="shared" si="84"/>
        <v>39</v>
      </c>
      <c r="I341" s="10" t="s">
        <v>35</v>
      </c>
      <c r="J341" s="10">
        <v>6</v>
      </c>
      <c r="K341" s="10" t="s">
        <v>51</v>
      </c>
      <c r="L341" s="10" t="s">
        <v>59</v>
      </c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customHeight="1" spans="1:28">
      <c r="A342" s="10">
        <v>340</v>
      </c>
      <c r="B342" s="11" t="s">
        <v>1731</v>
      </c>
      <c r="C342" s="10" t="s">
        <v>1732</v>
      </c>
      <c r="D342" s="10" t="s">
        <v>47</v>
      </c>
      <c r="E342" s="10" t="s">
        <v>1733</v>
      </c>
      <c r="F342" s="12" t="s">
        <v>1734</v>
      </c>
      <c r="G342" s="13" t="s">
        <v>1735</v>
      </c>
      <c r="H342" s="10">
        <f ca="1" t="shared" si="84"/>
        <v>37</v>
      </c>
      <c r="I342" s="10" t="s">
        <v>43</v>
      </c>
      <c r="J342" s="10">
        <v>9</v>
      </c>
      <c r="K342" s="10" t="s">
        <v>133</v>
      </c>
      <c r="L342" s="10" t="s">
        <v>59</v>
      </c>
      <c r="M342" s="16">
        <v>5500</v>
      </c>
      <c r="N342" s="16">
        <v>504</v>
      </c>
      <c r="O342" s="16">
        <v>2500</v>
      </c>
      <c r="P342" s="16">
        <v>1600</v>
      </c>
      <c r="Q342" s="16">
        <v>261</v>
      </c>
      <c r="R342" s="16">
        <v>472</v>
      </c>
      <c r="S342" s="16">
        <v>10837</v>
      </c>
      <c r="T342" s="16">
        <v>0</v>
      </c>
      <c r="U342" s="16">
        <f>SUM(M342,O342)*0.12</f>
        <v>960</v>
      </c>
      <c r="V342" s="16">
        <f>SUM(M342,N342,O342)*0.08</f>
        <v>680.32</v>
      </c>
      <c r="W342" s="16">
        <f>S342*0.004</f>
        <v>43.348</v>
      </c>
      <c r="X342" s="16">
        <f>S342*0.005</f>
        <v>54.185</v>
      </c>
      <c r="Y342" s="16">
        <f>S342*0.02</f>
        <v>216.74</v>
      </c>
      <c r="Z342" s="16" cm="1">
        <f t="array" ref="Z342">IF(A342="",0,ROUND(MAX((S342-T342-V342-U342-W342-X342-Y342-5000)*{0.03,0.1,0.2,0.25,0.3,0.35,0.45}-{0,210,1410,2660,4410,7160,15160},0),2))</f>
        <v>178.24</v>
      </c>
      <c r="AA342" s="16">
        <f>S342-T342-U342-V342-W342-X342-Y342-Z342</f>
        <v>8704.167</v>
      </c>
      <c r="AB342" s="16"/>
    </row>
    <row r="343" customHeight="1" spans="1:28">
      <c r="A343" s="10">
        <v>341</v>
      </c>
      <c r="B343" s="11" t="s">
        <v>1736</v>
      </c>
      <c r="C343" s="10" t="s">
        <v>1737</v>
      </c>
      <c r="D343" s="10" t="s">
        <v>47</v>
      </c>
      <c r="E343" s="10" t="s">
        <v>1738</v>
      </c>
      <c r="F343" s="12" t="s">
        <v>1739</v>
      </c>
      <c r="G343" s="13" t="s">
        <v>1740</v>
      </c>
      <c r="H343" s="10">
        <f ca="1" t="shared" si="84"/>
        <v>47</v>
      </c>
      <c r="I343" s="10" t="s">
        <v>43</v>
      </c>
      <c r="J343" s="10">
        <v>13</v>
      </c>
      <c r="K343" s="10" t="s">
        <v>93</v>
      </c>
      <c r="L343" s="10" t="s">
        <v>52</v>
      </c>
      <c r="M343" s="16">
        <v>5200</v>
      </c>
      <c r="N343" s="16">
        <v>728</v>
      </c>
      <c r="O343" s="16">
        <v>1500</v>
      </c>
      <c r="P343" s="16">
        <v>1600</v>
      </c>
      <c r="Q343" s="16">
        <v>315</v>
      </c>
      <c r="R343" s="16">
        <v>530</v>
      </c>
      <c r="S343" s="16">
        <v>9873</v>
      </c>
      <c r="T343" s="16">
        <v>0</v>
      </c>
      <c r="U343" s="16">
        <f>SUM(M343,O343)*0.12</f>
        <v>804</v>
      </c>
      <c r="V343" s="16">
        <f>SUM(M343,N343,O343)*0.08</f>
        <v>594.24</v>
      </c>
      <c r="W343" s="16">
        <f>S343*0.004</f>
        <v>39.492</v>
      </c>
      <c r="X343" s="16">
        <f>S343*0.005</f>
        <v>49.365</v>
      </c>
      <c r="Y343" s="16">
        <f>S343*0.02</f>
        <v>197.46</v>
      </c>
      <c r="Z343" s="16" cm="1">
        <f t="array" ref="Z343">IF(A343="",0,ROUND(MAX((S343-T343-V343-U343-W343-X343-Y343-5000)*{0.03,0.1,0.2,0.25,0.3,0.35,0.45}-{0,210,1410,2660,4410,7160,15160},0),2))</f>
        <v>108.84</v>
      </c>
      <c r="AA343" s="16">
        <f>S343-T343-U343-V343-W343-X343-Y343-Z343</f>
        <v>8079.603</v>
      </c>
      <c r="AB343" s="16"/>
    </row>
    <row r="344" customHeight="1" spans="1:28">
      <c r="A344" s="10">
        <v>342</v>
      </c>
      <c r="B344" s="11" t="s">
        <v>1741</v>
      </c>
      <c r="C344" s="10" t="s">
        <v>1742</v>
      </c>
      <c r="D344" s="10" t="s">
        <v>47</v>
      </c>
      <c r="E344" s="10" t="s">
        <v>1743</v>
      </c>
      <c r="F344" s="12" t="s">
        <v>1744</v>
      </c>
      <c r="G344" s="13" t="s">
        <v>1745</v>
      </c>
      <c r="H344" s="10">
        <f ca="1" t="shared" si="84"/>
        <v>31</v>
      </c>
      <c r="I344" s="10" t="s">
        <v>43</v>
      </c>
      <c r="J344" s="10">
        <v>1</v>
      </c>
      <c r="K344" s="10" t="s">
        <v>58</v>
      </c>
      <c r="L344" s="10" t="s">
        <v>37</v>
      </c>
      <c r="M344" s="16">
        <v>5000</v>
      </c>
      <c r="N344" s="16">
        <v>56</v>
      </c>
      <c r="O344" s="16">
        <v>3000</v>
      </c>
      <c r="P344" s="16">
        <v>1900</v>
      </c>
      <c r="Q344" s="16">
        <v>311</v>
      </c>
      <c r="R344" s="16">
        <v>575</v>
      </c>
      <c r="S344" s="16">
        <v>10842</v>
      </c>
      <c r="T344" s="16">
        <v>0</v>
      </c>
      <c r="U344" s="16">
        <f>SUM(M344,O344)*0.12</f>
        <v>960</v>
      </c>
      <c r="V344" s="16">
        <f>SUM(M344,N344,O344)*0.08</f>
        <v>644.48</v>
      </c>
      <c r="W344" s="16">
        <f>S344*0.004</f>
        <v>43.368</v>
      </c>
      <c r="X344" s="16">
        <f>S344*0.005</f>
        <v>54.21</v>
      </c>
      <c r="Y344" s="16">
        <f>S344*0.02</f>
        <v>216.84</v>
      </c>
      <c r="Z344" s="16" cm="1">
        <f t="array" ref="Z344">IF(A344="",0,ROUND(MAX((S344-T344-V344-U344-W344-X344-Y344-5000)*{0.03,0.1,0.2,0.25,0.3,0.35,0.45}-{0,210,1410,2660,4410,7160,15160},0),2))</f>
        <v>182.31</v>
      </c>
      <c r="AA344" s="16">
        <f>S344-T344-U344-V344-W344-X344-Y344-Z344</f>
        <v>8740.792</v>
      </c>
      <c r="AB344" s="16"/>
    </row>
    <row r="345" customHeight="1" spans="1:28">
      <c r="A345" s="10">
        <v>343</v>
      </c>
      <c r="B345" s="11" t="s">
        <v>1746</v>
      </c>
      <c r="C345" s="10" t="s">
        <v>1747</v>
      </c>
      <c r="D345" s="10" t="s">
        <v>47</v>
      </c>
      <c r="E345" s="10" t="s">
        <v>1748</v>
      </c>
      <c r="F345" s="12" t="s">
        <v>1749</v>
      </c>
      <c r="G345" s="13" t="s">
        <v>1750</v>
      </c>
      <c r="H345" s="10">
        <f ca="1" t="shared" si="84"/>
        <v>39</v>
      </c>
      <c r="I345" s="10" t="s">
        <v>35</v>
      </c>
      <c r="J345" s="10">
        <v>6</v>
      </c>
      <c r="K345" s="10" t="s">
        <v>235</v>
      </c>
      <c r="L345" s="10" t="s">
        <v>37</v>
      </c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customHeight="1" spans="1:28">
      <c r="A346" s="10">
        <v>344</v>
      </c>
      <c r="B346" s="11" t="s">
        <v>1751</v>
      </c>
      <c r="C346" s="10" t="s">
        <v>1752</v>
      </c>
      <c r="D346" s="10" t="s">
        <v>47</v>
      </c>
      <c r="E346" s="10" t="s">
        <v>1753</v>
      </c>
      <c r="F346" s="12" t="s">
        <v>1754</v>
      </c>
      <c r="G346" s="13" t="s">
        <v>1755</v>
      </c>
      <c r="H346" s="10">
        <f ca="1" t="shared" si="84"/>
        <v>41</v>
      </c>
      <c r="I346" s="10" t="s">
        <v>35</v>
      </c>
      <c r="J346" s="10">
        <v>15</v>
      </c>
      <c r="K346" s="10" t="s">
        <v>214</v>
      </c>
      <c r="L346" s="10" t="s">
        <v>59</v>
      </c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customHeight="1" spans="1:28">
      <c r="A347" s="10">
        <v>345</v>
      </c>
      <c r="B347" s="11" t="s">
        <v>1756</v>
      </c>
      <c r="C347" s="10" t="s">
        <v>1757</v>
      </c>
      <c r="D347" s="10" t="s">
        <v>47</v>
      </c>
      <c r="E347" s="10" t="s">
        <v>1758</v>
      </c>
      <c r="F347" s="12" t="s">
        <v>1759</v>
      </c>
      <c r="G347" s="13" t="s">
        <v>1352</v>
      </c>
      <c r="H347" s="10">
        <f ca="1" t="shared" si="84"/>
        <v>45</v>
      </c>
      <c r="I347" s="10" t="s">
        <v>43</v>
      </c>
      <c r="J347" s="10">
        <v>10</v>
      </c>
      <c r="K347" s="10" t="s">
        <v>36</v>
      </c>
      <c r="L347" s="10" t="s">
        <v>52</v>
      </c>
      <c r="M347" s="16">
        <v>4700</v>
      </c>
      <c r="N347" s="16">
        <v>560</v>
      </c>
      <c r="O347" s="16">
        <v>1500</v>
      </c>
      <c r="P347" s="16">
        <v>1400</v>
      </c>
      <c r="Q347" s="16">
        <v>308</v>
      </c>
      <c r="R347" s="16">
        <v>472</v>
      </c>
      <c r="S347" s="16">
        <v>8940</v>
      </c>
      <c r="T347" s="16">
        <v>0</v>
      </c>
      <c r="U347" s="16">
        <f>SUM(M347,O347)*0.12</f>
        <v>744</v>
      </c>
      <c r="V347" s="16">
        <f>SUM(M347,N347,O347)*0.08</f>
        <v>540.8</v>
      </c>
      <c r="W347" s="16">
        <f>S347*0.004</f>
        <v>35.76</v>
      </c>
      <c r="X347" s="16">
        <f>S347*0.005</f>
        <v>44.7</v>
      </c>
      <c r="Y347" s="16">
        <f>S347*0.02</f>
        <v>178.8</v>
      </c>
      <c r="Z347" s="16" cm="1">
        <f t="array" ref="Z347">IF(A347="",0,ROUND(MAX((S347-T347-V347-U347-W347-X347-Y347-5000)*{0.03,0.1,0.2,0.25,0.3,0.35,0.45}-{0,210,1410,2660,4410,7160,15160},0),2))</f>
        <v>71.88</v>
      </c>
      <c r="AA347" s="16">
        <f>S347-T347-U347-V347-W347-X347-Y347-Z347</f>
        <v>7324.06</v>
      </c>
      <c r="AB347" s="16"/>
    </row>
    <row r="348" customHeight="1" spans="1:28">
      <c r="A348" s="10">
        <v>346</v>
      </c>
      <c r="B348" s="11" t="s">
        <v>1760</v>
      </c>
      <c r="C348" s="10" t="s">
        <v>1761</v>
      </c>
      <c r="D348" s="10" t="s">
        <v>47</v>
      </c>
      <c r="E348" s="10" t="s">
        <v>1762</v>
      </c>
      <c r="F348" s="12" t="s">
        <v>1763</v>
      </c>
      <c r="G348" s="13" t="s">
        <v>1764</v>
      </c>
      <c r="H348" s="10">
        <f ca="1" t="shared" si="84"/>
        <v>27</v>
      </c>
      <c r="I348" s="10" t="s">
        <v>35</v>
      </c>
      <c r="J348" s="10">
        <v>2</v>
      </c>
      <c r="K348" s="10" t="s">
        <v>104</v>
      </c>
      <c r="L348" s="10" t="s">
        <v>37</v>
      </c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customHeight="1" spans="1:28">
      <c r="A349" s="10">
        <v>347</v>
      </c>
      <c r="B349" s="11" t="s">
        <v>1765</v>
      </c>
      <c r="C349" s="10" t="s">
        <v>1766</v>
      </c>
      <c r="D349" s="10" t="s">
        <v>47</v>
      </c>
      <c r="E349" s="10" t="s">
        <v>1767</v>
      </c>
      <c r="F349" s="12" t="s">
        <v>1768</v>
      </c>
      <c r="G349" s="13" t="s">
        <v>1769</v>
      </c>
      <c r="H349" s="10">
        <f ca="1" t="shared" si="84"/>
        <v>46</v>
      </c>
      <c r="I349" s="10" t="s">
        <v>43</v>
      </c>
      <c r="J349" s="10">
        <v>5</v>
      </c>
      <c r="K349" s="10" t="s">
        <v>432</v>
      </c>
      <c r="L349" s="10" t="s">
        <v>52</v>
      </c>
      <c r="M349" s="16">
        <v>4200</v>
      </c>
      <c r="N349" s="16">
        <v>280</v>
      </c>
      <c r="O349" s="16">
        <v>1500</v>
      </c>
      <c r="P349" s="16">
        <v>1200</v>
      </c>
      <c r="Q349" s="16">
        <v>365</v>
      </c>
      <c r="R349" s="16">
        <v>415</v>
      </c>
      <c r="S349" s="16">
        <v>7960</v>
      </c>
      <c r="T349" s="16">
        <v>0</v>
      </c>
      <c r="U349" s="16">
        <f>SUM(M349,O349)*0.12</f>
        <v>684</v>
      </c>
      <c r="V349" s="16">
        <f>SUM(M349,N349,O349)*0.08</f>
        <v>478.4</v>
      </c>
      <c r="W349" s="16">
        <f>S349*0.004</f>
        <v>31.84</v>
      </c>
      <c r="X349" s="16">
        <f>S349*0.005</f>
        <v>39.8</v>
      </c>
      <c r="Y349" s="16">
        <f>S349*0.02</f>
        <v>159.2</v>
      </c>
      <c r="Z349" s="16" cm="1">
        <f t="array" ref="Z349">IF(A349="",0,ROUND(MAX((S349-T349-V349-U349-W349-X349-Y349-5000)*{0.03,0.1,0.2,0.25,0.3,0.35,0.45}-{0,210,1410,2660,4410,7160,15160},0),2))</f>
        <v>47</v>
      </c>
      <c r="AA349" s="16">
        <f>S349-T349-U349-V349-W349-X349-Y349-Z349</f>
        <v>6519.76</v>
      </c>
      <c r="AB349" s="16"/>
    </row>
    <row r="350" customHeight="1" spans="1:28">
      <c r="A350" s="10">
        <v>348</v>
      </c>
      <c r="B350" s="11" t="s">
        <v>1770</v>
      </c>
      <c r="C350" s="10" t="s">
        <v>1771</v>
      </c>
      <c r="D350" s="10" t="s">
        <v>47</v>
      </c>
      <c r="E350" s="10" t="s">
        <v>1772</v>
      </c>
      <c r="F350" s="12" t="s">
        <v>1773</v>
      </c>
      <c r="G350" s="13" t="s">
        <v>1774</v>
      </c>
      <c r="H350" s="10">
        <f ca="1" t="shared" si="84"/>
        <v>29</v>
      </c>
      <c r="I350" s="10" t="s">
        <v>43</v>
      </c>
      <c r="J350" s="10">
        <v>6</v>
      </c>
      <c r="K350" s="10" t="s">
        <v>335</v>
      </c>
      <c r="L350" s="10" t="s">
        <v>37</v>
      </c>
      <c r="M350" s="16">
        <v>5500</v>
      </c>
      <c r="N350" s="16">
        <v>336</v>
      </c>
      <c r="O350" s="16">
        <v>3000</v>
      </c>
      <c r="P350" s="16">
        <v>2100</v>
      </c>
      <c r="Q350" s="16">
        <v>375</v>
      </c>
      <c r="R350" s="16">
        <v>266</v>
      </c>
      <c r="S350" s="16">
        <v>11577</v>
      </c>
      <c r="T350" s="16">
        <v>0</v>
      </c>
      <c r="U350" s="16">
        <f>SUM(M350,O350)*0.12</f>
        <v>1020</v>
      </c>
      <c r="V350" s="16">
        <f>SUM(M350,N350,O350)*0.08</f>
        <v>706.88</v>
      </c>
      <c r="W350" s="16">
        <f>S350*0.004</f>
        <v>46.308</v>
      </c>
      <c r="X350" s="16">
        <f>S350*0.005</f>
        <v>57.885</v>
      </c>
      <c r="Y350" s="16">
        <f>S350*0.02</f>
        <v>231.54</v>
      </c>
      <c r="Z350" s="16" cm="1">
        <f t="array" ref="Z350">IF(A350="",0,ROUND(MAX((S350-T350-V350-U350-W350-X350-Y350-5000)*{0.03,0.1,0.2,0.25,0.3,0.35,0.45}-{0,210,1410,2660,4410,7160,15160},0),2))</f>
        <v>241.44</v>
      </c>
      <c r="AA350" s="16">
        <f>S350-T350-U350-V350-W350-X350-Y350-Z350</f>
        <v>9272.947</v>
      </c>
      <c r="AB350" s="16"/>
    </row>
    <row r="351" customHeight="1" spans="1:28">
      <c r="A351" s="10">
        <v>349</v>
      </c>
      <c r="B351" s="11" t="s">
        <v>1775</v>
      </c>
      <c r="C351" s="10" t="s">
        <v>1776</v>
      </c>
      <c r="D351" s="10" t="s">
        <v>47</v>
      </c>
      <c r="E351" s="10" t="s">
        <v>1777</v>
      </c>
      <c r="F351" s="12" t="s">
        <v>1778</v>
      </c>
      <c r="G351" s="13" t="s">
        <v>1779</v>
      </c>
      <c r="H351" s="10">
        <f ca="1" t="shared" si="84"/>
        <v>51</v>
      </c>
      <c r="I351" s="10" t="s">
        <v>43</v>
      </c>
      <c r="J351" s="10">
        <v>26</v>
      </c>
      <c r="K351" s="10" t="s">
        <v>245</v>
      </c>
      <c r="L351" s="10" t="s">
        <v>37</v>
      </c>
      <c r="M351" s="16">
        <v>7500</v>
      </c>
      <c r="N351" s="16">
        <v>1456</v>
      </c>
      <c r="O351" s="16">
        <v>3000</v>
      </c>
      <c r="P351" s="16">
        <v>3500</v>
      </c>
      <c r="Q351" s="16">
        <v>339</v>
      </c>
      <c r="R351" s="16">
        <v>323</v>
      </c>
      <c r="S351" s="16">
        <v>16118</v>
      </c>
      <c r="T351" s="16">
        <v>0</v>
      </c>
      <c r="U351" s="16">
        <f>SUM(M351,O351)*0.12</f>
        <v>1260</v>
      </c>
      <c r="V351" s="16">
        <f>SUM(M351,N351,O351)*0.08</f>
        <v>956.48</v>
      </c>
      <c r="W351" s="16">
        <f>S351*0.004</f>
        <v>64.472</v>
      </c>
      <c r="X351" s="16">
        <f>S351*0.005</f>
        <v>80.59</v>
      </c>
      <c r="Y351" s="16">
        <f>S351*0.02</f>
        <v>322.36</v>
      </c>
      <c r="Z351" s="16" cm="1">
        <f t="array" ref="Z351">IF(A351="",0,ROUND(MAX((S351-T351-V351-U351-W351-X351-Y351-5000)*{0.03,0.1,0.2,0.25,0.3,0.35,0.45}-{0,210,1410,2660,4410,7160,15160},0),2))</f>
        <v>633.41</v>
      </c>
      <c r="AA351" s="16">
        <f>S351-T351-U351-V351-W351-X351-Y351-Z351</f>
        <v>12800.688</v>
      </c>
      <c r="AB351" s="16"/>
    </row>
    <row r="352" customHeight="1" spans="1:28">
      <c r="A352" s="10">
        <v>350</v>
      </c>
      <c r="B352" s="11" t="s">
        <v>1780</v>
      </c>
      <c r="C352" s="10" t="s">
        <v>1781</v>
      </c>
      <c r="D352" s="10" t="s">
        <v>47</v>
      </c>
      <c r="E352" s="10" t="s">
        <v>1782</v>
      </c>
      <c r="F352" s="12" t="s">
        <v>1783</v>
      </c>
      <c r="G352" s="13" t="s">
        <v>1784</v>
      </c>
      <c r="H352" s="10">
        <f ca="1" t="shared" si="84"/>
        <v>45</v>
      </c>
      <c r="I352" s="10" t="s">
        <v>35</v>
      </c>
      <c r="J352" s="10">
        <v>21</v>
      </c>
      <c r="K352" s="10" t="s">
        <v>104</v>
      </c>
      <c r="L352" s="10" t="s">
        <v>37</v>
      </c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customHeight="1" spans="1:28">
      <c r="A353" s="10">
        <v>351</v>
      </c>
      <c r="B353" s="11" t="s">
        <v>1785</v>
      </c>
      <c r="C353" s="10" t="s">
        <v>1786</v>
      </c>
      <c r="D353" s="10" t="s">
        <v>31</v>
      </c>
      <c r="E353" s="10" t="s">
        <v>1787</v>
      </c>
      <c r="F353" s="12" t="s">
        <v>1788</v>
      </c>
      <c r="G353" s="13" t="s">
        <v>1789</v>
      </c>
      <c r="H353" s="10">
        <f ca="1" t="shared" si="84"/>
        <v>48</v>
      </c>
      <c r="I353" s="10" t="s">
        <v>43</v>
      </c>
      <c r="J353" s="10">
        <v>22</v>
      </c>
      <c r="K353" s="10" t="s">
        <v>116</v>
      </c>
      <c r="L353" s="10" t="s">
        <v>37</v>
      </c>
      <c r="M353" s="16">
        <v>7000</v>
      </c>
      <c r="N353" s="16">
        <v>1232</v>
      </c>
      <c r="O353" s="16">
        <v>3000</v>
      </c>
      <c r="P353" s="16">
        <v>3000</v>
      </c>
      <c r="Q353" s="16">
        <v>337</v>
      </c>
      <c r="R353" s="16">
        <v>509</v>
      </c>
      <c r="S353" s="16">
        <v>15078</v>
      </c>
      <c r="T353" s="16">
        <v>0</v>
      </c>
      <c r="U353" s="16">
        <f>SUM(M353,O353)*0.12</f>
        <v>1200</v>
      </c>
      <c r="V353" s="16">
        <f>SUM(M353,N353,O353)*0.08</f>
        <v>898.56</v>
      </c>
      <c r="W353" s="16">
        <f>S353*0.004</f>
        <v>60.312</v>
      </c>
      <c r="X353" s="16">
        <f>S353*0.005</f>
        <v>75.39</v>
      </c>
      <c r="Y353" s="16">
        <f>S353*0.02</f>
        <v>301.56</v>
      </c>
      <c r="Z353" s="16" cm="1">
        <f t="array" ref="Z353">IF(A353="",0,ROUND(MAX((S353-T353-V353-U353-W353-X353-Y353-5000)*{0.03,0.1,0.2,0.25,0.3,0.35,0.45}-{0,210,1410,2660,4410,7160,15160},0),2))</f>
        <v>544.22</v>
      </c>
      <c r="AA353" s="16">
        <f>S353-T353-U353-V353-W353-X353-Y353-Z353</f>
        <v>11997.958</v>
      </c>
      <c r="AB353" s="16"/>
    </row>
    <row r="354" customHeight="1" spans="1:28">
      <c r="A354" s="10">
        <v>352</v>
      </c>
      <c r="B354" s="11" t="s">
        <v>1790</v>
      </c>
      <c r="C354" s="10" t="s">
        <v>1791</v>
      </c>
      <c r="D354" s="10" t="s">
        <v>47</v>
      </c>
      <c r="E354" s="10" t="s">
        <v>1792</v>
      </c>
      <c r="F354" s="12" t="s">
        <v>1793</v>
      </c>
      <c r="G354" s="13" t="s">
        <v>1794</v>
      </c>
      <c r="H354" s="10">
        <f ca="1" t="shared" si="84"/>
        <v>46</v>
      </c>
      <c r="I354" s="10" t="s">
        <v>43</v>
      </c>
      <c r="J354" s="10">
        <v>19</v>
      </c>
      <c r="K354" s="10" t="s">
        <v>214</v>
      </c>
      <c r="L354" s="10" t="s">
        <v>37</v>
      </c>
      <c r="M354" s="16">
        <v>6500</v>
      </c>
      <c r="N354" s="16">
        <v>1064</v>
      </c>
      <c r="O354" s="16">
        <v>3000</v>
      </c>
      <c r="P354" s="16">
        <v>2500</v>
      </c>
      <c r="Q354" s="16">
        <v>350</v>
      </c>
      <c r="R354" s="16">
        <v>352</v>
      </c>
      <c r="S354" s="16">
        <v>13766</v>
      </c>
      <c r="T354" s="16">
        <v>0</v>
      </c>
      <c r="U354" s="16">
        <f>SUM(M354,O354)*0.12</f>
        <v>1140</v>
      </c>
      <c r="V354" s="16">
        <f>SUM(M354,N354,O354)*0.08</f>
        <v>845.12</v>
      </c>
      <c r="W354" s="16">
        <f>S354*0.004</f>
        <v>55.064</v>
      </c>
      <c r="X354" s="16">
        <f>S354*0.005</f>
        <v>68.83</v>
      </c>
      <c r="Y354" s="16">
        <f>S354*0.02</f>
        <v>275.32</v>
      </c>
      <c r="Z354" s="16" cm="1">
        <f t="array" ref="Z354">IF(A354="",0,ROUND(MAX((S354-T354-V354-U354-W354-X354-Y354-5000)*{0.03,0.1,0.2,0.25,0.3,0.35,0.45}-{0,210,1410,2660,4410,7160,15160},0),2))</f>
        <v>428.17</v>
      </c>
      <c r="AA354" s="16">
        <f>S354-T354-U354-V354-W354-X354-Y354-Z354</f>
        <v>10953.496</v>
      </c>
      <c r="AB354" s="16"/>
    </row>
    <row r="355" customHeight="1" spans="1:28">
      <c r="A355" s="10">
        <v>353</v>
      </c>
      <c r="B355" s="11" t="s">
        <v>1795</v>
      </c>
      <c r="C355" s="10" t="s">
        <v>1796</v>
      </c>
      <c r="D355" s="10" t="s">
        <v>47</v>
      </c>
      <c r="E355" s="10" t="s">
        <v>1797</v>
      </c>
      <c r="F355" s="12" t="s">
        <v>1798</v>
      </c>
      <c r="G355" s="13" t="s">
        <v>1799</v>
      </c>
      <c r="H355" s="10">
        <f ca="1" t="shared" si="84"/>
        <v>50</v>
      </c>
      <c r="I355" s="10" t="s">
        <v>43</v>
      </c>
      <c r="J355" s="10">
        <v>16</v>
      </c>
      <c r="K355" s="10" t="s">
        <v>36</v>
      </c>
      <c r="L355" s="10" t="s">
        <v>52</v>
      </c>
      <c r="M355" s="16">
        <v>5700</v>
      </c>
      <c r="N355" s="16">
        <v>896</v>
      </c>
      <c r="O355" s="16">
        <v>1500</v>
      </c>
      <c r="P355" s="16">
        <v>1800</v>
      </c>
      <c r="Q355" s="16">
        <v>371</v>
      </c>
      <c r="R355" s="16">
        <v>444</v>
      </c>
      <c r="S355" s="16">
        <v>10711</v>
      </c>
      <c r="T355" s="16">
        <v>0</v>
      </c>
      <c r="U355" s="16">
        <f>SUM(M355,O355)*0.12</f>
        <v>864</v>
      </c>
      <c r="V355" s="16">
        <f>SUM(M355,N355,O355)*0.08</f>
        <v>647.68</v>
      </c>
      <c r="W355" s="16">
        <f>S355*0.004</f>
        <v>42.844</v>
      </c>
      <c r="X355" s="16">
        <f>S355*0.005</f>
        <v>53.555</v>
      </c>
      <c r="Y355" s="16">
        <f>S355*0.02</f>
        <v>214.22</v>
      </c>
      <c r="Z355" s="16" cm="1">
        <f t="array" ref="Z355">IF(A355="",0,ROUND(MAX((S355-T355-V355-U355-W355-X355-Y355-5000)*{0.03,0.1,0.2,0.25,0.3,0.35,0.45}-{0,210,1410,2660,4410,7160,15160},0),2))</f>
        <v>178.87</v>
      </c>
      <c r="AA355" s="16">
        <f>S355-T355-U355-V355-W355-X355-Y355-Z355</f>
        <v>8709.831</v>
      </c>
      <c r="AB355" s="16"/>
    </row>
    <row r="356" customHeight="1" spans="1:28">
      <c r="A356" s="10">
        <v>354</v>
      </c>
      <c r="B356" s="11" t="s">
        <v>1800</v>
      </c>
      <c r="C356" s="10" t="s">
        <v>1801</v>
      </c>
      <c r="D356" s="10" t="s">
        <v>47</v>
      </c>
      <c r="E356" s="10" t="s">
        <v>1802</v>
      </c>
      <c r="F356" s="12" t="s">
        <v>1803</v>
      </c>
      <c r="G356" s="13" t="s">
        <v>1804</v>
      </c>
      <c r="H356" s="10">
        <f ca="1" t="shared" si="84"/>
        <v>55</v>
      </c>
      <c r="I356" s="10" t="s">
        <v>43</v>
      </c>
      <c r="J356" s="10">
        <v>11</v>
      </c>
      <c r="K356" s="10" t="s">
        <v>341</v>
      </c>
      <c r="L356" s="10" t="s">
        <v>59</v>
      </c>
      <c r="M356" s="16">
        <v>6000</v>
      </c>
      <c r="N356" s="16">
        <v>616</v>
      </c>
      <c r="O356" s="16">
        <v>2500</v>
      </c>
      <c r="P356" s="16">
        <v>1800</v>
      </c>
      <c r="Q356" s="16">
        <v>377</v>
      </c>
      <c r="R356" s="16">
        <v>498</v>
      </c>
      <c r="S356" s="16">
        <v>11791</v>
      </c>
      <c r="T356" s="16">
        <v>0</v>
      </c>
      <c r="U356" s="16">
        <f>SUM(M356,O356)*0.12</f>
        <v>1020</v>
      </c>
      <c r="V356" s="16">
        <f>SUM(M356,N356,O356)*0.08</f>
        <v>729.28</v>
      </c>
      <c r="W356" s="16">
        <f>S356*0.004</f>
        <v>47.164</v>
      </c>
      <c r="X356" s="16">
        <f>S356*0.005</f>
        <v>58.955</v>
      </c>
      <c r="Y356" s="16">
        <f>S356*0.02</f>
        <v>235.82</v>
      </c>
      <c r="Z356" s="16" cm="1">
        <f t="array" ref="Z356">IF(A356="",0,ROUND(MAX((S356-T356-V356-U356-W356-X356-Y356-5000)*{0.03,0.1,0.2,0.25,0.3,0.35,0.45}-{0,210,1410,2660,4410,7160,15160},0),2))</f>
        <v>259.98</v>
      </c>
      <c r="AA356" s="16">
        <f>S356-T356-U356-V356-W356-X356-Y356-Z356</f>
        <v>9439.801</v>
      </c>
      <c r="AB356" s="16"/>
    </row>
    <row r="357" customHeight="1" spans="1:28">
      <c r="A357" s="10">
        <v>355</v>
      </c>
      <c r="B357" s="11" t="s">
        <v>1805</v>
      </c>
      <c r="C357" s="10" t="s">
        <v>1806</v>
      </c>
      <c r="D357" s="10" t="s">
        <v>47</v>
      </c>
      <c r="E357" s="10" t="s">
        <v>1807</v>
      </c>
      <c r="F357" s="12" t="s">
        <v>1176</v>
      </c>
      <c r="G357" s="13" t="s">
        <v>1808</v>
      </c>
      <c r="H357" s="10">
        <f ca="1" t="shared" si="84"/>
        <v>50</v>
      </c>
      <c r="I357" s="10" t="s">
        <v>43</v>
      </c>
      <c r="J357" s="10">
        <v>14</v>
      </c>
      <c r="K357" s="10" t="s">
        <v>335</v>
      </c>
      <c r="L357" s="10" t="s">
        <v>37</v>
      </c>
      <c r="M357" s="16">
        <v>6000</v>
      </c>
      <c r="N357" s="16">
        <v>784</v>
      </c>
      <c r="O357" s="16">
        <v>3000</v>
      </c>
      <c r="P357" s="16">
        <v>2300</v>
      </c>
      <c r="Q357" s="16">
        <v>265</v>
      </c>
      <c r="R357" s="16">
        <v>538</v>
      </c>
      <c r="S357" s="16">
        <v>12887</v>
      </c>
      <c r="T357" s="16">
        <v>0</v>
      </c>
      <c r="U357" s="16">
        <f>SUM(M357,O357)*0.12</f>
        <v>1080</v>
      </c>
      <c r="V357" s="16">
        <f>SUM(M357,N357,O357)*0.08</f>
        <v>782.72</v>
      </c>
      <c r="W357" s="16">
        <f>S357*0.004</f>
        <v>51.548</v>
      </c>
      <c r="X357" s="16">
        <f>S357*0.005</f>
        <v>64.435</v>
      </c>
      <c r="Y357" s="16">
        <f>S357*0.02</f>
        <v>257.74</v>
      </c>
      <c r="Z357" s="16" cm="1">
        <f t="array" ref="Z357">IF(A357="",0,ROUND(MAX((S357-T357-V357-U357-W357-X357-Y357-5000)*{0.03,0.1,0.2,0.25,0.3,0.35,0.45}-{0,210,1410,2660,4410,7160,15160},0),2))</f>
        <v>355.06</v>
      </c>
      <c r="AA357" s="16">
        <f>S357-T357-U357-V357-W357-X357-Y357-Z357</f>
        <v>10295.497</v>
      </c>
      <c r="AB357" s="16"/>
    </row>
    <row r="358" customHeight="1" spans="1:28">
      <c r="A358" s="10">
        <v>356</v>
      </c>
      <c r="B358" s="11" t="s">
        <v>1809</v>
      </c>
      <c r="C358" s="10" t="s">
        <v>1810</v>
      </c>
      <c r="D358" s="10" t="s">
        <v>47</v>
      </c>
      <c r="E358" s="10" t="s">
        <v>1811</v>
      </c>
      <c r="F358" s="12" t="s">
        <v>1812</v>
      </c>
      <c r="G358" s="13" t="s">
        <v>1813</v>
      </c>
      <c r="H358" s="10">
        <f ca="1" t="shared" si="84"/>
        <v>38</v>
      </c>
      <c r="I358" s="10" t="s">
        <v>35</v>
      </c>
      <c r="J358" s="10">
        <v>13</v>
      </c>
      <c r="K358" s="10" t="s">
        <v>214</v>
      </c>
      <c r="L358" s="10" t="s">
        <v>37</v>
      </c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customHeight="1" spans="1:28">
      <c r="A359" s="10">
        <v>357</v>
      </c>
      <c r="B359" s="11" t="s">
        <v>1814</v>
      </c>
      <c r="C359" s="10" t="s">
        <v>1815</v>
      </c>
      <c r="D359" s="10" t="s">
        <v>31</v>
      </c>
      <c r="E359" s="10" t="s">
        <v>1816</v>
      </c>
      <c r="F359" s="12" t="s">
        <v>1817</v>
      </c>
      <c r="G359" s="13" t="s">
        <v>1818</v>
      </c>
      <c r="H359" s="10">
        <f ca="1" t="shared" si="84"/>
        <v>57</v>
      </c>
      <c r="I359" s="10" t="s">
        <v>43</v>
      </c>
      <c r="J359" s="10">
        <v>12</v>
      </c>
      <c r="K359" s="10" t="s">
        <v>335</v>
      </c>
      <c r="L359" s="10" t="s">
        <v>59</v>
      </c>
      <c r="M359" s="16">
        <v>6000</v>
      </c>
      <c r="N359" s="16">
        <v>672</v>
      </c>
      <c r="O359" s="16">
        <v>2500</v>
      </c>
      <c r="P359" s="16">
        <v>1800</v>
      </c>
      <c r="Q359" s="16">
        <v>308</v>
      </c>
      <c r="R359" s="16">
        <v>432</v>
      </c>
      <c r="S359" s="16">
        <v>11712</v>
      </c>
      <c r="T359" s="16">
        <v>0</v>
      </c>
      <c r="U359" s="16">
        <f>SUM(M359,O359)*0.12</f>
        <v>1020</v>
      </c>
      <c r="V359" s="16">
        <f>SUM(M359,N359,O359)*0.08</f>
        <v>733.76</v>
      </c>
      <c r="W359" s="16">
        <f>S359*0.004</f>
        <v>46.848</v>
      </c>
      <c r="X359" s="16">
        <f>S359*0.005</f>
        <v>58.56</v>
      </c>
      <c r="Y359" s="16">
        <f>S359*0.02</f>
        <v>234.24</v>
      </c>
      <c r="Z359" s="16" cm="1">
        <f t="array" ref="Z359">IF(A359="",0,ROUND(MAX((S359-T359-V359-U359-W359-X359-Y359-5000)*{0.03,0.1,0.2,0.25,0.3,0.35,0.45}-{0,210,1410,2660,4410,7160,15160},0),2))</f>
        <v>251.86</v>
      </c>
      <c r="AA359" s="16">
        <f>S359-T359-U359-V359-W359-X359-Y359-Z359</f>
        <v>9366.732</v>
      </c>
      <c r="AB359" s="16"/>
    </row>
    <row r="360" customHeight="1" spans="1:28">
      <c r="A360" s="10">
        <v>358</v>
      </c>
      <c r="B360" s="11" t="s">
        <v>1819</v>
      </c>
      <c r="C360" s="10" t="s">
        <v>1820</v>
      </c>
      <c r="D360" s="10" t="s">
        <v>47</v>
      </c>
      <c r="E360" s="10" t="s">
        <v>1821</v>
      </c>
      <c r="F360" s="12" t="s">
        <v>1822</v>
      </c>
      <c r="G360" s="13" t="s">
        <v>1823</v>
      </c>
      <c r="H360" s="10">
        <f ca="1" t="shared" si="84"/>
        <v>28</v>
      </c>
      <c r="I360" s="10" t="s">
        <v>43</v>
      </c>
      <c r="J360" s="10">
        <v>1</v>
      </c>
      <c r="K360" s="10" t="s">
        <v>71</v>
      </c>
      <c r="L360" s="10" t="s">
        <v>37</v>
      </c>
      <c r="M360" s="16">
        <v>5000</v>
      </c>
      <c r="N360" s="16">
        <v>56</v>
      </c>
      <c r="O360" s="16">
        <v>3000</v>
      </c>
      <c r="P360" s="16">
        <v>1900</v>
      </c>
      <c r="Q360" s="16">
        <v>233</v>
      </c>
      <c r="R360" s="16">
        <v>326</v>
      </c>
      <c r="S360" s="16">
        <v>10515</v>
      </c>
      <c r="T360" s="16">
        <v>0</v>
      </c>
      <c r="U360" s="16">
        <f>SUM(M360,O360)*0.12</f>
        <v>960</v>
      </c>
      <c r="V360" s="16">
        <f>SUM(M360,N360,O360)*0.08</f>
        <v>644.48</v>
      </c>
      <c r="W360" s="16">
        <f>S360*0.004</f>
        <v>42.06</v>
      </c>
      <c r="X360" s="16">
        <f>S360*0.005</f>
        <v>52.575</v>
      </c>
      <c r="Y360" s="16">
        <f>S360*0.02</f>
        <v>210.3</v>
      </c>
      <c r="Z360" s="16" cm="1">
        <f t="array" ref="Z360">IF(A360="",0,ROUND(MAX((S360-T360-V360-U360-W360-X360-Y360-5000)*{0.03,0.1,0.2,0.25,0.3,0.35,0.45}-{0,210,1410,2660,4410,7160,15160},0),2))</f>
        <v>150.56</v>
      </c>
      <c r="AA360" s="16">
        <f>S360-T360-U360-V360-W360-X360-Y360-Z360</f>
        <v>8455.025</v>
      </c>
      <c r="AB360" s="16"/>
    </row>
    <row r="361" customHeight="1" spans="1:28">
      <c r="A361" s="10">
        <v>359</v>
      </c>
      <c r="B361" s="11" t="s">
        <v>1824</v>
      </c>
      <c r="C361" s="10" t="s">
        <v>1825</v>
      </c>
      <c r="D361" s="10" t="s">
        <v>31</v>
      </c>
      <c r="E361" s="10" t="s">
        <v>1826</v>
      </c>
      <c r="F361" s="12" t="s">
        <v>1827</v>
      </c>
      <c r="G361" s="13" t="s">
        <v>1828</v>
      </c>
      <c r="H361" s="10">
        <f ca="1" t="shared" si="84"/>
        <v>44</v>
      </c>
      <c r="I361" s="10" t="s">
        <v>35</v>
      </c>
      <c r="J361" s="10">
        <v>2</v>
      </c>
      <c r="K361" s="10" t="s">
        <v>198</v>
      </c>
      <c r="L361" s="10" t="s">
        <v>59</v>
      </c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customHeight="1" spans="1:28">
      <c r="A362" s="10">
        <v>360</v>
      </c>
      <c r="B362" s="11" t="s">
        <v>1829</v>
      </c>
      <c r="C362" s="10" t="s">
        <v>1830</v>
      </c>
      <c r="D362" s="10" t="s">
        <v>47</v>
      </c>
      <c r="E362" s="10" t="s">
        <v>1831</v>
      </c>
      <c r="F362" s="12" t="s">
        <v>1832</v>
      </c>
      <c r="G362" s="13" t="s">
        <v>1833</v>
      </c>
      <c r="H362" s="10">
        <f ca="1" t="shared" si="84"/>
        <v>33</v>
      </c>
      <c r="I362" s="10" t="s">
        <v>43</v>
      </c>
      <c r="J362" s="10">
        <v>1</v>
      </c>
      <c r="K362" s="10" t="s">
        <v>98</v>
      </c>
      <c r="L362" s="10" t="s">
        <v>37</v>
      </c>
      <c r="M362" s="16">
        <v>5000</v>
      </c>
      <c r="N362" s="16">
        <v>56</v>
      </c>
      <c r="O362" s="16">
        <v>3000</v>
      </c>
      <c r="P362" s="16">
        <v>1900</v>
      </c>
      <c r="Q362" s="16">
        <v>372</v>
      </c>
      <c r="R362" s="16">
        <v>269</v>
      </c>
      <c r="S362" s="16">
        <v>10597</v>
      </c>
      <c r="T362" s="16">
        <v>0</v>
      </c>
      <c r="U362" s="16">
        <f>SUM(M362,O362)*0.12</f>
        <v>960</v>
      </c>
      <c r="V362" s="16">
        <f>SUM(M362,N362,O362)*0.08</f>
        <v>644.48</v>
      </c>
      <c r="W362" s="16">
        <f>S362*0.004</f>
        <v>42.388</v>
      </c>
      <c r="X362" s="16">
        <f>S362*0.005</f>
        <v>52.985</v>
      </c>
      <c r="Y362" s="16">
        <f>S362*0.02</f>
        <v>211.94</v>
      </c>
      <c r="Z362" s="16" cm="1">
        <f t="array" ref="Z362">IF(A362="",0,ROUND(MAX((S362-T362-V362-U362-W362-X362-Y362-5000)*{0.03,0.1,0.2,0.25,0.3,0.35,0.45}-{0,210,1410,2660,4410,7160,15160},0),2))</f>
        <v>158.52</v>
      </c>
      <c r="AA362" s="16">
        <f>S362-T362-U362-V362-W362-X362-Y362-Z362</f>
        <v>8526.687</v>
      </c>
      <c r="AB362" s="16"/>
    </row>
    <row r="363" customHeight="1" spans="1:28">
      <c r="A363" s="10">
        <v>361</v>
      </c>
      <c r="B363" s="11" t="s">
        <v>1834</v>
      </c>
      <c r="C363" s="10" t="s">
        <v>1835</v>
      </c>
      <c r="D363" s="10" t="s">
        <v>47</v>
      </c>
      <c r="E363" s="10" t="s">
        <v>1836</v>
      </c>
      <c r="F363" s="12" t="s">
        <v>1837</v>
      </c>
      <c r="G363" s="13" t="s">
        <v>1838</v>
      </c>
      <c r="H363" s="10">
        <f ca="1" t="shared" si="84"/>
        <v>57</v>
      </c>
      <c r="I363" s="10" t="s">
        <v>43</v>
      </c>
      <c r="J363" s="10">
        <v>11</v>
      </c>
      <c r="K363" s="10" t="s">
        <v>82</v>
      </c>
      <c r="L363" s="10" t="s">
        <v>52</v>
      </c>
      <c r="M363" s="16">
        <v>5200</v>
      </c>
      <c r="N363" s="16">
        <v>616</v>
      </c>
      <c r="O363" s="16">
        <v>1500</v>
      </c>
      <c r="P363" s="16">
        <v>1600</v>
      </c>
      <c r="Q363" s="16">
        <v>277</v>
      </c>
      <c r="R363" s="16">
        <v>480</v>
      </c>
      <c r="S363" s="16">
        <v>9673</v>
      </c>
      <c r="T363" s="16">
        <v>0</v>
      </c>
      <c r="U363" s="16">
        <f>SUM(M363,O363)*0.12</f>
        <v>804</v>
      </c>
      <c r="V363" s="16">
        <f>SUM(M363,N363,O363)*0.08</f>
        <v>585.28</v>
      </c>
      <c r="W363" s="16">
        <f>S363*0.004</f>
        <v>38.692</v>
      </c>
      <c r="X363" s="16">
        <f>S363*0.005</f>
        <v>48.365</v>
      </c>
      <c r="Y363" s="16">
        <f>S363*0.02</f>
        <v>193.46</v>
      </c>
      <c r="Z363" s="16" cm="1">
        <f t="array" ref="Z363">IF(A363="",0,ROUND(MAX((S363-T363-V363-U363-W363-X363-Y363-5000)*{0.03,0.1,0.2,0.25,0.3,0.35,0.45}-{0,210,1410,2660,4410,7160,15160},0),2))</f>
        <v>90.32</v>
      </c>
      <c r="AA363" s="16">
        <f>S363-T363-U363-V363-W363-X363-Y363-Z363</f>
        <v>7912.883</v>
      </c>
      <c r="AB363" s="16"/>
    </row>
    <row r="364" customHeight="1" spans="1:28">
      <c r="A364" s="10">
        <v>362</v>
      </c>
      <c r="B364" s="11" t="s">
        <v>1839</v>
      </c>
      <c r="C364" s="10" t="s">
        <v>1840</v>
      </c>
      <c r="D364" s="10" t="s">
        <v>47</v>
      </c>
      <c r="E364" s="10" t="s">
        <v>1841</v>
      </c>
      <c r="F364" s="12" t="s">
        <v>1842</v>
      </c>
      <c r="G364" s="13" t="s">
        <v>1843</v>
      </c>
      <c r="H364" s="10">
        <f ca="1" t="shared" si="84"/>
        <v>49</v>
      </c>
      <c r="I364" s="10" t="s">
        <v>43</v>
      </c>
      <c r="J364" s="10">
        <v>7</v>
      </c>
      <c r="K364" s="10" t="s">
        <v>58</v>
      </c>
      <c r="L364" s="10" t="s">
        <v>37</v>
      </c>
      <c r="M364" s="16">
        <v>5500</v>
      </c>
      <c r="N364" s="16">
        <v>392</v>
      </c>
      <c r="O364" s="16">
        <v>3000</v>
      </c>
      <c r="P364" s="16">
        <v>2100</v>
      </c>
      <c r="Q364" s="16">
        <v>237</v>
      </c>
      <c r="R364" s="16">
        <v>395</v>
      </c>
      <c r="S364" s="16">
        <v>11624</v>
      </c>
      <c r="T364" s="16">
        <v>0</v>
      </c>
      <c r="U364" s="16">
        <f>SUM(M364,O364)*0.12</f>
        <v>1020</v>
      </c>
      <c r="V364" s="16">
        <f>SUM(M364,N364,O364)*0.08</f>
        <v>711.36</v>
      </c>
      <c r="W364" s="16">
        <f>S364*0.004</f>
        <v>46.496</v>
      </c>
      <c r="X364" s="16">
        <f>S364*0.005</f>
        <v>58.12</v>
      </c>
      <c r="Y364" s="16">
        <f>S364*0.02</f>
        <v>232.48</v>
      </c>
      <c r="Z364" s="16" cm="1">
        <f t="array" ref="Z364">IF(A364="",0,ROUND(MAX((S364-T364-V364-U364-W364-X364-Y364-5000)*{0.03,0.1,0.2,0.25,0.3,0.35,0.45}-{0,210,1410,2660,4410,7160,15160},0),2))</f>
        <v>245.55</v>
      </c>
      <c r="AA364" s="16">
        <f>S364-T364-U364-V364-W364-X364-Y364-Z364</f>
        <v>9309.994</v>
      </c>
      <c r="AB364" s="16"/>
    </row>
    <row r="365" customHeight="1" spans="1:28">
      <c r="A365" s="10">
        <v>363</v>
      </c>
      <c r="B365" s="11" t="s">
        <v>1844</v>
      </c>
      <c r="C365" s="10" t="s">
        <v>1845</v>
      </c>
      <c r="D365" s="10" t="s">
        <v>47</v>
      </c>
      <c r="E365" s="10" t="s">
        <v>1846</v>
      </c>
      <c r="F365" s="12" t="s">
        <v>1847</v>
      </c>
      <c r="G365" s="13" t="s">
        <v>1848</v>
      </c>
      <c r="H365" s="10">
        <f ca="1" t="shared" si="84"/>
        <v>55</v>
      </c>
      <c r="I365" s="10" t="s">
        <v>43</v>
      </c>
      <c r="J365" s="10">
        <v>15</v>
      </c>
      <c r="K365" s="10" t="s">
        <v>110</v>
      </c>
      <c r="L365" s="10" t="s">
        <v>37</v>
      </c>
      <c r="M365" s="16">
        <v>6000</v>
      </c>
      <c r="N365" s="16">
        <v>840</v>
      </c>
      <c r="O365" s="16">
        <v>3000</v>
      </c>
      <c r="P365" s="16">
        <v>2300</v>
      </c>
      <c r="Q365" s="16">
        <v>209</v>
      </c>
      <c r="R365" s="16">
        <v>595</v>
      </c>
      <c r="S365" s="16">
        <v>12944</v>
      </c>
      <c r="T365" s="16">
        <v>0</v>
      </c>
      <c r="U365" s="16">
        <f>SUM(M365,O365)*0.12</f>
        <v>1080</v>
      </c>
      <c r="V365" s="16">
        <f>SUM(M365,N365,O365)*0.08</f>
        <v>787.2</v>
      </c>
      <c r="W365" s="16">
        <f>S365*0.004</f>
        <v>51.776</v>
      </c>
      <c r="X365" s="16">
        <f>S365*0.005</f>
        <v>64.72</v>
      </c>
      <c r="Y365" s="16">
        <f>S365*0.02</f>
        <v>258.88</v>
      </c>
      <c r="Z365" s="16" cm="1">
        <f t="array" ref="Z365">IF(A365="",0,ROUND(MAX((S365-T365-V365-U365-W365-X365-Y365-5000)*{0.03,0.1,0.2,0.25,0.3,0.35,0.45}-{0,210,1410,2660,4410,7160,15160},0),2))</f>
        <v>360.14</v>
      </c>
      <c r="AA365" s="16">
        <f>S365-T365-U365-V365-W365-X365-Y365-Z365</f>
        <v>10341.284</v>
      </c>
      <c r="AB365" s="16"/>
    </row>
    <row r="366" customHeight="1" spans="1:28">
      <c r="A366" s="10">
        <v>364</v>
      </c>
      <c r="B366" s="11" t="s">
        <v>1849</v>
      </c>
      <c r="C366" s="10" t="s">
        <v>1081</v>
      </c>
      <c r="D366" s="10" t="s">
        <v>47</v>
      </c>
      <c r="E366" s="10" t="s">
        <v>1850</v>
      </c>
      <c r="F366" s="12" t="s">
        <v>1851</v>
      </c>
      <c r="G366" s="13" t="s">
        <v>1852</v>
      </c>
      <c r="H366" s="10">
        <f ca="1" t="shared" si="84"/>
        <v>38</v>
      </c>
      <c r="I366" s="10" t="s">
        <v>43</v>
      </c>
      <c r="J366" s="10">
        <v>9</v>
      </c>
      <c r="K366" s="10" t="s">
        <v>122</v>
      </c>
      <c r="L366" s="10" t="s">
        <v>59</v>
      </c>
      <c r="M366" s="16">
        <v>5500</v>
      </c>
      <c r="N366" s="16">
        <v>504</v>
      </c>
      <c r="O366" s="16">
        <v>2500</v>
      </c>
      <c r="P366" s="16">
        <v>1600</v>
      </c>
      <c r="Q366" s="16">
        <v>329</v>
      </c>
      <c r="R366" s="16">
        <v>318</v>
      </c>
      <c r="S366" s="16">
        <v>10751</v>
      </c>
      <c r="T366" s="16">
        <v>0</v>
      </c>
      <c r="U366" s="16">
        <f>SUM(M366,O366)*0.12</f>
        <v>960</v>
      </c>
      <c r="V366" s="16">
        <f>SUM(M366,N366,O366)*0.08</f>
        <v>680.32</v>
      </c>
      <c r="W366" s="16">
        <f>S366*0.004</f>
        <v>43.004</v>
      </c>
      <c r="X366" s="16">
        <f>S366*0.005</f>
        <v>53.755</v>
      </c>
      <c r="Y366" s="16">
        <f>S366*0.02</f>
        <v>215.02</v>
      </c>
      <c r="Z366" s="16" cm="1">
        <f t="array" ref="Z366">IF(A366="",0,ROUND(MAX((S366-T366-V366-U366-W366-X366-Y366-5000)*{0.03,0.1,0.2,0.25,0.3,0.35,0.45}-{0,210,1410,2660,4410,7160,15160},0),2))</f>
        <v>169.89</v>
      </c>
      <c r="AA366" s="16">
        <f>S366-T366-U366-V366-W366-X366-Y366-Z366</f>
        <v>8629.011</v>
      </c>
      <c r="AB366" s="16"/>
    </row>
    <row r="367" customHeight="1" spans="1:28">
      <c r="A367" s="10">
        <v>365</v>
      </c>
      <c r="B367" s="11" t="s">
        <v>1853</v>
      </c>
      <c r="C367" s="10" t="s">
        <v>1854</v>
      </c>
      <c r="D367" s="10" t="s">
        <v>47</v>
      </c>
      <c r="E367" s="10" t="s">
        <v>1855</v>
      </c>
      <c r="F367" s="12" t="s">
        <v>1856</v>
      </c>
      <c r="G367" s="13" t="s">
        <v>1857</v>
      </c>
      <c r="H367" s="10">
        <f ca="1" t="shared" si="84"/>
        <v>38</v>
      </c>
      <c r="I367" s="10" t="s">
        <v>35</v>
      </c>
      <c r="J367" s="10">
        <v>4</v>
      </c>
      <c r="K367" s="10" t="s">
        <v>245</v>
      </c>
      <c r="L367" s="10" t="s">
        <v>52</v>
      </c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customHeight="1" spans="1:28">
      <c r="A368" s="10">
        <v>366</v>
      </c>
      <c r="B368" s="11" t="s">
        <v>1858</v>
      </c>
      <c r="C368" s="10" t="s">
        <v>1859</v>
      </c>
      <c r="D368" s="10" t="s">
        <v>31</v>
      </c>
      <c r="E368" s="10" t="s">
        <v>1860</v>
      </c>
      <c r="F368" s="12" t="s">
        <v>1861</v>
      </c>
      <c r="G368" s="13" t="s">
        <v>1862</v>
      </c>
      <c r="H368" s="10">
        <f ca="1" t="shared" si="84"/>
        <v>31</v>
      </c>
      <c r="I368" s="10" t="s">
        <v>43</v>
      </c>
      <c r="J368" s="10">
        <v>7</v>
      </c>
      <c r="K368" s="10" t="s">
        <v>44</v>
      </c>
      <c r="L368" s="10" t="s">
        <v>52</v>
      </c>
      <c r="M368" s="16">
        <v>4700</v>
      </c>
      <c r="N368" s="16">
        <v>392</v>
      </c>
      <c r="O368" s="16">
        <v>1500</v>
      </c>
      <c r="P368" s="16">
        <v>1400</v>
      </c>
      <c r="Q368" s="16">
        <v>338</v>
      </c>
      <c r="R368" s="16">
        <v>271</v>
      </c>
      <c r="S368" s="16">
        <v>8601</v>
      </c>
      <c r="T368" s="16">
        <v>0</v>
      </c>
      <c r="U368" s="16">
        <f t="shared" ref="U368:U373" si="97">SUM(M368,O368)*0.12</f>
        <v>744</v>
      </c>
      <c r="V368" s="16">
        <f t="shared" ref="V368:V373" si="98">SUM(M368,N368,O368)*0.08</f>
        <v>527.36</v>
      </c>
      <c r="W368" s="16">
        <f t="shared" ref="W368:W373" si="99">S368*0.004</f>
        <v>34.404</v>
      </c>
      <c r="X368" s="16">
        <f t="shared" ref="X368:X373" si="100">S368*0.005</f>
        <v>43.005</v>
      </c>
      <c r="Y368" s="16">
        <f t="shared" ref="Y368:Y373" si="101">S368*0.02</f>
        <v>172.02</v>
      </c>
      <c r="Z368" s="16" cm="1">
        <f t="array" ref="Z368">IF(A368="",0,ROUND(MAX((S368-T368-V368-U368-W368-X368-Y368-5000)*{0.03,0.1,0.2,0.25,0.3,0.35,0.45}-{0,210,1410,2660,4410,7160,15160},0),2))</f>
        <v>62.41</v>
      </c>
      <c r="AA368" s="16">
        <f t="shared" ref="AA368:AA373" si="102">S368-T368-U368-V368-W368-X368-Y368-Z368</f>
        <v>7017.801</v>
      </c>
      <c r="AB368" s="16"/>
    </row>
    <row r="369" customHeight="1" spans="1:28">
      <c r="A369" s="10">
        <v>367</v>
      </c>
      <c r="B369" s="11" t="s">
        <v>1863</v>
      </c>
      <c r="C369" s="10" t="s">
        <v>1244</v>
      </c>
      <c r="D369" s="10" t="s">
        <v>47</v>
      </c>
      <c r="E369" s="10" t="s">
        <v>1864</v>
      </c>
      <c r="F369" s="12" t="s">
        <v>1865</v>
      </c>
      <c r="G369" s="13" t="s">
        <v>1866</v>
      </c>
      <c r="H369" s="10">
        <f ca="1" t="shared" si="84"/>
        <v>56</v>
      </c>
      <c r="I369" s="10" t="s">
        <v>43</v>
      </c>
      <c r="J369" s="10">
        <v>10</v>
      </c>
      <c r="K369" s="10" t="s">
        <v>98</v>
      </c>
      <c r="L369" s="10" t="s">
        <v>37</v>
      </c>
      <c r="M369" s="16">
        <v>5500</v>
      </c>
      <c r="N369" s="16">
        <v>560</v>
      </c>
      <c r="O369" s="16">
        <v>3000</v>
      </c>
      <c r="P369" s="16">
        <v>2100</v>
      </c>
      <c r="Q369" s="16">
        <v>207</v>
      </c>
      <c r="R369" s="16">
        <v>470</v>
      </c>
      <c r="S369" s="16">
        <v>11837</v>
      </c>
      <c r="T369" s="16">
        <v>0</v>
      </c>
      <c r="U369" s="16">
        <f t="shared" si="97"/>
        <v>1020</v>
      </c>
      <c r="V369" s="16">
        <f t="shared" si="98"/>
        <v>724.8</v>
      </c>
      <c r="W369" s="16">
        <f t="shared" si="99"/>
        <v>47.348</v>
      </c>
      <c r="X369" s="16">
        <f t="shared" si="100"/>
        <v>59.185</v>
      </c>
      <c r="Y369" s="16">
        <f t="shared" si="101"/>
        <v>236.74</v>
      </c>
      <c r="Z369" s="16" cm="1">
        <f t="array" ref="Z369">IF(A369="",0,ROUND(MAX((S369-T369-V369-U369-W369-X369-Y369-5000)*{0.03,0.1,0.2,0.25,0.3,0.35,0.45}-{0,210,1410,2660,4410,7160,15160},0),2))</f>
        <v>264.89</v>
      </c>
      <c r="AA369" s="16">
        <f t="shared" si="102"/>
        <v>9484.037</v>
      </c>
      <c r="AB369" s="16"/>
    </row>
    <row r="370" customHeight="1" spans="1:28">
      <c r="A370" s="10">
        <v>368</v>
      </c>
      <c r="B370" s="11" t="s">
        <v>1867</v>
      </c>
      <c r="C370" s="10" t="s">
        <v>1868</v>
      </c>
      <c r="D370" s="10" t="s">
        <v>47</v>
      </c>
      <c r="E370" s="10" t="s">
        <v>1869</v>
      </c>
      <c r="F370" s="12" t="s">
        <v>1870</v>
      </c>
      <c r="G370" s="13" t="s">
        <v>1871</v>
      </c>
      <c r="H370" s="10">
        <f ca="1" t="shared" si="84"/>
        <v>40</v>
      </c>
      <c r="I370" s="10" t="s">
        <v>43</v>
      </c>
      <c r="J370" s="10">
        <v>2</v>
      </c>
      <c r="K370" s="10" t="s">
        <v>139</v>
      </c>
      <c r="L370" s="10" t="s">
        <v>37</v>
      </c>
      <c r="M370" s="16">
        <v>5000</v>
      </c>
      <c r="N370" s="16">
        <v>112</v>
      </c>
      <c r="O370" s="16">
        <v>3000</v>
      </c>
      <c r="P370" s="16">
        <v>1900</v>
      </c>
      <c r="Q370" s="16">
        <v>267</v>
      </c>
      <c r="R370" s="16">
        <v>452</v>
      </c>
      <c r="S370" s="16">
        <v>10731</v>
      </c>
      <c r="T370" s="16">
        <v>0</v>
      </c>
      <c r="U370" s="16">
        <f t="shared" si="97"/>
        <v>960</v>
      </c>
      <c r="V370" s="16">
        <f t="shared" si="98"/>
        <v>648.96</v>
      </c>
      <c r="W370" s="16">
        <f t="shared" si="99"/>
        <v>42.924</v>
      </c>
      <c r="X370" s="16">
        <f t="shared" si="100"/>
        <v>53.655</v>
      </c>
      <c r="Y370" s="16">
        <f t="shared" si="101"/>
        <v>214.62</v>
      </c>
      <c r="Z370" s="16" cm="1">
        <f t="array" ref="Z370">IF(A370="",0,ROUND(MAX((S370-T370-V370-U370-W370-X370-Y370-5000)*{0.03,0.1,0.2,0.25,0.3,0.35,0.45}-{0,210,1410,2660,4410,7160,15160},0),2))</f>
        <v>171.08</v>
      </c>
      <c r="AA370" s="16">
        <f t="shared" si="102"/>
        <v>8639.761</v>
      </c>
      <c r="AB370" s="16"/>
    </row>
    <row r="371" customHeight="1" spans="1:28">
      <c r="A371" s="10">
        <v>369</v>
      </c>
      <c r="B371" s="11" t="s">
        <v>1872</v>
      </c>
      <c r="C371" s="10" t="s">
        <v>1873</v>
      </c>
      <c r="D371" s="10" t="s">
        <v>47</v>
      </c>
      <c r="E371" s="10" t="s">
        <v>1874</v>
      </c>
      <c r="F371" s="12" t="s">
        <v>1875</v>
      </c>
      <c r="G371" s="13" t="s">
        <v>1876</v>
      </c>
      <c r="H371" s="10">
        <f ca="1" t="shared" si="84"/>
        <v>52</v>
      </c>
      <c r="I371" s="10" t="s">
        <v>43</v>
      </c>
      <c r="J371" s="10">
        <v>19</v>
      </c>
      <c r="K371" s="10" t="s">
        <v>98</v>
      </c>
      <c r="L371" s="10" t="s">
        <v>37</v>
      </c>
      <c r="M371" s="16">
        <v>6500</v>
      </c>
      <c r="N371" s="16">
        <v>1064</v>
      </c>
      <c r="O371" s="16">
        <v>3000</v>
      </c>
      <c r="P371" s="16">
        <v>2500</v>
      </c>
      <c r="Q371" s="16">
        <v>259</v>
      </c>
      <c r="R371" s="16">
        <v>409</v>
      </c>
      <c r="S371" s="16">
        <v>13732</v>
      </c>
      <c r="T371" s="16">
        <v>0</v>
      </c>
      <c r="U371" s="16">
        <f t="shared" si="97"/>
        <v>1140</v>
      </c>
      <c r="V371" s="16">
        <f t="shared" si="98"/>
        <v>845.12</v>
      </c>
      <c r="W371" s="16">
        <f t="shared" si="99"/>
        <v>54.928</v>
      </c>
      <c r="X371" s="16">
        <f t="shared" si="100"/>
        <v>68.66</v>
      </c>
      <c r="Y371" s="16">
        <f t="shared" si="101"/>
        <v>274.64</v>
      </c>
      <c r="Z371" s="16" cm="1">
        <f t="array" ref="Z371">IF(A371="",0,ROUND(MAX((S371-T371-V371-U371-W371-X371-Y371-5000)*{0.03,0.1,0.2,0.25,0.3,0.35,0.45}-{0,210,1410,2660,4410,7160,15160},0),2))</f>
        <v>424.87</v>
      </c>
      <c r="AA371" s="16">
        <f t="shared" si="102"/>
        <v>10923.782</v>
      </c>
      <c r="AB371" s="16"/>
    </row>
    <row r="372" customHeight="1" spans="1:28">
      <c r="A372" s="10">
        <v>370</v>
      </c>
      <c r="B372" s="11" t="s">
        <v>1877</v>
      </c>
      <c r="C372" s="10" t="s">
        <v>1878</v>
      </c>
      <c r="D372" s="10" t="s">
        <v>31</v>
      </c>
      <c r="E372" s="10" t="s">
        <v>1879</v>
      </c>
      <c r="F372" s="12" t="s">
        <v>1880</v>
      </c>
      <c r="G372" s="13" t="s">
        <v>1881</v>
      </c>
      <c r="H372" s="10">
        <f ca="1" t="shared" si="84"/>
        <v>47</v>
      </c>
      <c r="I372" s="10" t="s">
        <v>43</v>
      </c>
      <c r="J372" s="10">
        <v>9</v>
      </c>
      <c r="K372" s="10" t="s">
        <v>198</v>
      </c>
      <c r="L372" s="10" t="s">
        <v>59</v>
      </c>
      <c r="M372" s="16">
        <v>5500</v>
      </c>
      <c r="N372" s="16">
        <v>504</v>
      </c>
      <c r="O372" s="16">
        <v>2500</v>
      </c>
      <c r="P372" s="16">
        <v>1600</v>
      </c>
      <c r="Q372" s="16">
        <v>239</v>
      </c>
      <c r="R372" s="16">
        <v>269</v>
      </c>
      <c r="S372" s="16">
        <v>10612</v>
      </c>
      <c r="T372" s="16">
        <v>0</v>
      </c>
      <c r="U372" s="16">
        <f t="shared" si="97"/>
        <v>960</v>
      </c>
      <c r="V372" s="16">
        <f t="shared" si="98"/>
        <v>680.32</v>
      </c>
      <c r="W372" s="16">
        <f t="shared" si="99"/>
        <v>42.448</v>
      </c>
      <c r="X372" s="16">
        <f t="shared" si="100"/>
        <v>53.06</v>
      </c>
      <c r="Y372" s="16">
        <f t="shared" si="101"/>
        <v>212.24</v>
      </c>
      <c r="Z372" s="16" cm="1">
        <f t="array" ref="Z372">IF(A372="",0,ROUND(MAX((S372-T372-V372-U372-W372-X372-Y372-5000)*{0.03,0.1,0.2,0.25,0.3,0.35,0.45}-{0,210,1410,2660,4410,7160,15160},0),2))</f>
        <v>156.39</v>
      </c>
      <c r="AA372" s="16">
        <f t="shared" si="102"/>
        <v>8507.542</v>
      </c>
      <c r="AB372" s="16"/>
    </row>
    <row r="373" customHeight="1" spans="1:28">
      <c r="A373" s="10">
        <v>371</v>
      </c>
      <c r="B373" s="11" t="s">
        <v>1882</v>
      </c>
      <c r="C373" s="10" t="s">
        <v>1883</v>
      </c>
      <c r="D373" s="10" t="s">
        <v>31</v>
      </c>
      <c r="E373" s="10" t="s">
        <v>1884</v>
      </c>
      <c r="F373" s="12" t="s">
        <v>1885</v>
      </c>
      <c r="G373" s="13" t="s">
        <v>1886</v>
      </c>
      <c r="H373" s="10">
        <f ca="1" t="shared" si="84"/>
        <v>57</v>
      </c>
      <c r="I373" s="10" t="s">
        <v>43</v>
      </c>
      <c r="J373" s="10">
        <v>21</v>
      </c>
      <c r="K373" s="10" t="s">
        <v>58</v>
      </c>
      <c r="L373" s="10" t="s">
        <v>37</v>
      </c>
      <c r="M373" s="16">
        <v>7000</v>
      </c>
      <c r="N373" s="16">
        <v>1176</v>
      </c>
      <c r="O373" s="16">
        <v>3000</v>
      </c>
      <c r="P373" s="16">
        <v>3000</v>
      </c>
      <c r="Q373" s="16">
        <v>244</v>
      </c>
      <c r="R373" s="16">
        <v>594</v>
      </c>
      <c r="S373" s="16">
        <v>15014</v>
      </c>
      <c r="T373" s="16">
        <v>0</v>
      </c>
      <c r="U373" s="16">
        <f t="shared" si="97"/>
        <v>1200</v>
      </c>
      <c r="V373" s="16">
        <f t="shared" si="98"/>
        <v>894.08</v>
      </c>
      <c r="W373" s="16">
        <f t="shared" si="99"/>
        <v>60.056</v>
      </c>
      <c r="X373" s="16">
        <f t="shared" si="100"/>
        <v>75.07</v>
      </c>
      <c r="Y373" s="16">
        <f t="shared" si="101"/>
        <v>300.28</v>
      </c>
      <c r="Z373" s="16" cm="1">
        <f t="array" ref="Z373">IF(A373="",0,ROUND(MAX((S373-T373-V373-U373-W373-X373-Y373-5000)*{0.03,0.1,0.2,0.25,0.3,0.35,0.45}-{0,210,1410,2660,4410,7160,15160},0),2))</f>
        <v>538.45</v>
      </c>
      <c r="AA373" s="16">
        <f t="shared" si="102"/>
        <v>11946.064</v>
      </c>
      <c r="AB373" s="16"/>
    </row>
    <row r="374" customHeight="1" spans="1:28">
      <c r="A374" s="10">
        <v>372</v>
      </c>
      <c r="B374" s="11" t="s">
        <v>1887</v>
      </c>
      <c r="C374" s="10" t="s">
        <v>1888</v>
      </c>
      <c r="D374" s="10" t="s">
        <v>47</v>
      </c>
      <c r="E374" s="10" t="s">
        <v>1889</v>
      </c>
      <c r="F374" s="12" t="s">
        <v>1890</v>
      </c>
      <c r="G374" s="13" t="s">
        <v>1891</v>
      </c>
      <c r="H374" s="10">
        <f ca="1" t="shared" si="84"/>
        <v>44</v>
      </c>
      <c r="I374" s="10" t="s">
        <v>35</v>
      </c>
      <c r="J374" s="10">
        <v>6</v>
      </c>
      <c r="K374" s="10" t="s">
        <v>335</v>
      </c>
      <c r="L374" s="10" t="s">
        <v>59</v>
      </c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customHeight="1" spans="1:28">
      <c r="A375" s="10">
        <v>373</v>
      </c>
      <c r="B375" s="11" t="s">
        <v>1892</v>
      </c>
      <c r="C375" s="10" t="s">
        <v>1561</v>
      </c>
      <c r="D375" s="10" t="s">
        <v>31</v>
      </c>
      <c r="E375" s="10" t="s">
        <v>1893</v>
      </c>
      <c r="F375" s="12" t="s">
        <v>1894</v>
      </c>
      <c r="G375" s="13" t="s">
        <v>1895</v>
      </c>
      <c r="H375" s="10">
        <f ca="1" t="shared" si="84"/>
        <v>55</v>
      </c>
      <c r="I375" s="10" t="s">
        <v>43</v>
      </c>
      <c r="J375" s="10">
        <v>18</v>
      </c>
      <c r="K375" s="10" t="s">
        <v>160</v>
      </c>
      <c r="L375" s="10" t="s">
        <v>37</v>
      </c>
      <c r="M375" s="16">
        <v>6500</v>
      </c>
      <c r="N375" s="16">
        <v>1008</v>
      </c>
      <c r="O375" s="16">
        <v>3000</v>
      </c>
      <c r="P375" s="16">
        <v>2500</v>
      </c>
      <c r="Q375" s="16">
        <v>301</v>
      </c>
      <c r="R375" s="16">
        <v>426</v>
      </c>
      <c r="S375" s="16">
        <v>13735</v>
      </c>
      <c r="T375" s="16">
        <v>0</v>
      </c>
      <c r="U375" s="16">
        <f>SUM(M375,O375)*0.12</f>
        <v>1140</v>
      </c>
      <c r="V375" s="16">
        <f>SUM(M375,N375,O375)*0.08</f>
        <v>840.64</v>
      </c>
      <c r="W375" s="16">
        <f>S375*0.004</f>
        <v>54.94</v>
      </c>
      <c r="X375" s="16">
        <f>S375*0.005</f>
        <v>68.675</v>
      </c>
      <c r="Y375" s="16">
        <f>S375*0.02</f>
        <v>274.7</v>
      </c>
      <c r="Z375" s="16" cm="1">
        <f t="array" ref="Z375">IF(A375="",0,ROUND(MAX((S375-T375-V375-U375-W375-X375-Y375-5000)*{0.03,0.1,0.2,0.25,0.3,0.35,0.45}-{0,210,1410,2660,4410,7160,15160},0),2))</f>
        <v>425.6</v>
      </c>
      <c r="AA375" s="16">
        <f>S375-T375-U375-V375-W375-X375-Y375-Z375</f>
        <v>10930.445</v>
      </c>
      <c r="AB375" s="16"/>
    </row>
    <row r="376" customHeight="1" spans="1:28">
      <c r="A376" s="10">
        <v>374</v>
      </c>
      <c r="B376" s="11" t="s">
        <v>1896</v>
      </c>
      <c r="C376" s="10" t="s">
        <v>1897</v>
      </c>
      <c r="D376" s="10" t="s">
        <v>47</v>
      </c>
      <c r="E376" s="10" t="s">
        <v>1898</v>
      </c>
      <c r="F376" s="12" t="s">
        <v>1899</v>
      </c>
      <c r="G376" s="13" t="s">
        <v>1900</v>
      </c>
      <c r="H376" s="10">
        <f ca="1" t="shared" si="84"/>
        <v>58</v>
      </c>
      <c r="I376" s="10" t="s">
        <v>43</v>
      </c>
      <c r="J376" s="10">
        <v>10</v>
      </c>
      <c r="K376" s="10" t="s">
        <v>160</v>
      </c>
      <c r="L376" s="10" t="s">
        <v>52</v>
      </c>
      <c r="M376" s="16">
        <v>4700</v>
      </c>
      <c r="N376" s="16">
        <v>560</v>
      </c>
      <c r="O376" s="16">
        <v>1500</v>
      </c>
      <c r="P376" s="16">
        <v>1400</v>
      </c>
      <c r="Q376" s="16">
        <v>290</v>
      </c>
      <c r="R376" s="16">
        <v>583</v>
      </c>
      <c r="S376" s="16">
        <v>9033</v>
      </c>
      <c r="T376" s="16">
        <v>0</v>
      </c>
      <c r="U376" s="16">
        <f>SUM(M376,O376)*0.12</f>
        <v>744</v>
      </c>
      <c r="V376" s="16">
        <f>SUM(M376,N376,O376)*0.08</f>
        <v>540.8</v>
      </c>
      <c r="W376" s="16">
        <f>S376*0.004</f>
        <v>36.132</v>
      </c>
      <c r="X376" s="16">
        <f>S376*0.005</f>
        <v>45.165</v>
      </c>
      <c r="Y376" s="16">
        <f>S376*0.02</f>
        <v>180.66</v>
      </c>
      <c r="Z376" s="16" cm="1">
        <f t="array" ref="Z376">IF(A376="",0,ROUND(MAX((S376-T376-V376-U376-W376-X376-Y376-5000)*{0.03,0.1,0.2,0.25,0.3,0.35,0.45}-{0,210,1410,2660,4410,7160,15160},0),2))</f>
        <v>74.59</v>
      </c>
      <c r="AA376" s="16">
        <f>S376-T376-U376-V376-W376-X376-Y376-Z376</f>
        <v>7411.653</v>
      </c>
      <c r="AB376" s="16"/>
    </row>
    <row r="377" customHeight="1" spans="1:28">
      <c r="A377" s="10">
        <v>375</v>
      </c>
      <c r="B377" s="11" t="s">
        <v>1901</v>
      </c>
      <c r="C377" s="10" t="s">
        <v>1902</v>
      </c>
      <c r="D377" s="10" t="s">
        <v>47</v>
      </c>
      <c r="E377" s="10" t="s">
        <v>1903</v>
      </c>
      <c r="F377" s="12" t="s">
        <v>1904</v>
      </c>
      <c r="G377" s="13" t="s">
        <v>1905</v>
      </c>
      <c r="H377" s="10">
        <f ca="1" t="shared" si="84"/>
        <v>32</v>
      </c>
      <c r="I377" s="10" t="s">
        <v>43</v>
      </c>
      <c r="J377" s="10">
        <v>7</v>
      </c>
      <c r="K377" s="10" t="s">
        <v>432</v>
      </c>
      <c r="L377" s="10" t="s">
        <v>37</v>
      </c>
      <c r="M377" s="16">
        <v>5500</v>
      </c>
      <c r="N377" s="16">
        <v>392</v>
      </c>
      <c r="O377" s="16">
        <v>3000</v>
      </c>
      <c r="P377" s="16">
        <v>2100</v>
      </c>
      <c r="Q377" s="16">
        <v>293</v>
      </c>
      <c r="R377" s="16">
        <v>387</v>
      </c>
      <c r="S377" s="16">
        <v>11672</v>
      </c>
      <c r="T377" s="16">
        <v>0</v>
      </c>
      <c r="U377" s="16">
        <f>SUM(M377,O377)*0.12</f>
        <v>1020</v>
      </c>
      <c r="V377" s="16">
        <f>SUM(M377,N377,O377)*0.08</f>
        <v>711.36</v>
      </c>
      <c r="W377" s="16">
        <f>S377*0.004</f>
        <v>46.688</v>
      </c>
      <c r="X377" s="16">
        <f>S377*0.005</f>
        <v>58.36</v>
      </c>
      <c r="Y377" s="16">
        <f>S377*0.02</f>
        <v>233.44</v>
      </c>
      <c r="Z377" s="16" cm="1">
        <f t="array" ref="Z377">IF(A377="",0,ROUND(MAX((S377-T377-V377-U377-W377-X377-Y377-5000)*{0.03,0.1,0.2,0.25,0.3,0.35,0.45}-{0,210,1410,2660,4410,7160,15160},0),2))</f>
        <v>250.22</v>
      </c>
      <c r="AA377" s="16">
        <f>S377-T377-U377-V377-W377-X377-Y377-Z377</f>
        <v>9351.932</v>
      </c>
      <c r="AB377" s="16"/>
    </row>
    <row r="378" customHeight="1" spans="1:28">
      <c r="A378" s="10">
        <v>376</v>
      </c>
      <c r="B378" s="11" t="s">
        <v>1906</v>
      </c>
      <c r="C378" s="10" t="s">
        <v>1907</v>
      </c>
      <c r="D378" s="10" t="s">
        <v>47</v>
      </c>
      <c r="E378" s="10" t="s">
        <v>1908</v>
      </c>
      <c r="F378" s="12" t="s">
        <v>1909</v>
      </c>
      <c r="G378" s="13" t="s">
        <v>1910</v>
      </c>
      <c r="H378" s="10">
        <f ca="1" t="shared" si="84"/>
        <v>37</v>
      </c>
      <c r="I378" s="10" t="s">
        <v>43</v>
      </c>
      <c r="J378" s="10">
        <v>11</v>
      </c>
      <c r="K378" s="10" t="s">
        <v>58</v>
      </c>
      <c r="L378" s="10" t="s">
        <v>59</v>
      </c>
      <c r="M378" s="16">
        <v>6000</v>
      </c>
      <c r="N378" s="16">
        <v>616</v>
      </c>
      <c r="O378" s="16">
        <v>2500</v>
      </c>
      <c r="P378" s="16">
        <v>1800</v>
      </c>
      <c r="Q378" s="16">
        <v>353</v>
      </c>
      <c r="R378" s="16">
        <v>594</v>
      </c>
      <c r="S378" s="16">
        <v>11863</v>
      </c>
      <c r="T378" s="16">
        <v>0</v>
      </c>
      <c r="U378" s="16">
        <f>SUM(M378,O378)*0.12</f>
        <v>1020</v>
      </c>
      <c r="V378" s="16">
        <f>SUM(M378,N378,O378)*0.08</f>
        <v>729.28</v>
      </c>
      <c r="W378" s="16">
        <f>S378*0.004</f>
        <v>47.452</v>
      </c>
      <c r="X378" s="16">
        <f>S378*0.005</f>
        <v>59.315</v>
      </c>
      <c r="Y378" s="16">
        <f>S378*0.02</f>
        <v>237.26</v>
      </c>
      <c r="Z378" s="16" cm="1">
        <f t="array" ref="Z378">IF(A378="",0,ROUND(MAX((S378-T378-V378-U378-W378-X378-Y378-5000)*{0.03,0.1,0.2,0.25,0.3,0.35,0.45}-{0,210,1410,2660,4410,7160,15160},0),2))</f>
        <v>266.97</v>
      </c>
      <c r="AA378" s="16">
        <f>S378-T378-U378-V378-W378-X378-Y378-Z378</f>
        <v>9502.723</v>
      </c>
      <c r="AB378" s="16"/>
    </row>
    <row r="379" customHeight="1" spans="1:28">
      <c r="A379" s="10">
        <v>377</v>
      </c>
      <c r="B379" s="11" t="s">
        <v>1911</v>
      </c>
      <c r="C379" s="10" t="s">
        <v>1912</v>
      </c>
      <c r="D379" s="10" t="s">
        <v>31</v>
      </c>
      <c r="E379" s="10" t="s">
        <v>1913</v>
      </c>
      <c r="F379" s="12" t="s">
        <v>1914</v>
      </c>
      <c r="G379" s="13" t="s">
        <v>1915</v>
      </c>
      <c r="H379" s="10">
        <f ca="1" t="shared" si="84"/>
        <v>54</v>
      </c>
      <c r="I379" s="10" t="s">
        <v>43</v>
      </c>
      <c r="J379" s="10">
        <v>18</v>
      </c>
      <c r="K379" s="10" t="s">
        <v>104</v>
      </c>
      <c r="L379" s="10" t="s">
        <v>37</v>
      </c>
      <c r="M379" s="16">
        <v>6500</v>
      </c>
      <c r="N379" s="16">
        <v>1008</v>
      </c>
      <c r="O379" s="16">
        <v>3000</v>
      </c>
      <c r="P379" s="16">
        <v>2500</v>
      </c>
      <c r="Q379" s="16">
        <v>358</v>
      </c>
      <c r="R379" s="16">
        <v>446</v>
      </c>
      <c r="S379" s="16">
        <v>13812</v>
      </c>
      <c r="T379" s="16">
        <v>0</v>
      </c>
      <c r="U379" s="16">
        <f>SUM(M379,O379)*0.12</f>
        <v>1140</v>
      </c>
      <c r="V379" s="16">
        <f>SUM(M379,N379,O379)*0.08</f>
        <v>840.64</v>
      </c>
      <c r="W379" s="16">
        <f>S379*0.004</f>
        <v>55.248</v>
      </c>
      <c r="X379" s="16">
        <f>S379*0.005</f>
        <v>69.06</v>
      </c>
      <c r="Y379" s="16">
        <f>S379*0.02</f>
        <v>276.24</v>
      </c>
      <c r="Z379" s="16" cm="1">
        <f t="array" ref="Z379">IF(A379="",0,ROUND(MAX((S379-T379-V379-U379-W379-X379-Y379-5000)*{0.03,0.1,0.2,0.25,0.3,0.35,0.45}-{0,210,1410,2660,4410,7160,15160},0),2))</f>
        <v>433.08</v>
      </c>
      <c r="AA379" s="16">
        <f>S379-T379-U379-V379-W379-X379-Y379-Z379</f>
        <v>10997.732</v>
      </c>
      <c r="AB379" s="16"/>
    </row>
    <row r="380" customHeight="1" spans="1:28">
      <c r="A380" s="10">
        <v>378</v>
      </c>
      <c r="B380" s="11" t="s">
        <v>1916</v>
      </c>
      <c r="C380" s="10" t="s">
        <v>1917</v>
      </c>
      <c r="D380" s="10" t="s">
        <v>47</v>
      </c>
      <c r="E380" s="10" t="s">
        <v>1918</v>
      </c>
      <c r="F380" s="12" t="s">
        <v>1919</v>
      </c>
      <c r="G380" s="13" t="s">
        <v>1920</v>
      </c>
      <c r="H380" s="10">
        <f ca="1" t="shared" si="84"/>
        <v>44</v>
      </c>
      <c r="I380" s="10" t="s">
        <v>35</v>
      </c>
      <c r="J380" s="10">
        <v>14</v>
      </c>
      <c r="K380" s="10" t="s">
        <v>44</v>
      </c>
      <c r="L380" s="10" t="s">
        <v>52</v>
      </c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customHeight="1" spans="1:28">
      <c r="A381" s="10">
        <v>379</v>
      </c>
      <c r="B381" s="11" t="s">
        <v>1921</v>
      </c>
      <c r="C381" s="10" t="s">
        <v>1922</v>
      </c>
      <c r="D381" s="10" t="s">
        <v>47</v>
      </c>
      <c r="E381" s="10" t="s">
        <v>1923</v>
      </c>
      <c r="F381" s="12" t="s">
        <v>1924</v>
      </c>
      <c r="G381" s="13" t="s">
        <v>1925</v>
      </c>
      <c r="H381" s="10">
        <f ca="1" t="shared" si="84"/>
        <v>53</v>
      </c>
      <c r="I381" s="10" t="s">
        <v>43</v>
      </c>
      <c r="J381" s="10">
        <v>11</v>
      </c>
      <c r="K381" s="10" t="s">
        <v>160</v>
      </c>
      <c r="L381" s="10" t="s">
        <v>37</v>
      </c>
      <c r="M381" s="16">
        <v>6000</v>
      </c>
      <c r="N381" s="16">
        <v>616</v>
      </c>
      <c r="O381" s="16">
        <v>3000</v>
      </c>
      <c r="P381" s="16">
        <v>2300</v>
      </c>
      <c r="Q381" s="16">
        <v>244</v>
      </c>
      <c r="R381" s="16">
        <v>584</v>
      </c>
      <c r="S381" s="16">
        <v>12744</v>
      </c>
      <c r="T381" s="16">
        <v>0</v>
      </c>
      <c r="U381" s="16">
        <f>SUM(M381,O381)*0.12</f>
        <v>1080</v>
      </c>
      <c r="V381" s="16">
        <f>SUM(M381,N381,O381)*0.08</f>
        <v>769.28</v>
      </c>
      <c r="W381" s="16">
        <f>S381*0.004</f>
        <v>50.976</v>
      </c>
      <c r="X381" s="16">
        <f>S381*0.005</f>
        <v>63.72</v>
      </c>
      <c r="Y381" s="16">
        <f>S381*0.02</f>
        <v>254.88</v>
      </c>
      <c r="Z381" s="16" cm="1">
        <f t="array" ref="Z381">IF(A381="",0,ROUND(MAX((S381-T381-V381-U381-W381-X381-Y381-5000)*{0.03,0.1,0.2,0.25,0.3,0.35,0.45}-{0,210,1410,2660,4410,7160,15160},0),2))</f>
        <v>342.51</v>
      </c>
      <c r="AA381" s="16">
        <f>S381-T381-U381-V381-W381-X381-Y381-Z381</f>
        <v>10182.634</v>
      </c>
      <c r="AB381" s="16"/>
    </row>
    <row r="382" customHeight="1" spans="1:28">
      <c r="A382" s="10">
        <v>380</v>
      </c>
      <c r="B382" s="11" t="s">
        <v>1926</v>
      </c>
      <c r="C382" s="10" t="s">
        <v>1927</v>
      </c>
      <c r="D382" s="10" t="s">
        <v>31</v>
      </c>
      <c r="E382" s="10" t="s">
        <v>1928</v>
      </c>
      <c r="F382" s="12" t="s">
        <v>1929</v>
      </c>
      <c r="G382" s="13" t="s">
        <v>1930</v>
      </c>
      <c r="H382" s="10">
        <f ca="1" t="shared" si="84"/>
        <v>52</v>
      </c>
      <c r="I382" s="10" t="s">
        <v>43</v>
      </c>
      <c r="J382" s="10">
        <v>20</v>
      </c>
      <c r="K382" s="10" t="s">
        <v>93</v>
      </c>
      <c r="L382" s="10" t="s">
        <v>37</v>
      </c>
      <c r="M382" s="16">
        <v>6500</v>
      </c>
      <c r="N382" s="16">
        <v>1120</v>
      </c>
      <c r="O382" s="16">
        <v>3000</v>
      </c>
      <c r="P382" s="16">
        <v>2500</v>
      </c>
      <c r="Q382" s="16">
        <v>370</v>
      </c>
      <c r="R382" s="16">
        <v>449</v>
      </c>
      <c r="S382" s="16">
        <v>13939</v>
      </c>
      <c r="T382" s="16">
        <v>0</v>
      </c>
      <c r="U382" s="16">
        <f>SUM(M382,O382)*0.12</f>
        <v>1140</v>
      </c>
      <c r="V382" s="16">
        <f>SUM(M382,N382,O382)*0.08</f>
        <v>849.6</v>
      </c>
      <c r="W382" s="16">
        <f>S382*0.004</f>
        <v>55.756</v>
      </c>
      <c r="X382" s="16">
        <f>S382*0.005</f>
        <v>69.695</v>
      </c>
      <c r="Y382" s="16">
        <f>S382*0.02</f>
        <v>278.78</v>
      </c>
      <c r="Z382" s="16" cm="1">
        <f t="array" ref="Z382">IF(A382="",0,ROUND(MAX((S382-T382-V382-U382-W382-X382-Y382-5000)*{0.03,0.1,0.2,0.25,0.3,0.35,0.45}-{0,210,1410,2660,4410,7160,15160},0),2))</f>
        <v>444.52</v>
      </c>
      <c r="AA382" s="16">
        <f>S382-T382-U382-V382-W382-X382-Y382-Z382</f>
        <v>11100.649</v>
      </c>
      <c r="AB382" s="16"/>
    </row>
    <row r="383" customHeight="1" spans="1:28">
      <c r="A383" s="10">
        <v>381</v>
      </c>
      <c r="B383" s="11" t="s">
        <v>1931</v>
      </c>
      <c r="C383" s="10" t="s">
        <v>1932</v>
      </c>
      <c r="D383" s="10" t="s">
        <v>47</v>
      </c>
      <c r="E383" s="10" t="s">
        <v>1933</v>
      </c>
      <c r="F383" s="12" t="s">
        <v>1934</v>
      </c>
      <c r="G383" s="13" t="s">
        <v>1935</v>
      </c>
      <c r="H383" s="10">
        <f ca="1" t="shared" si="84"/>
        <v>42</v>
      </c>
      <c r="I383" s="10" t="s">
        <v>43</v>
      </c>
      <c r="J383" s="10">
        <v>13</v>
      </c>
      <c r="K383" s="10" t="s">
        <v>245</v>
      </c>
      <c r="L383" s="10" t="s">
        <v>59</v>
      </c>
      <c r="M383" s="16">
        <v>6000</v>
      </c>
      <c r="N383" s="16">
        <v>728</v>
      </c>
      <c r="O383" s="16">
        <v>2500</v>
      </c>
      <c r="P383" s="16">
        <v>1800</v>
      </c>
      <c r="Q383" s="16">
        <v>283</v>
      </c>
      <c r="R383" s="16">
        <v>301</v>
      </c>
      <c r="S383" s="16">
        <v>11612</v>
      </c>
      <c r="T383" s="16">
        <v>0</v>
      </c>
      <c r="U383" s="16">
        <f>SUM(M383,O383)*0.12</f>
        <v>1020</v>
      </c>
      <c r="V383" s="16">
        <f>SUM(M383,N383,O383)*0.08</f>
        <v>738.24</v>
      </c>
      <c r="W383" s="16">
        <f>S383*0.004</f>
        <v>46.448</v>
      </c>
      <c r="X383" s="16">
        <f>S383*0.005</f>
        <v>58.06</v>
      </c>
      <c r="Y383" s="16">
        <f>S383*0.02</f>
        <v>232.24</v>
      </c>
      <c r="Z383" s="16" cm="1">
        <f t="array" ref="Z383">IF(A383="",0,ROUND(MAX((S383-T383-V383-U383-W383-X383-Y383-5000)*{0.03,0.1,0.2,0.25,0.3,0.35,0.45}-{0,210,1410,2660,4410,7160,15160},0),2))</f>
        <v>241.7</v>
      </c>
      <c r="AA383" s="16">
        <f>S383-T383-U383-V383-W383-X383-Y383-Z383</f>
        <v>9275.312</v>
      </c>
      <c r="AB383" s="16"/>
    </row>
    <row r="384" customHeight="1" spans="1:28">
      <c r="A384" s="10">
        <v>382</v>
      </c>
      <c r="B384" s="11" t="s">
        <v>1936</v>
      </c>
      <c r="C384" s="10" t="s">
        <v>1937</v>
      </c>
      <c r="D384" s="10" t="s">
        <v>47</v>
      </c>
      <c r="E384" s="10" t="s">
        <v>1938</v>
      </c>
      <c r="F384" s="12" t="s">
        <v>1939</v>
      </c>
      <c r="G384" s="13" t="s">
        <v>1940</v>
      </c>
      <c r="H384" s="10">
        <f ca="1" t="shared" si="84"/>
        <v>27</v>
      </c>
      <c r="I384" s="10" t="s">
        <v>35</v>
      </c>
      <c r="J384" s="10">
        <v>2</v>
      </c>
      <c r="K384" s="10" t="s">
        <v>98</v>
      </c>
      <c r="L384" s="10" t="s">
        <v>52</v>
      </c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customHeight="1" spans="1:28">
      <c r="A385" s="10">
        <v>383</v>
      </c>
      <c r="B385" s="11" t="s">
        <v>1941</v>
      </c>
      <c r="C385" s="10" t="s">
        <v>1942</v>
      </c>
      <c r="D385" s="10" t="s">
        <v>47</v>
      </c>
      <c r="E385" s="10" t="s">
        <v>1943</v>
      </c>
      <c r="F385" s="12" t="s">
        <v>1944</v>
      </c>
      <c r="G385" s="13" t="s">
        <v>1945</v>
      </c>
      <c r="H385" s="10">
        <f ca="1" t="shared" si="84"/>
        <v>45</v>
      </c>
      <c r="I385" s="10" t="s">
        <v>35</v>
      </c>
      <c r="J385" s="10">
        <v>4</v>
      </c>
      <c r="K385" s="10" t="s">
        <v>432</v>
      </c>
      <c r="L385" s="10" t="s">
        <v>37</v>
      </c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customHeight="1" spans="1:28">
      <c r="A386" s="10">
        <v>384</v>
      </c>
      <c r="B386" s="11" t="s">
        <v>1946</v>
      </c>
      <c r="C386" s="10" t="s">
        <v>1947</v>
      </c>
      <c r="D386" s="10" t="s">
        <v>47</v>
      </c>
      <c r="E386" s="10" t="s">
        <v>1948</v>
      </c>
      <c r="F386" s="12" t="s">
        <v>1949</v>
      </c>
      <c r="G386" s="13" t="s">
        <v>1950</v>
      </c>
      <c r="H386" s="10">
        <f ca="1" t="shared" si="84"/>
        <v>44</v>
      </c>
      <c r="I386" s="10" t="s">
        <v>43</v>
      </c>
      <c r="J386" s="10">
        <v>3</v>
      </c>
      <c r="K386" s="10" t="s">
        <v>498</v>
      </c>
      <c r="L386" s="10" t="s">
        <v>37</v>
      </c>
      <c r="M386" s="16">
        <v>5000</v>
      </c>
      <c r="N386" s="16">
        <v>168</v>
      </c>
      <c r="O386" s="16">
        <v>3000</v>
      </c>
      <c r="P386" s="16">
        <v>1900</v>
      </c>
      <c r="Q386" s="16">
        <v>399</v>
      </c>
      <c r="R386" s="16">
        <v>355</v>
      </c>
      <c r="S386" s="16">
        <v>10822</v>
      </c>
      <c r="T386" s="16">
        <v>0</v>
      </c>
      <c r="U386" s="16">
        <f t="shared" ref="U386:U394" si="103">SUM(M386,O386)*0.12</f>
        <v>960</v>
      </c>
      <c r="V386" s="16">
        <f t="shared" ref="V386:V394" si="104">SUM(M386,N386,O386)*0.08</f>
        <v>653.44</v>
      </c>
      <c r="W386" s="16">
        <f t="shared" ref="W386:W394" si="105">S386*0.004</f>
        <v>43.288</v>
      </c>
      <c r="X386" s="16">
        <f t="shared" ref="X386:X394" si="106">S386*0.005</f>
        <v>54.11</v>
      </c>
      <c r="Y386" s="16">
        <f t="shared" ref="Y386:Y394" si="107">S386*0.02</f>
        <v>216.44</v>
      </c>
      <c r="Z386" s="16" cm="1">
        <f t="array" ref="Z386">IF(A386="",0,ROUND(MAX((S386-T386-V386-U386-W386-X386-Y386-5000)*{0.03,0.1,0.2,0.25,0.3,0.35,0.45}-{0,210,1410,2660,4410,7160,15160},0),2))</f>
        <v>179.47</v>
      </c>
      <c r="AA386" s="16">
        <f t="shared" ref="AA386:AA394" si="108">S386-T386-U386-V386-W386-X386-Y386-Z386</f>
        <v>8715.252</v>
      </c>
      <c r="AB386" s="16"/>
    </row>
    <row r="387" customHeight="1" spans="1:28">
      <c r="A387" s="10">
        <v>385</v>
      </c>
      <c r="B387" s="11" t="s">
        <v>1951</v>
      </c>
      <c r="C387" s="10" t="s">
        <v>1159</v>
      </c>
      <c r="D387" s="10" t="s">
        <v>47</v>
      </c>
      <c r="E387" s="10" t="s">
        <v>1952</v>
      </c>
      <c r="F387" s="12" t="s">
        <v>1953</v>
      </c>
      <c r="G387" s="13" t="s">
        <v>1954</v>
      </c>
      <c r="H387" s="10">
        <f ca="1" t="shared" ref="H387:H450" si="109">YEAR(TODAY())-LEFT(F387,4)</f>
        <v>39</v>
      </c>
      <c r="I387" s="10" t="s">
        <v>43</v>
      </c>
      <c r="J387" s="10">
        <v>15</v>
      </c>
      <c r="K387" s="10" t="s">
        <v>214</v>
      </c>
      <c r="L387" s="10" t="s">
        <v>59</v>
      </c>
      <c r="M387" s="16">
        <v>6000</v>
      </c>
      <c r="N387" s="16">
        <v>840</v>
      </c>
      <c r="O387" s="16">
        <v>2500</v>
      </c>
      <c r="P387" s="16">
        <v>1800</v>
      </c>
      <c r="Q387" s="16">
        <v>268</v>
      </c>
      <c r="R387" s="16">
        <v>533</v>
      </c>
      <c r="S387" s="16">
        <v>11941</v>
      </c>
      <c r="T387" s="16">
        <v>0</v>
      </c>
      <c r="U387" s="16">
        <f t="shared" si="103"/>
        <v>1020</v>
      </c>
      <c r="V387" s="16">
        <f t="shared" si="104"/>
        <v>747.2</v>
      </c>
      <c r="W387" s="16">
        <f t="shared" si="105"/>
        <v>47.764</v>
      </c>
      <c r="X387" s="16">
        <f t="shared" si="106"/>
        <v>59.705</v>
      </c>
      <c r="Y387" s="16">
        <f t="shared" si="107"/>
        <v>238.82</v>
      </c>
      <c r="Z387" s="16" cm="1">
        <f t="array" ref="Z387">IF(A387="",0,ROUND(MAX((S387-T387-V387-U387-W387-X387-Y387-5000)*{0.03,0.1,0.2,0.25,0.3,0.35,0.45}-{0,210,1410,2660,4410,7160,15160},0),2))</f>
        <v>272.75</v>
      </c>
      <c r="AA387" s="16">
        <f t="shared" si="108"/>
        <v>9554.761</v>
      </c>
      <c r="AB387" s="16"/>
    </row>
    <row r="388" customHeight="1" spans="1:28">
      <c r="A388" s="10">
        <v>386</v>
      </c>
      <c r="B388" s="11" t="s">
        <v>1955</v>
      </c>
      <c r="C388" s="10" t="s">
        <v>1956</v>
      </c>
      <c r="D388" s="10" t="s">
        <v>31</v>
      </c>
      <c r="E388" s="10" t="s">
        <v>1957</v>
      </c>
      <c r="F388" s="12" t="s">
        <v>1958</v>
      </c>
      <c r="G388" s="13" t="s">
        <v>1959</v>
      </c>
      <c r="H388" s="10">
        <f ca="1" t="shared" si="109"/>
        <v>32</v>
      </c>
      <c r="I388" s="10" t="s">
        <v>43</v>
      </c>
      <c r="J388" s="10">
        <v>5</v>
      </c>
      <c r="K388" s="10" t="s">
        <v>341</v>
      </c>
      <c r="L388" s="10" t="s">
        <v>59</v>
      </c>
      <c r="M388" s="16">
        <v>5000</v>
      </c>
      <c r="N388" s="16">
        <v>280</v>
      </c>
      <c r="O388" s="16">
        <v>2500</v>
      </c>
      <c r="P388" s="16">
        <v>1400</v>
      </c>
      <c r="Q388" s="16">
        <v>338</v>
      </c>
      <c r="R388" s="16">
        <v>289</v>
      </c>
      <c r="S388" s="16">
        <v>9807</v>
      </c>
      <c r="T388" s="16">
        <v>0</v>
      </c>
      <c r="U388" s="16">
        <f t="shared" si="103"/>
        <v>900</v>
      </c>
      <c r="V388" s="16">
        <f t="shared" si="104"/>
        <v>622.4</v>
      </c>
      <c r="W388" s="16">
        <f t="shared" si="105"/>
        <v>39.228</v>
      </c>
      <c r="X388" s="16">
        <f t="shared" si="106"/>
        <v>49.035</v>
      </c>
      <c r="Y388" s="16">
        <f t="shared" si="107"/>
        <v>196.14</v>
      </c>
      <c r="Z388" s="16" cm="1">
        <f t="array" ref="Z388">IF(A388="",0,ROUND(MAX((S388-T388-V388-U388-W388-X388-Y388-5000)*{0.03,0.1,0.2,0.25,0.3,0.35,0.45}-{0,210,1410,2660,4410,7160,15160},0),2))</f>
        <v>90.02</v>
      </c>
      <c r="AA388" s="16">
        <f t="shared" si="108"/>
        <v>7910.177</v>
      </c>
      <c r="AB388" s="16"/>
    </row>
    <row r="389" customHeight="1" spans="1:28">
      <c r="A389" s="10">
        <v>387</v>
      </c>
      <c r="B389" s="11" t="s">
        <v>1960</v>
      </c>
      <c r="C389" s="10" t="s">
        <v>1961</v>
      </c>
      <c r="D389" s="10" t="s">
        <v>47</v>
      </c>
      <c r="E389" s="10" t="s">
        <v>1962</v>
      </c>
      <c r="F389" s="12" t="s">
        <v>1963</v>
      </c>
      <c r="G389" s="13" t="s">
        <v>1964</v>
      </c>
      <c r="H389" s="10">
        <f ca="1" t="shared" si="109"/>
        <v>47</v>
      </c>
      <c r="I389" s="10" t="s">
        <v>43</v>
      </c>
      <c r="J389" s="10">
        <v>22</v>
      </c>
      <c r="K389" s="10" t="s">
        <v>235</v>
      </c>
      <c r="L389" s="10" t="s">
        <v>37</v>
      </c>
      <c r="M389" s="16">
        <v>7000</v>
      </c>
      <c r="N389" s="16">
        <v>1232</v>
      </c>
      <c r="O389" s="16">
        <v>3000</v>
      </c>
      <c r="P389" s="16">
        <v>3000</v>
      </c>
      <c r="Q389" s="16">
        <v>281</v>
      </c>
      <c r="R389" s="16">
        <v>599</v>
      </c>
      <c r="S389" s="16">
        <v>15112</v>
      </c>
      <c r="T389" s="16">
        <v>0</v>
      </c>
      <c r="U389" s="16">
        <f t="shared" si="103"/>
        <v>1200</v>
      </c>
      <c r="V389" s="16">
        <f t="shared" si="104"/>
        <v>898.56</v>
      </c>
      <c r="W389" s="16">
        <f t="shared" si="105"/>
        <v>60.448</v>
      </c>
      <c r="X389" s="16">
        <f t="shared" si="106"/>
        <v>75.56</v>
      </c>
      <c r="Y389" s="16">
        <f t="shared" si="107"/>
        <v>302.24</v>
      </c>
      <c r="Z389" s="16" cm="1">
        <f t="array" ref="Z389">IF(A389="",0,ROUND(MAX((S389-T389-V389-U389-W389-X389-Y389-5000)*{0.03,0.1,0.2,0.25,0.3,0.35,0.45}-{0,210,1410,2660,4410,7160,15160},0),2))</f>
        <v>547.52</v>
      </c>
      <c r="AA389" s="16">
        <f t="shared" si="108"/>
        <v>12027.672</v>
      </c>
      <c r="AB389" s="16"/>
    </row>
    <row r="390" customHeight="1" spans="1:28">
      <c r="A390" s="10">
        <v>388</v>
      </c>
      <c r="B390" s="11" t="s">
        <v>1965</v>
      </c>
      <c r="C390" s="10" t="s">
        <v>990</v>
      </c>
      <c r="D390" s="10" t="s">
        <v>31</v>
      </c>
      <c r="E390" s="10" t="s">
        <v>1966</v>
      </c>
      <c r="F390" s="12" t="s">
        <v>1967</v>
      </c>
      <c r="G390" s="13" t="s">
        <v>1968</v>
      </c>
      <c r="H390" s="10">
        <f ca="1" t="shared" si="109"/>
        <v>48</v>
      </c>
      <c r="I390" s="10" t="s">
        <v>43</v>
      </c>
      <c r="J390" s="10">
        <v>10</v>
      </c>
      <c r="K390" s="10" t="s">
        <v>198</v>
      </c>
      <c r="L390" s="10" t="s">
        <v>59</v>
      </c>
      <c r="M390" s="16">
        <v>5500</v>
      </c>
      <c r="N390" s="16">
        <v>560</v>
      </c>
      <c r="O390" s="16">
        <v>2500</v>
      </c>
      <c r="P390" s="16">
        <v>1600</v>
      </c>
      <c r="Q390" s="16">
        <v>297</v>
      </c>
      <c r="R390" s="16">
        <v>366</v>
      </c>
      <c r="S390" s="16">
        <v>10823</v>
      </c>
      <c r="T390" s="16">
        <v>0</v>
      </c>
      <c r="U390" s="16">
        <f t="shared" si="103"/>
        <v>960</v>
      </c>
      <c r="V390" s="16">
        <f t="shared" si="104"/>
        <v>684.8</v>
      </c>
      <c r="W390" s="16">
        <f t="shared" si="105"/>
        <v>43.292</v>
      </c>
      <c r="X390" s="16">
        <f t="shared" si="106"/>
        <v>54.115</v>
      </c>
      <c r="Y390" s="16">
        <f t="shared" si="107"/>
        <v>216.46</v>
      </c>
      <c r="Z390" s="16" cm="1">
        <f t="array" ref="Z390">IF(A390="",0,ROUND(MAX((S390-T390-V390-U390-W390-X390-Y390-5000)*{0.03,0.1,0.2,0.25,0.3,0.35,0.45}-{0,210,1410,2660,4410,7160,15160},0),2))</f>
        <v>176.43</v>
      </c>
      <c r="AA390" s="16">
        <f t="shared" si="108"/>
        <v>8687.903</v>
      </c>
      <c r="AB390" s="16"/>
    </row>
    <row r="391" customHeight="1" spans="1:28">
      <c r="A391" s="10">
        <v>389</v>
      </c>
      <c r="B391" s="11" t="s">
        <v>1969</v>
      </c>
      <c r="C391" s="10" t="s">
        <v>1970</v>
      </c>
      <c r="D391" s="10" t="s">
        <v>47</v>
      </c>
      <c r="E391" s="10" t="s">
        <v>1971</v>
      </c>
      <c r="F391" s="12" t="s">
        <v>1972</v>
      </c>
      <c r="G391" s="13" t="s">
        <v>1973</v>
      </c>
      <c r="H391" s="10">
        <f ca="1" t="shared" si="109"/>
        <v>40</v>
      </c>
      <c r="I391" s="10" t="s">
        <v>43</v>
      </c>
      <c r="J391" s="10">
        <v>5</v>
      </c>
      <c r="K391" s="10" t="s">
        <v>198</v>
      </c>
      <c r="L391" s="10" t="s">
        <v>59</v>
      </c>
      <c r="M391" s="16">
        <v>5000</v>
      </c>
      <c r="N391" s="16">
        <v>280</v>
      </c>
      <c r="O391" s="16">
        <v>2500</v>
      </c>
      <c r="P391" s="16">
        <v>1400</v>
      </c>
      <c r="Q391" s="16">
        <v>280</v>
      </c>
      <c r="R391" s="16">
        <v>358</v>
      </c>
      <c r="S391" s="16">
        <v>9818</v>
      </c>
      <c r="T391" s="16">
        <v>0</v>
      </c>
      <c r="U391" s="16">
        <f t="shared" si="103"/>
        <v>900</v>
      </c>
      <c r="V391" s="16">
        <f t="shared" si="104"/>
        <v>622.4</v>
      </c>
      <c r="W391" s="16">
        <f t="shared" si="105"/>
        <v>39.272</v>
      </c>
      <c r="X391" s="16">
        <f t="shared" si="106"/>
        <v>49.09</v>
      </c>
      <c r="Y391" s="16">
        <f t="shared" si="107"/>
        <v>196.36</v>
      </c>
      <c r="Z391" s="16" cm="1">
        <f t="array" ref="Z391">IF(A391="",0,ROUND(MAX((S391-T391-V391-U391-W391-X391-Y391-5000)*{0.03,0.1,0.2,0.25,0.3,0.35,0.45}-{0,210,1410,2660,4410,7160,15160},0),2))</f>
        <v>91.09</v>
      </c>
      <c r="AA391" s="16">
        <f t="shared" si="108"/>
        <v>7919.788</v>
      </c>
      <c r="AB391" s="16"/>
    </row>
    <row r="392" customHeight="1" spans="1:28">
      <c r="A392" s="10">
        <v>390</v>
      </c>
      <c r="B392" s="11" t="s">
        <v>1974</v>
      </c>
      <c r="C392" s="10" t="s">
        <v>1975</v>
      </c>
      <c r="D392" s="10" t="s">
        <v>47</v>
      </c>
      <c r="E392" s="10" t="s">
        <v>1976</v>
      </c>
      <c r="F392" s="12" t="s">
        <v>1977</v>
      </c>
      <c r="G392" s="13" t="s">
        <v>1978</v>
      </c>
      <c r="H392" s="10">
        <f ca="1" t="shared" si="109"/>
        <v>34</v>
      </c>
      <c r="I392" s="10" t="s">
        <v>43</v>
      </c>
      <c r="J392" s="10">
        <v>5</v>
      </c>
      <c r="K392" s="10" t="s">
        <v>93</v>
      </c>
      <c r="L392" s="10" t="s">
        <v>59</v>
      </c>
      <c r="M392" s="16">
        <v>5000</v>
      </c>
      <c r="N392" s="16">
        <v>280</v>
      </c>
      <c r="O392" s="16">
        <v>2500</v>
      </c>
      <c r="P392" s="16">
        <v>1400</v>
      </c>
      <c r="Q392" s="16">
        <v>296</v>
      </c>
      <c r="R392" s="16">
        <v>454</v>
      </c>
      <c r="S392" s="16">
        <v>9930</v>
      </c>
      <c r="T392" s="16">
        <v>0</v>
      </c>
      <c r="U392" s="16">
        <f t="shared" si="103"/>
        <v>900</v>
      </c>
      <c r="V392" s="16">
        <f t="shared" si="104"/>
        <v>622.4</v>
      </c>
      <c r="W392" s="16">
        <f t="shared" si="105"/>
        <v>39.72</v>
      </c>
      <c r="X392" s="16">
        <f t="shared" si="106"/>
        <v>49.65</v>
      </c>
      <c r="Y392" s="16">
        <f t="shared" si="107"/>
        <v>198.6</v>
      </c>
      <c r="Z392" s="16" cm="1">
        <f t="array" ref="Z392">IF(A392="",0,ROUND(MAX((S392-T392-V392-U392-W392-X392-Y392-5000)*{0.03,0.1,0.2,0.25,0.3,0.35,0.45}-{0,210,1410,2660,4410,7160,15160},0),2))</f>
        <v>101.96</v>
      </c>
      <c r="AA392" s="16">
        <f t="shared" si="108"/>
        <v>8017.67</v>
      </c>
      <c r="AB392" s="16"/>
    </row>
    <row r="393" customHeight="1" spans="1:28">
      <c r="A393" s="10">
        <v>391</v>
      </c>
      <c r="B393" s="11" t="s">
        <v>1979</v>
      </c>
      <c r="C393" s="10" t="s">
        <v>1980</v>
      </c>
      <c r="D393" s="10" t="s">
        <v>47</v>
      </c>
      <c r="E393" s="10" t="s">
        <v>1981</v>
      </c>
      <c r="F393" s="12" t="s">
        <v>1982</v>
      </c>
      <c r="G393" s="13" t="s">
        <v>1983</v>
      </c>
      <c r="H393" s="10">
        <f ca="1" t="shared" si="109"/>
        <v>48</v>
      </c>
      <c r="I393" s="10" t="s">
        <v>43</v>
      </c>
      <c r="J393" s="10">
        <v>23</v>
      </c>
      <c r="K393" s="10" t="s">
        <v>44</v>
      </c>
      <c r="L393" s="10" t="s">
        <v>37</v>
      </c>
      <c r="M393" s="16">
        <v>7000</v>
      </c>
      <c r="N393" s="16">
        <v>1288</v>
      </c>
      <c r="O393" s="16">
        <v>3000</v>
      </c>
      <c r="P393" s="16">
        <v>3000</v>
      </c>
      <c r="Q393" s="16">
        <v>353</v>
      </c>
      <c r="R393" s="16">
        <v>569</v>
      </c>
      <c r="S393" s="16">
        <v>15210</v>
      </c>
      <c r="T393" s="16">
        <v>0</v>
      </c>
      <c r="U393" s="16">
        <f t="shared" si="103"/>
        <v>1200</v>
      </c>
      <c r="V393" s="16">
        <f t="shared" si="104"/>
        <v>903.04</v>
      </c>
      <c r="W393" s="16">
        <f t="shared" si="105"/>
        <v>60.84</v>
      </c>
      <c r="X393" s="16">
        <f t="shared" si="106"/>
        <v>76.05</v>
      </c>
      <c r="Y393" s="16">
        <f t="shared" si="107"/>
        <v>304.2</v>
      </c>
      <c r="Z393" s="16" cm="1">
        <f t="array" ref="Z393">IF(A393="",0,ROUND(MAX((S393-T393-V393-U393-W393-X393-Y393-5000)*{0.03,0.1,0.2,0.25,0.3,0.35,0.45}-{0,210,1410,2660,4410,7160,15160},0),2))</f>
        <v>556.59</v>
      </c>
      <c r="AA393" s="16">
        <f t="shared" si="108"/>
        <v>12109.28</v>
      </c>
      <c r="AB393" s="16"/>
    </row>
    <row r="394" customHeight="1" spans="1:28">
      <c r="A394" s="10">
        <v>392</v>
      </c>
      <c r="B394" s="11" t="s">
        <v>1984</v>
      </c>
      <c r="C394" s="10" t="s">
        <v>1985</v>
      </c>
      <c r="D394" s="10" t="s">
        <v>31</v>
      </c>
      <c r="E394" s="10" t="s">
        <v>1986</v>
      </c>
      <c r="F394" s="12" t="s">
        <v>1987</v>
      </c>
      <c r="G394" s="13" t="s">
        <v>1988</v>
      </c>
      <c r="H394" s="10">
        <f ca="1" t="shared" si="109"/>
        <v>32</v>
      </c>
      <c r="I394" s="10" t="s">
        <v>43</v>
      </c>
      <c r="J394" s="10">
        <v>8</v>
      </c>
      <c r="K394" s="10" t="s">
        <v>44</v>
      </c>
      <c r="L394" s="10" t="s">
        <v>59</v>
      </c>
      <c r="M394" s="16">
        <v>5500</v>
      </c>
      <c r="N394" s="16">
        <v>448</v>
      </c>
      <c r="O394" s="16">
        <v>2500</v>
      </c>
      <c r="P394" s="16">
        <v>1600</v>
      </c>
      <c r="Q394" s="16">
        <v>338</v>
      </c>
      <c r="R394" s="16">
        <v>376</v>
      </c>
      <c r="S394" s="16">
        <v>10762</v>
      </c>
      <c r="T394" s="16">
        <v>0</v>
      </c>
      <c r="U394" s="16">
        <f t="shared" si="103"/>
        <v>960</v>
      </c>
      <c r="V394" s="16">
        <f t="shared" si="104"/>
        <v>675.84</v>
      </c>
      <c r="W394" s="16">
        <f t="shared" si="105"/>
        <v>43.048</v>
      </c>
      <c r="X394" s="16">
        <f t="shared" si="106"/>
        <v>53.81</v>
      </c>
      <c r="Y394" s="16">
        <f t="shared" si="107"/>
        <v>215.24</v>
      </c>
      <c r="Z394" s="16" cm="1">
        <f t="array" ref="Z394">IF(A394="",0,ROUND(MAX((S394-T394-V394-U394-W394-X394-Y394-5000)*{0.03,0.1,0.2,0.25,0.3,0.35,0.45}-{0,210,1410,2660,4410,7160,15160},0),2))</f>
        <v>171.41</v>
      </c>
      <c r="AA394" s="16">
        <f t="shared" si="108"/>
        <v>8642.652</v>
      </c>
      <c r="AB394" s="16"/>
    </row>
    <row r="395" customHeight="1" spans="1:28">
      <c r="A395" s="10">
        <v>393</v>
      </c>
      <c r="B395" s="11" t="s">
        <v>1989</v>
      </c>
      <c r="C395" s="10" t="s">
        <v>1990</v>
      </c>
      <c r="D395" s="10" t="s">
        <v>31</v>
      </c>
      <c r="E395" s="10" t="s">
        <v>1991</v>
      </c>
      <c r="F395" s="12" t="s">
        <v>1992</v>
      </c>
      <c r="G395" s="13" t="s">
        <v>1993</v>
      </c>
      <c r="H395" s="10">
        <f ca="1" t="shared" si="109"/>
        <v>41</v>
      </c>
      <c r="I395" s="10" t="s">
        <v>35</v>
      </c>
      <c r="J395" s="10">
        <v>16</v>
      </c>
      <c r="K395" s="10" t="s">
        <v>110</v>
      </c>
      <c r="L395" s="10" t="s">
        <v>52</v>
      </c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customHeight="1" spans="1:28">
      <c r="A396" s="10">
        <v>394</v>
      </c>
      <c r="B396" s="11" t="s">
        <v>1994</v>
      </c>
      <c r="C396" s="10" t="s">
        <v>1995</v>
      </c>
      <c r="D396" s="10" t="s">
        <v>31</v>
      </c>
      <c r="E396" s="10" t="s">
        <v>1996</v>
      </c>
      <c r="F396" s="12" t="s">
        <v>1997</v>
      </c>
      <c r="G396" s="13" t="s">
        <v>1998</v>
      </c>
      <c r="H396" s="10">
        <f ca="1" t="shared" si="109"/>
        <v>42</v>
      </c>
      <c r="I396" s="10" t="s">
        <v>43</v>
      </c>
      <c r="J396" s="10">
        <v>8</v>
      </c>
      <c r="K396" s="10" t="s">
        <v>51</v>
      </c>
      <c r="L396" s="10" t="s">
        <v>37</v>
      </c>
      <c r="M396" s="16">
        <v>5500</v>
      </c>
      <c r="N396" s="16">
        <v>448</v>
      </c>
      <c r="O396" s="16">
        <v>3000</v>
      </c>
      <c r="P396" s="16">
        <v>2100</v>
      </c>
      <c r="Q396" s="16">
        <v>356</v>
      </c>
      <c r="R396" s="16">
        <v>475</v>
      </c>
      <c r="S396" s="16">
        <v>11879</v>
      </c>
      <c r="T396" s="16">
        <v>0</v>
      </c>
      <c r="U396" s="16">
        <f>SUM(M396,O396)*0.12</f>
        <v>1020</v>
      </c>
      <c r="V396" s="16">
        <f>SUM(M396,N396,O396)*0.08</f>
        <v>715.84</v>
      </c>
      <c r="W396" s="16">
        <f>S396*0.004</f>
        <v>47.516</v>
      </c>
      <c r="X396" s="16">
        <f>S396*0.005</f>
        <v>59.395</v>
      </c>
      <c r="Y396" s="16">
        <f>S396*0.02</f>
        <v>237.58</v>
      </c>
      <c r="Z396" s="16" cm="1">
        <f t="array" ref="Z396">IF(A396="",0,ROUND(MAX((S396-T396-V396-U396-W396-X396-Y396-5000)*{0.03,0.1,0.2,0.25,0.3,0.35,0.45}-{0,210,1410,2660,4410,7160,15160},0),2))</f>
        <v>269.87</v>
      </c>
      <c r="AA396" s="16">
        <f>S396-T396-U396-V396-W396-X396-Y396-Z396</f>
        <v>9528.799</v>
      </c>
      <c r="AB396" s="16"/>
    </row>
    <row r="397" customHeight="1" spans="1:28">
      <c r="A397" s="10">
        <v>395</v>
      </c>
      <c r="B397" s="11" t="s">
        <v>1999</v>
      </c>
      <c r="C397" s="10" t="s">
        <v>2000</v>
      </c>
      <c r="D397" s="10" t="s">
        <v>47</v>
      </c>
      <c r="E397" s="10" t="s">
        <v>2001</v>
      </c>
      <c r="F397" s="12" t="s">
        <v>2002</v>
      </c>
      <c r="G397" s="13" t="s">
        <v>2003</v>
      </c>
      <c r="H397" s="10">
        <f ca="1" t="shared" si="109"/>
        <v>30</v>
      </c>
      <c r="I397" s="10" t="s">
        <v>43</v>
      </c>
      <c r="J397" s="10">
        <v>6</v>
      </c>
      <c r="K397" s="10" t="s">
        <v>44</v>
      </c>
      <c r="L397" s="10" t="s">
        <v>37</v>
      </c>
      <c r="M397" s="16">
        <v>5500</v>
      </c>
      <c r="N397" s="16">
        <v>336</v>
      </c>
      <c r="O397" s="16">
        <v>3000</v>
      </c>
      <c r="P397" s="16">
        <v>2100</v>
      </c>
      <c r="Q397" s="16">
        <v>288</v>
      </c>
      <c r="R397" s="16">
        <v>461</v>
      </c>
      <c r="S397" s="16">
        <v>11685</v>
      </c>
      <c r="T397" s="16">
        <v>0</v>
      </c>
      <c r="U397" s="16">
        <f>SUM(M397,O397)*0.12</f>
        <v>1020</v>
      </c>
      <c r="V397" s="16">
        <f>SUM(M397,N397,O397)*0.08</f>
        <v>706.88</v>
      </c>
      <c r="W397" s="16">
        <f>S397*0.004</f>
        <v>46.74</v>
      </c>
      <c r="X397" s="16">
        <f>S397*0.005</f>
        <v>58.425</v>
      </c>
      <c r="Y397" s="16">
        <f>S397*0.02</f>
        <v>233.7</v>
      </c>
      <c r="Z397" s="16" cm="1">
        <f t="array" ref="Z397">IF(A397="",0,ROUND(MAX((S397-T397-V397-U397-W397-X397-Y397-5000)*{0.03,0.1,0.2,0.25,0.3,0.35,0.45}-{0,210,1410,2660,4410,7160,15160},0),2))</f>
        <v>251.93</v>
      </c>
      <c r="AA397" s="16">
        <f>S397-T397-U397-V397-W397-X397-Y397-Z397</f>
        <v>9367.325</v>
      </c>
      <c r="AB397" s="16"/>
    </row>
    <row r="398" customHeight="1" spans="1:28">
      <c r="A398" s="10">
        <v>396</v>
      </c>
      <c r="B398" s="11" t="s">
        <v>2004</v>
      </c>
      <c r="C398" s="10" t="s">
        <v>2005</v>
      </c>
      <c r="D398" s="10" t="s">
        <v>47</v>
      </c>
      <c r="E398" s="10" t="s">
        <v>2006</v>
      </c>
      <c r="F398" s="12" t="s">
        <v>2007</v>
      </c>
      <c r="G398" s="13" t="s">
        <v>2008</v>
      </c>
      <c r="H398" s="10">
        <f ca="1" t="shared" si="109"/>
        <v>41</v>
      </c>
      <c r="I398" s="10" t="s">
        <v>35</v>
      </c>
      <c r="J398" s="10">
        <v>6</v>
      </c>
      <c r="K398" s="10" t="s">
        <v>341</v>
      </c>
      <c r="L398" s="10" t="s">
        <v>59</v>
      </c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customHeight="1" spans="1:28">
      <c r="A399" s="10">
        <v>397</v>
      </c>
      <c r="B399" s="11" t="s">
        <v>2009</v>
      </c>
      <c r="C399" s="10" t="s">
        <v>2010</v>
      </c>
      <c r="D399" s="10" t="s">
        <v>31</v>
      </c>
      <c r="E399" s="10" t="s">
        <v>2011</v>
      </c>
      <c r="F399" s="12" t="s">
        <v>2012</v>
      </c>
      <c r="G399" s="13" t="s">
        <v>2013</v>
      </c>
      <c r="H399" s="10">
        <f ca="1" t="shared" si="109"/>
        <v>43</v>
      </c>
      <c r="I399" s="10" t="s">
        <v>43</v>
      </c>
      <c r="J399" s="10">
        <v>9</v>
      </c>
      <c r="K399" s="10" t="s">
        <v>58</v>
      </c>
      <c r="L399" s="10" t="s">
        <v>59</v>
      </c>
      <c r="M399" s="16">
        <v>5500</v>
      </c>
      <c r="N399" s="16">
        <v>504</v>
      </c>
      <c r="O399" s="16">
        <v>2500</v>
      </c>
      <c r="P399" s="16">
        <v>1600</v>
      </c>
      <c r="Q399" s="16">
        <v>337</v>
      </c>
      <c r="R399" s="16">
        <v>515</v>
      </c>
      <c r="S399" s="16">
        <v>10956</v>
      </c>
      <c r="T399" s="16">
        <v>0</v>
      </c>
      <c r="U399" s="16">
        <f>SUM(M399,O399)*0.12</f>
        <v>960</v>
      </c>
      <c r="V399" s="16">
        <f>SUM(M399,N399,O399)*0.08</f>
        <v>680.32</v>
      </c>
      <c r="W399" s="16">
        <f>S399*0.004</f>
        <v>43.824</v>
      </c>
      <c r="X399" s="16">
        <f>S399*0.005</f>
        <v>54.78</v>
      </c>
      <c r="Y399" s="16">
        <f>S399*0.02</f>
        <v>219.12</v>
      </c>
      <c r="Z399" s="16" cm="1">
        <f t="array" ref="Z399">IF(A399="",0,ROUND(MAX((S399-T399-V399-U399-W399-X399-Y399-5000)*{0.03,0.1,0.2,0.25,0.3,0.35,0.45}-{0,210,1410,2660,4410,7160,15160},0),2))</f>
        <v>189.8</v>
      </c>
      <c r="AA399" s="16">
        <f>S399-T399-U399-V399-W399-X399-Y399-Z399</f>
        <v>8808.156</v>
      </c>
      <c r="AB399" s="16"/>
    </row>
    <row r="400" customHeight="1" spans="1:28">
      <c r="A400" s="10">
        <v>398</v>
      </c>
      <c r="B400" s="11" t="s">
        <v>2014</v>
      </c>
      <c r="C400" s="10" t="s">
        <v>2015</v>
      </c>
      <c r="D400" s="10" t="s">
        <v>31</v>
      </c>
      <c r="E400" s="10" t="s">
        <v>2016</v>
      </c>
      <c r="F400" s="12" t="s">
        <v>2017</v>
      </c>
      <c r="G400" s="13" t="s">
        <v>2018</v>
      </c>
      <c r="H400" s="10">
        <f ca="1" t="shared" si="109"/>
        <v>54</v>
      </c>
      <c r="I400" s="10" t="s">
        <v>43</v>
      </c>
      <c r="J400" s="10">
        <v>24</v>
      </c>
      <c r="K400" s="10" t="s">
        <v>104</v>
      </c>
      <c r="L400" s="10" t="s">
        <v>59</v>
      </c>
      <c r="M400" s="16">
        <v>7000</v>
      </c>
      <c r="N400" s="16">
        <v>1344</v>
      </c>
      <c r="O400" s="16">
        <v>2500</v>
      </c>
      <c r="P400" s="16">
        <v>2500</v>
      </c>
      <c r="Q400" s="16">
        <v>237</v>
      </c>
      <c r="R400" s="16">
        <v>382</v>
      </c>
      <c r="S400" s="16">
        <v>13963</v>
      </c>
      <c r="T400" s="16">
        <v>0</v>
      </c>
      <c r="U400" s="16">
        <f>SUM(M400,O400)*0.12</f>
        <v>1140</v>
      </c>
      <c r="V400" s="16">
        <f>SUM(M400,N400,O400)*0.08</f>
        <v>867.52</v>
      </c>
      <c r="W400" s="16">
        <f>S400*0.004</f>
        <v>55.852</v>
      </c>
      <c r="X400" s="16">
        <f>S400*0.005</f>
        <v>69.815</v>
      </c>
      <c r="Y400" s="16">
        <f>S400*0.02</f>
        <v>279.26</v>
      </c>
      <c r="Z400" s="16" cm="1">
        <f t="array" ref="Z400">IF(A400="",0,ROUND(MAX((S400-T400-V400-U400-W400-X400-Y400-5000)*{0.03,0.1,0.2,0.25,0.3,0.35,0.45}-{0,210,1410,2660,4410,7160,15160},0),2))</f>
        <v>445.06</v>
      </c>
      <c r="AA400" s="16">
        <f>S400-T400-U400-V400-W400-X400-Y400-Z400</f>
        <v>11105.493</v>
      </c>
      <c r="AB400" s="16"/>
    </row>
    <row r="401" customHeight="1" spans="1:28">
      <c r="A401" s="10">
        <v>399</v>
      </c>
      <c r="B401" s="11" t="s">
        <v>2019</v>
      </c>
      <c r="C401" s="10" t="s">
        <v>2020</v>
      </c>
      <c r="D401" s="10" t="s">
        <v>47</v>
      </c>
      <c r="E401" s="10" t="s">
        <v>2021</v>
      </c>
      <c r="F401" s="12" t="s">
        <v>2022</v>
      </c>
      <c r="G401" s="13" t="s">
        <v>2023</v>
      </c>
      <c r="H401" s="10">
        <f ca="1" t="shared" si="109"/>
        <v>43</v>
      </c>
      <c r="I401" s="10" t="s">
        <v>43</v>
      </c>
      <c r="J401" s="10">
        <v>12</v>
      </c>
      <c r="K401" s="10" t="s">
        <v>245</v>
      </c>
      <c r="L401" s="10" t="s">
        <v>37</v>
      </c>
      <c r="M401" s="16">
        <v>6000</v>
      </c>
      <c r="N401" s="16">
        <v>672</v>
      </c>
      <c r="O401" s="16">
        <v>3000</v>
      </c>
      <c r="P401" s="16">
        <v>2300</v>
      </c>
      <c r="Q401" s="16">
        <v>334</v>
      </c>
      <c r="R401" s="16">
        <v>479</v>
      </c>
      <c r="S401" s="16">
        <v>12785</v>
      </c>
      <c r="T401" s="16">
        <v>0</v>
      </c>
      <c r="U401" s="16">
        <f>SUM(M401,O401)*0.12</f>
        <v>1080</v>
      </c>
      <c r="V401" s="16">
        <f>SUM(M401,N401,O401)*0.08</f>
        <v>773.76</v>
      </c>
      <c r="W401" s="16">
        <f>S401*0.004</f>
        <v>51.14</v>
      </c>
      <c r="X401" s="16">
        <f>S401*0.005</f>
        <v>63.925</v>
      </c>
      <c r="Y401" s="16">
        <f>S401*0.02</f>
        <v>255.7</v>
      </c>
      <c r="Z401" s="16" cm="1">
        <f t="array" ref="Z401">IF(A401="",0,ROUND(MAX((S401-T401-V401-U401-W401-X401-Y401-5000)*{0.03,0.1,0.2,0.25,0.3,0.35,0.45}-{0,210,1410,2660,4410,7160,15160},0),2))</f>
        <v>346.05</v>
      </c>
      <c r="AA401" s="16">
        <f>S401-T401-U401-V401-W401-X401-Y401-Z401</f>
        <v>10214.425</v>
      </c>
      <c r="AB401" s="16"/>
    </row>
    <row r="402" customHeight="1" spans="1:28">
      <c r="A402" s="10">
        <v>400</v>
      </c>
      <c r="B402" s="11" t="s">
        <v>2024</v>
      </c>
      <c r="C402" s="10" t="s">
        <v>2025</v>
      </c>
      <c r="D402" s="10" t="s">
        <v>47</v>
      </c>
      <c r="E402" s="10" t="s">
        <v>2026</v>
      </c>
      <c r="F402" s="12" t="s">
        <v>2027</v>
      </c>
      <c r="G402" s="13" t="s">
        <v>2028</v>
      </c>
      <c r="H402" s="10">
        <f ca="1" t="shared" si="109"/>
        <v>54</v>
      </c>
      <c r="I402" s="10" t="s">
        <v>43</v>
      </c>
      <c r="J402" s="10">
        <v>24</v>
      </c>
      <c r="K402" s="10" t="s">
        <v>44</v>
      </c>
      <c r="L402" s="10" t="s">
        <v>37</v>
      </c>
      <c r="M402" s="16">
        <v>7000</v>
      </c>
      <c r="N402" s="16">
        <v>1344</v>
      </c>
      <c r="O402" s="16">
        <v>3000</v>
      </c>
      <c r="P402" s="16">
        <v>3000</v>
      </c>
      <c r="Q402" s="16">
        <v>275</v>
      </c>
      <c r="R402" s="16">
        <v>437</v>
      </c>
      <c r="S402" s="16">
        <v>15056</v>
      </c>
      <c r="T402" s="16">
        <v>0</v>
      </c>
      <c r="U402" s="16">
        <f>SUM(M402,O402)*0.12</f>
        <v>1200</v>
      </c>
      <c r="V402" s="16">
        <f>SUM(M402,N402,O402)*0.08</f>
        <v>907.52</v>
      </c>
      <c r="W402" s="16">
        <f>S402*0.004</f>
        <v>60.224</v>
      </c>
      <c r="X402" s="16">
        <f>S402*0.005</f>
        <v>75.28</v>
      </c>
      <c r="Y402" s="16">
        <f>S402*0.02</f>
        <v>301.12</v>
      </c>
      <c r="Z402" s="16" cm="1">
        <f t="array" ref="Z402">IF(A402="",0,ROUND(MAX((S402-T402-V402-U402-W402-X402-Y402-5000)*{0.03,0.1,0.2,0.25,0.3,0.35,0.45}-{0,210,1410,2660,4410,7160,15160},0),2))</f>
        <v>541.19</v>
      </c>
      <c r="AA402" s="16">
        <f>S402-T402-U402-V402-W402-X402-Y402-Z402</f>
        <v>11970.666</v>
      </c>
      <c r="AB402" s="16"/>
    </row>
    <row r="403" customHeight="1" spans="1:28">
      <c r="A403" s="10">
        <v>401</v>
      </c>
      <c r="B403" s="11" t="s">
        <v>2029</v>
      </c>
      <c r="C403" s="10" t="s">
        <v>2030</v>
      </c>
      <c r="D403" s="10" t="s">
        <v>47</v>
      </c>
      <c r="E403" s="10" t="s">
        <v>2031</v>
      </c>
      <c r="F403" s="12" t="s">
        <v>2032</v>
      </c>
      <c r="G403" s="13" t="s">
        <v>462</v>
      </c>
      <c r="H403" s="10">
        <f ca="1" t="shared" si="109"/>
        <v>39</v>
      </c>
      <c r="I403" s="10" t="s">
        <v>43</v>
      </c>
      <c r="J403" s="10">
        <v>12</v>
      </c>
      <c r="K403" s="10" t="s">
        <v>198</v>
      </c>
      <c r="L403" s="10" t="s">
        <v>52</v>
      </c>
      <c r="M403" s="16">
        <v>5200</v>
      </c>
      <c r="N403" s="16">
        <v>672</v>
      </c>
      <c r="O403" s="16">
        <v>1500</v>
      </c>
      <c r="P403" s="16">
        <v>1600</v>
      </c>
      <c r="Q403" s="16">
        <v>240</v>
      </c>
      <c r="R403" s="16">
        <v>348</v>
      </c>
      <c r="S403" s="16">
        <v>9560</v>
      </c>
      <c r="T403" s="16">
        <v>0</v>
      </c>
      <c r="U403" s="16">
        <f>SUM(M403,O403)*0.12</f>
        <v>804</v>
      </c>
      <c r="V403" s="16">
        <f>SUM(M403,N403,O403)*0.08</f>
        <v>589.76</v>
      </c>
      <c r="W403" s="16">
        <f>S403*0.004</f>
        <v>38.24</v>
      </c>
      <c r="X403" s="16">
        <f>S403*0.005</f>
        <v>47.8</v>
      </c>
      <c r="Y403" s="16">
        <f>S403*0.02</f>
        <v>191.2</v>
      </c>
      <c r="Z403" s="16" cm="1">
        <f t="array" ref="Z403">IF(A403="",0,ROUND(MAX((S403-T403-V403-U403-W403-X403-Y403-5000)*{0.03,0.1,0.2,0.25,0.3,0.35,0.45}-{0,210,1410,2660,4410,7160,15160},0),2))</f>
        <v>86.67</v>
      </c>
      <c r="AA403" s="16">
        <f>S403-T403-U403-V403-W403-X403-Y403-Z403</f>
        <v>7802.33</v>
      </c>
      <c r="AB403" s="16"/>
    </row>
    <row r="404" customHeight="1" spans="1:28">
      <c r="A404" s="10">
        <v>402</v>
      </c>
      <c r="B404" s="11" t="s">
        <v>2033</v>
      </c>
      <c r="C404" s="10" t="s">
        <v>2034</v>
      </c>
      <c r="D404" s="10" t="s">
        <v>47</v>
      </c>
      <c r="E404" s="10" t="s">
        <v>2035</v>
      </c>
      <c r="F404" s="12" t="s">
        <v>2036</v>
      </c>
      <c r="G404" s="13" t="s">
        <v>2037</v>
      </c>
      <c r="H404" s="10">
        <f ca="1" t="shared" si="109"/>
        <v>41</v>
      </c>
      <c r="I404" s="10" t="s">
        <v>35</v>
      </c>
      <c r="J404" s="10">
        <v>5</v>
      </c>
      <c r="K404" s="10" t="s">
        <v>51</v>
      </c>
      <c r="L404" s="10" t="s">
        <v>52</v>
      </c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customHeight="1" spans="1:28">
      <c r="A405" s="10">
        <v>403</v>
      </c>
      <c r="B405" s="11" t="s">
        <v>2038</v>
      </c>
      <c r="C405" s="10" t="s">
        <v>2039</v>
      </c>
      <c r="D405" s="10" t="s">
        <v>31</v>
      </c>
      <c r="E405" s="10" t="s">
        <v>2040</v>
      </c>
      <c r="F405" s="12" t="s">
        <v>2041</v>
      </c>
      <c r="G405" s="13" t="s">
        <v>2042</v>
      </c>
      <c r="H405" s="10">
        <f ca="1" t="shared" si="109"/>
        <v>35</v>
      </c>
      <c r="I405" s="10" t="s">
        <v>43</v>
      </c>
      <c r="J405" s="10">
        <v>1</v>
      </c>
      <c r="K405" s="10" t="s">
        <v>110</v>
      </c>
      <c r="L405" s="10" t="s">
        <v>37</v>
      </c>
      <c r="M405" s="16">
        <v>5000</v>
      </c>
      <c r="N405" s="16">
        <v>56</v>
      </c>
      <c r="O405" s="16">
        <v>3000</v>
      </c>
      <c r="P405" s="16">
        <v>1900</v>
      </c>
      <c r="Q405" s="16">
        <v>260</v>
      </c>
      <c r="R405" s="16">
        <v>316</v>
      </c>
      <c r="S405" s="16">
        <v>10532</v>
      </c>
      <c r="T405" s="16">
        <v>0</v>
      </c>
      <c r="U405" s="16">
        <f>SUM(M405,O405)*0.12</f>
        <v>960</v>
      </c>
      <c r="V405" s="16">
        <f>SUM(M405,N405,O405)*0.08</f>
        <v>644.48</v>
      </c>
      <c r="W405" s="16">
        <f>S405*0.004</f>
        <v>42.128</v>
      </c>
      <c r="X405" s="16">
        <f>S405*0.005</f>
        <v>52.66</v>
      </c>
      <c r="Y405" s="16">
        <f>S405*0.02</f>
        <v>210.64</v>
      </c>
      <c r="Z405" s="16" cm="1">
        <f t="array" ref="Z405">IF(A405="",0,ROUND(MAX((S405-T405-V405-U405-W405-X405-Y405-5000)*{0.03,0.1,0.2,0.25,0.3,0.35,0.45}-{0,210,1410,2660,4410,7160,15160},0),2))</f>
        <v>152.21</v>
      </c>
      <c r="AA405" s="16">
        <f>S405-T405-U405-V405-W405-X405-Y405-Z405</f>
        <v>8469.882</v>
      </c>
      <c r="AB405" s="16"/>
    </row>
    <row r="406" customHeight="1" spans="1:28">
      <c r="A406" s="10">
        <v>404</v>
      </c>
      <c r="B406" s="11" t="s">
        <v>2043</v>
      </c>
      <c r="C406" s="10" t="s">
        <v>2044</v>
      </c>
      <c r="D406" s="10" t="s">
        <v>47</v>
      </c>
      <c r="E406" s="10" t="s">
        <v>2045</v>
      </c>
      <c r="F406" s="12" t="s">
        <v>2046</v>
      </c>
      <c r="G406" s="13" t="s">
        <v>1410</v>
      </c>
      <c r="H406" s="10">
        <f ca="1" t="shared" si="109"/>
        <v>50</v>
      </c>
      <c r="I406" s="10" t="s">
        <v>43</v>
      </c>
      <c r="J406" s="10">
        <v>17</v>
      </c>
      <c r="K406" s="10" t="s">
        <v>71</v>
      </c>
      <c r="L406" s="10" t="s">
        <v>59</v>
      </c>
      <c r="M406" s="16">
        <v>6500</v>
      </c>
      <c r="N406" s="16">
        <v>952</v>
      </c>
      <c r="O406" s="16">
        <v>2500</v>
      </c>
      <c r="P406" s="16">
        <v>2000</v>
      </c>
      <c r="Q406" s="16">
        <v>293</v>
      </c>
      <c r="R406" s="16">
        <v>316</v>
      </c>
      <c r="S406" s="16">
        <v>12561</v>
      </c>
      <c r="T406" s="16">
        <v>0</v>
      </c>
      <c r="U406" s="16">
        <f>SUM(M406,O406)*0.12</f>
        <v>1080</v>
      </c>
      <c r="V406" s="16">
        <f>SUM(M406,N406,O406)*0.08</f>
        <v>796.16</v>
      </c>
      <c r="W406" s="16">
        <f>S406*0.004</f>
        <v>50.244</v>
      </c>
      <c r="X406" s="16">
        <f>S406*0.005</f>
        <v>62.805</v>
      </c>
      <c r="Y406" s="16">
        <f>S406*0.02</f>
        <v>251.22</v>
      </c>
      <c r="Z406" s="16" cm="1">
        <f t="array" ref="Z406">IF(A406="",0,ROUND(MAX((S406-T406-V406-U406-W406-X406-Y406-5000)*{0.03,0.1,0.2,0.25,0.3,0.35,0.45}-{0,210,1410,2660,4410,7160,15160},0),2))</f>
        <v>322.06</v>
      </c>
      <c r="AA406" s="16">
        <f>S406-T406-U406-V406-W406-X406-Y406-Z406</f>
        <v>9998.511</v>
      </c>
      <c r="AB406" s="16"/>
    </row>
    <row r="407" customHeight="1" spans="1:28">
      <c r="A407" s="10">
        <v>405</v>
      </c>
      <c r="B407" s="11" t="s">
        <v>2047</v>
      </c>
      <c r="C407" s="10" t="s">
        <v>2048</v>
      </c>
      <c r="D407" s="10" t="s">
        <v>47</v>
      </c>
      <c r="E407" s="10" t="s">
        <v>2049</v>
      </c>
      <c r="F407" s="12" t="s">
        <v>2050</v>
      </c>
      <c r="G407" s="13" t="s">
        <v>2051</v>
      </c>
      <c r="H407" s="10">
        <f ca="1" t="shared" si="109"/>
        <v>45</v>
      </c>
      <c r="I407" s="10" t="s">
        <v>35</v>
      </c>
      <c r="J407" s="10">
        <v>2</v>
      </c>
      <c r="K407" s="10" t="s">
        <v>214</v>
      </c>
      <c r="L407" s="10" t="s">
        <v>52</v>
      </c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customHeight="1" spans="1:28">
      <c r="A408" s="10">
        <v>406</v>
      </c>
      <c r="B408" s="11" t="s">
        <v>2052</v>
      </c>
      <c r="C408" s="10" t="s">
        <v>2053</v>
      </c>
      <c r="D408" s="10" t="s">
        <v>31</v>
      </c>
      <c r="E408" s="10" t="s">
        <v>2054</v>
      </c>
      <c r="F408" s="12" t="s">
        <v>2055</v>
      </c>
      <c r="G408" s="13" t="s">
        <v>2056</v>
      </c>
      <c r="H408" s="10">
        <f ca="1" t="shared" si="109"/>
        <v>37</v>
      </c>
      <c r="I408" s="10" t="s">
        <v>43</v>
      </c>
      <c r="J408" s="10">
        <v>3</v>
      </c>
      <c r="K408" s="10" t="s">
        <v>93</v>
      </c>
      <c r="L408" s="10" t="s">
        <v>52</v>
      </c>
      <c r="M408" s="16">
        <v>4200</v>
      </c>
      <c r="N408" s="16">
        <v>168</v>
      </c>
      <c r="O408" s="16">
        <v>1500</v>
      </c>
      <c r="P408" s="16">
        <v>1200</v>
      </c>
      <c r="Q408" s="16">
        <v>244</v>
      </c>
      <c r="R408" s="16">
        <v>462</v>
      </c>
      <c r="S408" s="16">
        <v>7774</v>
      </c>
      <c r="T408" s="16">
        <v>0</v>
      </c>
      <c r="U408" s="16">
        <f>SUM(M408,O408)*0.12</f>
        <v>684</v>
      </c>
      <c r="V408" s="16">
        <f>SUM(M408,N408,O408)*0.08</f>
        <v>469.44</v>
      </c>
      <c r="W408" s="16">
        <f>S408*0.004</f>
        <v>31.096</v>
      </c>
      <c r="X408" s="16">
        <f>S408*0.005</f>
        <v>38.87</v>
      </c>
      <c r="Y408" s="16">
        <f>S408*0.02</f>
        <v>155.48</v>
      </c>
      <c r="Z408" s="16" cm="1">
        <f t="array" ref="Z408">IF(A408="",0,ROUND(MAX((S408-T408-V408-U408-W408-X408-Y408-5000)*{0.03,0.1,0.2,0.25,0.3,0.35,0.45}-{0,210,1410,2660,4410,7160,15160},0),2))</f>
        <v>41.85</v>
      </c>
      <c r="AA408" s="16">
        <f>S408-T408-U408-V408-W408-X408-Y408-Z408</f>
        <v>6353.264</v>
      </c>
      <c r="AB408" s="16"/>
    </row>
    <row r="409" customHeight="1" spans="1:28">
      <c r="A409" s="10">
        <v>407</v>
      </c>
      <c r="B409" s="11" t="s">
        <v>2057</v>
      </c>
      <c r="C409" s="10" t="s">
        <v>2058</v>
      </c>
      <c r="D409" s="10" t="s">
        <v>47</v>
      </c>
      <c r="E409" s="10" t="s">
        <v>2059</v>
      </c>
      <c r="F409" s="12" t="s">
        <v>2060</v>
      </c>
      <c r="G409" s="13" t="s">
        <v>1813</v>
      </c>
      <c r="H409" s="10">
        <f ca="1" t="shared" si="109"/>
        <v>47</v>
      </c>
      <c r="I409" s="10" t="s">
        <v>43</v>
      </c>
      <c r="J409" s="10">
        <v>13</v>
      </c>
      <c r="K409" s="10" t="s">
        <v>341</v>
      </c>
      <c r="L409" s="10" t="s">
        <v>52</v>
      </c>
      <c r="M409" s="16">
        <v>5200</v>
      </c>
      <c r="N409" s="16">
        <v>728</v>
      </c>
      <c r="O409" s="16">
        <v>1500</v>
      </c>
      <c r="P409" s="16">
        <v>1600</v>
      </c>
      <c r="Q409" s="16">
        <v>317</v>
      </c>
      <c r="R409" s="16">
        <v>251</v>
      </c>
      <c r="S409" s="16">
        <v>9596</v>
      </c>
      <c r="T409" s="16">
        <v>0</v>
      </c>
      <c r="U409" s="16">
        <f>SUM(M409,O409)*0.12</f>
        <v>804</v>
      </c>
      <c r="V409" s="16">
        <f>SUM(M409,N409,O409)*0.08</f>
        <v>594.24</v>
      </c>
      <c r="W409" s="16">
        <f>S409*0.004</f>
        <v>38.384</v>
      </c>
      <c r="X409" s="16">
        <f>S409*0.005</f>
        <v>47.98</v>
      </c>
      <c r="Y409" s="16">
        <f>S409*0.02</f>
        <v>191.92</v>
      </c>
      <c r="Z409" s="16" cm="1">
        <f t="array" ref="Z409">IF(A409="",0,ROUND(MAX((S409-T409-V409-U409-W409-X409-Y409-5000)*{0.03,0.1,0.2,0.25,0.3,0.35,0.45}-{0,210,1410,2660,4410,7160,15160},0),2))</f>
        <v>87.58</v>
      </c>
      <c r="AA409" s="16">
        <f>S409-T409-U409-V409-W409-X409-Y409-Z409</f>
        <v>7831.896</v>
      </c>
      <c r="AB409" s="16"/>
    </row>
    <row r="410" customHeight="1" spans="1:28">
      <c r="A410" s="10">
        <v>408</v>
      </c>
      <c r="B410" s="11" t="s">
        <v>2061</v>
      </c>
      <c r="C410" s="10" t="s">
        <v>2062</v>
      </c>
      <c r="D410" s="10" t="s">
        <v>47</v>
      </c>
      <c r="E410" s="10" t="s">
        <v>2063</v>
      </c>
      <c r="F410" s="12" t="s">
        <v>2064</v>
      </c>
      <c r="G410" s="13" t="s">
        <v>2065</v>
      </c>
      <c r="H410" s="10">
        <f ca="1" t="shared" si="109"/>
        <v>44</v>
      </c>
      <c r="I410" s="10" t="s">
        <v>43</v>
      </c>
      <c r="J410" s="10">
        <v>9</v>
      </c>
      <c r="K410" s="10" t="s">
        <v>122</v>
      </c>
      <c r="L410" s="10" t="s">
        <v>37</v>
      </c>
      <c r="M410" s="16">
        <v>5500</v>
      </c>
      <c r="N410" s="16">
        <v>504</v>
      </c>
      <c r="O410" s="16">
        <v>3000</v>
      </c>
      <c r="P410" s="16">
        <v>2100</v>
      </c>
      <c r="Q410" s="16">
        <v>349</v>
      </c>
      <c r="R410" s="16">
        <v>243</v>
      </c>
      <c r="S410" s="16">
        <v>11696</v>
      </c>
      <c r="T410" s="16">
        <v>0</v>
      </c>
      <c r="U410" s="16">
        <f>SUM(M410,O410)*0.12</f>
        <v>1020</v>
      </c>
      <c r="V410" s="16">
        <f>SUM(M410,N410,O410)*0.08</f>
        <v>720.32</v>
      </c>
      <c r="W410" s="16">
        <f>S410*0.004</f>
        <v>46.784</v>
      </c>
      <c r="X410" s="16">
        <f>S410*0.005</f>
        <v>58.48</v>
      </c>
      <c r="Y410" s="16">
        <f>S410*0.02</f>
        <v>233.92</v>
      </c>
      <c r="Z410" s="16" cm="1">
        <f t="array" ref="Z410">IF(A410="",0,ROUND(MAX((S410-T410-V410-U410-W410-X410-Y410-5000)*{0.03,0.1,0.2,0.25,0.3,0.35,0.45}-{0,210,1410,2660,4410,7160,15160},0),2))</f>
        <v>251.65</v>
      </c>
      <c r="AA410" s="16">
        <f>S410-T410-U410-V410-W410-X410-Y410-Z410</f>
        <v>9364.846</v>
      </c>
      <c r="AB410" s="16"/>
    </row>
    <row r="411" customHeight="1" spans="1:28">
      <c r="A411" s="10">
        <v>409</v>
      </c>
      <c r="B411" s="11" t="s">
        <v>2066</v>
      </c>
      <c r="C411" s="10" t="s">
        <v>2067</v>
      </c>
      <c r="D411" s="10" t="s">
        <v>31</v>
      </c>
      <c r="E411" s="10" t="s">
        <v>2068</v>
      </c>
      <c r="F411" s="12" t="s">
        <v>2069</v>
      </c>
      <c r="G411" s="13" t="s">
        <v>2070</v>
      </c>
      <c r="H411" s="10">
        <f ca="1" t="shared" si="109"/>
        <v>38</v>
      </c>
      <c r="I411" s="10" t="s">
        <v>35</v>
      </c>
      <c r="J411" s="10">
        <v>14</v>
      </c>
      <c r="K411" s="10" t="s">
        <v>335</v>
      </c>
      <c r="L411" s="10" t="s">
        <v>52</v>
      </c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customHeight="1" spans="1:28">
      <c r="A412" s="10">
        <v>410</v>
      </c>
      <c r="B412" s="11" t="s">
        <v>2071</v>
      </c>
      <c r="C412" s="10" t="s">
        <v>2072</v>
      </c>
      <c r="D412" s="10" t="s">
        <v>47</v>
      </c>
      <c r="E412" s="10" t="s">
        <v>2073</v>
      </c>
      <c r="F412" s="12" t="s">
        <v>2074</v>
      </c>
      <c r="G412" s="13" t="s">
        <v>2075</v>
      </c>
      <c r="H412" s="10">
        <f ca="1" t="shared" si="109"/>
        <v>33</v>
      </c>
      <c r="I412" s="10" t="s">
        <v>43</v>
      </c>
      <c r="J412" s="10">
        <v>6</v>
      </c>
      <c r="K412" s="10" t="s">
        <v>133</v>
      </c>
      <c r="L412" s="10" t="s">
        <v>59</v>
      </c>
      <c r="M412" s="16">
        <v>5500</v>
      </c>
      <c r="N412" s="16">
        <v>336</v>
      </c>
      <c r="O412" s="16">
        <v>2500</v>
      </c>
      <c r="P412" s="16">
        <v>1600</v>
      </c>
      <c r="Q412" s="16">
        <v>289</v>
      </c>
      <c r="R412" s="16">
        <v>594</v>
      </c>
      <c r="S412" s="16">
        <v>10819</v>
      </c>
      <c r="T412" s="16">
        <v>0</v>
      </c>
      <c r="U412" s="16">
        <f t="shared" ref="U412:U422" si="110">SUM(M412,O412)*0.12</f>
        <v>960</v>
      </c>
      <c r="V412" s="16">
        <f t="shared" ref="V412:V422" si="111">SUM(M412,N412,O412)*0.08</f>
        <v>666.88</v>
      </c>
      <c r="W412" s="16">
        <f t="shared" ref="W412:W422" si="112">S412*0.004</f>
        <v>43.276</v>
      </c>
      <c r="X412" s="16">
        <f t="shared" ref="X412:X422" si="113">S412*0.005</f>
        <v>54.095</v>
      </c>
      <c r="Y412" s="16">
        <f t="shared" ref="Y412:Y422" si="114">S412*0.02</f>
        <v>216.38</v>
      </c>
      <c r="Z412" s="16" cm="1">
        <f t="array" ref="Z412">IF(A412="",0,ROUND(MAX((S412-T412-V412-U412-W412-X412-Y412-5000)*{0.03,0.1,0.2,0.25,0.3,0.35,0.45}-{0,210,1410,2660,4410,7160,15160},0),2))</f>
        <v>177.84</v>
      </c>
      <c r="AA412" s="16">
        <f t="shared" ref="AA412:AA422" si="115">S412-T412-U412-V412-W412-X412-Y412-Z412</f>
        <v>8700.529</v>
      </c>
      <c r="AB412" s="16"/>
    </row>
    <row r="413" customHeight="1" spans="1:28">
      <c r="A413" s="10">
        <v>411</v>
      </c>
      <c r="B413" s="11" t="s">
        <v>2076</v>
      </c>
      <c r="C413" s="10" t="s">
        <v>2077</v>
      </c>
      <c r="D413" s="10" t="s">
        <v>31</v>
      </c>
      <c r="E413" s="10" t="s">
        <v>2078</v>
      </c>
      <c r="F413" s="12" t="s">
        <v>2079</v>
      </c>
      <c r="G413" s="13" t="s">
        <v>2080</v>
      </c>
      <c r="H413" s="10">
        <f ca="1" t="shared" si="109"/>
        <v>35</v>
      </c>
      <c r="I413" s="10" t="s">
        <v>43</v>
      </c>
      <c r="J413" s="10">
        <v>6</v>
      </c>
      <c r="K413" s="10" t="s">
        <v>51</v>
      </c>
      <c r="L413" s="10" t="s">
        <v>52</v>
      </c>
      <c r="M413" s="16">
        <v>4700</v>
      </c>
      <c r="N413" s="16">
        <v>336</v>
      </c>
      <c r="O413" s="16">
        <v>1500</v>
      </c>
      <c r="P413" s="16">
        <v>1400</v>
      </c>
      <c r="Q413" s="16">
        <v>289</v>
      </c>
      <c r="R413" s="16">
        <v>273</v>
      </c>
      <c r="S413" s="16">
        <v>8498</v>
      </c>
      <c r="T413" s="16">
        <v>0</v>
      </c>
      <c r="U413" s="16">
        <f t="shared" si="110"/>
        <v>744</v>
      </c>
      <c r="V413" s="16">
        <f t="shared" si="111"/>
        <v>522.88</v>
      </c>
      <c r="W413" s="16">
        <f t="shared" si="112"/>
        <v>33.992</v>
      </c>
      <c r="X413" s="16">
        <f t="shared" si="113"/>
        <v>42.49</v>
      </c>
      <c r="Y413" s="16">
        <f t="shared" si="114"/>
        <v>169.96</v>
      </c>
      <c r="Z413" s="16" cm="1">
        <f t="array" ref="Z413">IF(A413="",0,ROUND(MAX((S413-T413-V413-U413-W413-X413-Y413-5000)*{0.03,0.1,0.2,0.25,0.3,0.35,0.45}-{0,210,1410,2660,4410,7160,15160},0),2))</f>
        <v>59.54</v>
      </c>
      <c r="AA413" s="16">
        <f t="shared" si="115"/>
        <v>6925.138</v>
      </c>
      <c r="AB413" s="16"/>
    </row>
    <row r="414" customHeight="1" spans="1:28">
      <c r="A414" s="10">
        <v>412</v>
      </c>
      <c r="B414" s="11" t="s">
        <v>2081</v>
      </c>
      <c r="C414" s="10" t="s">
        <v>2082</v>
      </c>
      <c r="D414" s="10" t="s">
        <v>47</v>
      </c>
      <c r="E414" s="10" t="s">
        <v>2083</v>
      </c>
      <c r="F414" s="12" t="s">
        <v>2084</v>
      </c>
      <c r="G414" s="13" t="s">
        <v>2085</v>
      </c>
      <c r="H414" s="10">
        <f ca="1" t="shared" si="109"/>
        <v>58</v>
      </c>
      <c r="I414" s="10" t="s">
        <v>43</v>
      </c>
      <c r="J414" s="10">
        <v>18</v>
      </c>
      <c r="K414" s="10" t="s">
        <v>139</v>
      </c>
      <c r="L414" s="10" t="s">
        <v>59</v>
      </c>
      <c r="M414" s="16">
        <v>6500</v>
      </c>
      <c r="N414" s="16">
        <v>1008</v>
      </c>
      <c r="O414" s="16">
        <v>2500</v>
      </c>
      <c r="P414" s="16">
        <v>2000</v>
      </c>
      <c r="Q414" s="16">
        <v>210</v>
      </c>
      <c r="R414" s="16">
        <v>448</v>
      </c>
      <c r="S414" s="16">
        <v>12666</v>
      </c>
      <c r="T414" s="16">
        <v>0</v>
      </c>
      <c r="U414" s="16">
        <f t="shared" si="110"/>
        <v>1080</v>
      </c>
      <c r="V414" s="16">
        <f t="shared" si="111"/>
        <v>800.64</v>
      </c>
      <c r="W414" s="16">
        <f t="shared" si="112"/>
        <v>50.664</v>
      </c>
      <c r="X414" s="16">
        <f t="shared" si="113"/>
        <v>63.33</v>
      </c>
      <c r="Y414" s="16">
        <f t="shared" si="114"/>
        <v>253.32</v>
      </c>
      <c r="Z414" s="16" cm="1">
        <f t="array" ref="Z414">IF(A414="",0,ROUND(MAX((S414-T414-V414-U414-W414-X414-Y414-5000)*{0.03,0.1,0.2,0.25,0.3,0.35,0.45}-{0,210,1410,2660,4410,7160,15160},0),2))</f>
        <v>331.8</v>
      </c>
      <c r="AA414" s="16">
        <f t="shared" si="115"/>
        <v>10086.246</v>
      </c>
      <c r="AB414" s="16"/>
    </row>
    <row r="415" customHeight="1" spans="1:28">
      <c r="A415" s="10">
        <v>413</v>
      </c>
      <c r="B415" s="11" t="s">
        <v>2086</v>
      </c>
      <c r="C415" s="10" t="s">
        <v>2087</v>
      </c>
      <c r="D415" s="10" t="s">
        <v>31</v>
      </c>
      <c r="E415" s="10" t="s">
        <v>2088</v>
      </c>
      <c r="F415" s="12" t="s">
        <v>2089</v>
      </c>
      <c r="G415" s="13" t="s">
        <v>2090</v>
      </c>
      <c r="H415" s="10">
        <f ca="1" t="shared" si="109"/>
        <v>59</v>
      </c>
      <c r="I415" s="10" t="s">
        <v>43</v>
      </c>
      <c r="J415" s="10">
        <v>25</v>
      </c>
      <c r="K415" s="10" t="s">
        <v>192</v>
      </c>
      <c r="L415" s="10" t="s">
        <v>59</v>
      </c>
      <c r="M415" s="16">
        <v>7000</v>
      </c>
      <c r="N415" s="16">
        <v>1400</v>
      </c>
      <c r="O415" s="16">
        <v>2500</v>
      </c>
      <c r="P415" s="16">
        <v>2500</v>
      </c>
      <c r="Q415" s="16">
        <v>393</v>
      </c>
      <c r="R415" s="16">
        <v>274</v>
      </c>
      <c r="S415" s="16">
        <v>14067</v>
      </c>
      <c r="T415" s="16">
        <v>0</v>
      </c>
      <c r="U415" s="16">
        <f t="shared" si="110"/>
        <v>1140</v>
      </c>
      <c r="V415" s="16">
        <f t="shared" si="111"/>
        <v>872</v>
      </c>
      <c r="W415" s="16">
        <f t="shared" si="112"/>
        <v>56.268</v>
      </c>
      <c r="X415" s="16">
        <f t="shared" si="113"/>
        <v>70.335</v>
      </c>
      <c r="Y415" s="16">
        <f t="shared" si="114"/>
        <v>281.34</v>
      </c>
      <c r="Z415" s="16" cm="1">
        <f t="array" ref="Z415">IF(A415="",0,ROUND(MAX((S415-T415-V415-U415-W415-X415-Y415-5000)*{0.03,0.1,0.2,0.25,0.3,0.35,0.45}-{0,210,1410,2660,4410,7160,15160},0),2))</f>
        <v>454.71</v>
      </c>
      <c r="AA415" s="16">
        <f t="shared" si="115"/>
        <v>11192.347</v>
      </c>
      <c r="AB415" s="16"/>
    </row>
    <row r="416" customHeight="1" spans="1:28">
      <c r="A416" s="10">
        <v>414</v>
      </c>
      <c r="B416" s="11" t="s">
        <v>2091</v>
      </c>
      <c r="C416" s="10" t="s">
        <v>2092</v>
      </c>
      <c r="D416" s="10" t="s">
        <v>47</v>
      </c>
      <c r="E416" s="10" t="s">
        <v>2093</v>
      </c>
      <c r="F416" s="12" t="s">
        <v>2094</v>
      </c>
      <c r="G416" s="13" t="s">
        <v>2095</v>
      </c>
      <c r="H416" s="10">
        <f ca="1" t="shared" si="109"/>
        <v>46</v>
      </c>
      <c r="I416" s="10" t="s">
        <v>43</v>
      </c>
      <c r="J416" s="10">
        <v>9</v>
      </c>
      <c r="K416" s="10" t="s">
        <v>498</v>
      </c>
      <c r="L416" s="10" t="s">
        <v>59</v>
      </c>
      <c r="M416" s="16">
        <v>5500</v>
      </c>
      <c r="N416" s="16">
        <v>504</v>
      </c>
      <c r="O416" s="16">
        <v>2500</v>
      </c>
      <c r="P416" s="16">
        <v>1600</v>
      </c>
      <c r="Q416" s="16">
        <v>361</v>
      </c>
      <c r="R416" s="16">
        <v>309</v>
      </c>
      <c r="S416" s="16">
        <v>10774</v>
      </c>
      <c r="T416" s="16">
        <v>0</v>
      </c>
      <c r="U416" s="16">
        <f t="shared" si="110"/>
        <v>960</v>
      </c>
      <c r="V416" s="16">
        <f t="shared" si="111"/>
        <v>680.32</v>
      </c>
      <c r="W416" s="16">
        <f t="shared" si="112"/>
        <v>43.096</v>
      </c>
      <c r="X416" s="16">
        <f t="shared" si="113"/>
        <v>53.87</v>
      </c>
      <c r="Y416" s="16">
        <f t="shared" si="114"/>
        <v>215.48</v>
      </c>
      <c r="Z416" s="16" cm="1">
        <f t="array" ref="Z416">IF(A416="",0,ROUND(MAX((S416-T416-V416-U416-W416-X416-Y416-5000)*{0.03,0.1,0.2,0.25,0.3,0.35,0.45}-{0,210,1410,2660,4410,7160,15160},0),2))</f>
        <v>172.12</v>
      </c>
      <c r="AA416" s="16">
        <f t="shared" si="115"/>
        <v>8649.114</v>
      </c>
      <c r="AB416" s="16"/>
    </row>
    <row r="417" customHeight="1" spans="1:28">
      <c r="A417" s="10">
        <v>415</v>
      </c>
      <c r="B417" s="11" t="s">
        <v>2096</v>
      </c>
      <c r="C417" s="10" t="s">
        <v>2097</v>
      </c>
      <c r="D417" s="10" t="s">
        <v>47</v>
      </c>
      <c r="E417" s="10" t="s">
        <v>2098</v>
      </c>
      <c r="F417" s="12" t="s">
        <v>2099</v>
      </c>
      <c r="G417" s="13" t="s">
        <v>2100</v>
      </c>
      <c r="H417" s="10">
        <f ca="1" t="shared" si="109"/>
        <v>38</v>
      </c>
      <c r="I417" s="10" t="s">
        <v>43</v>
      </c>
      <c r="J417" s="10">
        <v>2</v>
      </c>
      <c r="K417" s="10" t="s">
        <v>51</v>
      </c>
      <c r="L417" s="10" t="s">
        <v>52</v>
      </c>
      <c r="M417" s="16">
        <v>4200</v>
      </c>
      <c r="N417" s="16">
        <v>112</v>
      </c>
      <c r="O417" s="16">
        <v>1500</v>
      </c>
      <c r="P417" s="16">
        <v>1200</v>
      </c>
      <c r="Q417" s="16">
        <v>246</v>
      </c>
      <c r="R417" s="16">
        <v>541</v>
      </c>
      <c r="S417" s="16">
        <v>7799</v>
      </c>
      <c r="T417" s="16">
        <v>0</v>
      </c>
      <c r="U417" s="16">
        <f t="shared" si="110"/>
        <v>684</v>
      </c>
      <c r="V417" s="16">
        <f t="shared" si="111"/>
        <v>464.96</v>
      </c>
      <c r="W417" s="16">
        <f t="shared" si="112"/>
        <v>31.196</v>
      </c>
      <c r="X417" s="16">
        <f t="shared" si="113"/>
        <v>38.995</v>
      </c>
      <c r="Y417" s="16">
        <f t="shared" si="114"/>
        <v>155.98</v>
      </c>
      <c r="Z417" s="16" cm="1">
        <f t="array" ref="Z417">IF(A417="",0,ROUND(MAX((S417-T417-V417-U417-W417-X417-Y417-5000)*{0.03,0.1,0.2,0.25,0.3,0.35,0.45}-{0,210,1410,2660,4410,7160,15160},0),2))</f>
        <v>42.72</v>
      </c>
      <c r="AA417" s="16">
        <f t="shared" si="115"/>
        <v>6381.149</v>
      </c>
      <c r="AB417" s="16"/>
    </row>
    <row r="418" customHeight="1" spans="1:28">
      <c r="A418" s="10">
        <v>416</v>
      </c>
      <c r="B418" s="11" t="s">
        <v>2101</v>
      </c>
      <c r="C418" s="10" t="s">
        <v>2102</v>
      </c>
      <c r="D418" s="10" t="s">
        <v>47</v>
      </c>
      <c r="E418" s="10" t="s">
        <v>2103</v>
      </c>
      <c r="F418" s="12" t="s">
        <v>2064</v>
      </c>
      <c r="G418" s="13" t="s">
        <v>2104</v>
      </c>
      <c r="H418" s="10">
        <f ca="1" t="shared" si="109"/>
        <v>44</v>
      </c>
      <c r="I418" s="10" t="s">
        <v>43</v>
      </c>
      <c r="J418" s="10">
        <v>4</v>
      </c>
      <c r="K418" s="10" t="s">
        <v>116</v>
      </c>
      <c r="L418" s="10" t="s">
        <v>52</v>
      </c>
      <c r="M418" s="16">
        <v>4200</v>
      </c>
      <c r="N418" s="16">
        <v>224</v>
      </c>
      <c r="O418" s="16">
        <v>1500</v>
      </c>
      <c r="P418" s="16">
        <v>1200</v>
      </c>
      <c r="Q418" s="16">
        <v>357</v>
      </c>
      <c r="R418" s="16">
        <v>591</v>
      </c>
      <c r="S418" s="16">
        <v>8072</v>
      </c>
      <c r="T418" s="16">
        <v>0</v>
      </c>
      <c r="U418" s="16">
        <f t="shared" si="110"/>
        <v>684</v>
      </c>
      <c r="V418" s="16">
        <f t="shared" si="111"/>
        <v>473.92</v>
      </c>
      <c r="W418" s="16">
        <f t="shared" si="112"/>
        <v>32.288</v>
      </c>
      <c r="X418" s="16">
        <f t="shared" si="113"/>
        <v>40.36</v>
      </c>
      <c r="Y418" s="16">
        <f t="shared" si="114"/>
        <v>161.44</v>
      </c>
      <c r="Z418" s="16" cm="1">
        <f t="array" ref="Z418">IF(A418="",0,ROUND(MAX((S418-T418-V418-U418-W418-X418-Y418-5000)*{0.03,0.1,0.2,0.25,0.3,0.35,0.45}-{0,210,1410,2660,4410,7160,15160},0),2))</f>
        <v>50.4</v>
      </c>
      <c r="AA418" s="16">
        <f t="shared" si="115"/>
        <v>6629.592</v>
      </c>
      <c r="AB418" s="16"/>
    </row>
    <row r="419" customHeight="1" spans="1:28">
      <c r="A419" s="10">
        <v>417</v>
      </c>
      <c r="B419" s="11" t="s">
        <v>2105</v>
      </c>
      <c r="C419" s="10" t="s">
        <v>2106</v>
      </c>
      <c r="D419" s="10" t="s">
        <v>47</v>
      </c>
      <c r="E419" s="10" t="s">
        <v>2107</v>
      </c>
      <c r="F419" s="12" t="s">
        <v>2108</v>
      </c>
      <c r="G419" s="13" t="s">
        <v>2109</v>
      </c>
      <c r="H419" s="10">
        <f ca="1" t="shared" si="109"/>
        <v>33</v>
      </c>
      <c r="I419" s="10" t="s">
        <v>43</v>
      </c>
      <c r="J419" s="10">
        <v>7</v>
      </c>
      <c r="K419" s="10" t="s">
        <v>341</v>
      </c>
      <c r="L419" s="10" t="s">
        <v>37</v>
      </c>
      <c r="M419" s="16">
        <v>5500</v>
      </c>
      <c r="N419" s="16">
        <v>392</v>
      </c>
      <c r="O419" s="16">
        <v>3000</v>
      </c>
      <c r="P419" s="16">
        <v>2100</v>
      </c>
      <c r="Q419" s="16">
        <v>206</v>
      </c>
      <c r="R419" s="16">
        <v>489</v>
      </c>
      <c r="S419" s="16">
        <v>11687</v>
      </c>
      <c r="T419" s="16">
        <v>0</v>
      </c>
      <c r="U419" s="16">
        <f t="shared" si="110"/>
        <v>1020</v>
      </c>
      <c r="V419" s="16">
        <f t="shared" si="111"/>
        <v>711.36</v>
      </c>
      <c r="W419" s="16">
        <f t="shared" si="112"/>
        <v>46.748</v>
      </c>
      <c r="X419" s="16">
        <f t="shared" si="113"/>
        <v>58.435</v>
      </c>
      <c r="Y419" s="16">
        <f t="shared" si="114"/>
        <v>233.74</v>
      </c>
      <c r="Z419" s="16" cm="1">
        <f t="array" ref="Z419">IF(A419="",0,ROUND(MAX((S419-T419-V419-U419-W419-X419-Y419-5000)*{0.03,0.1,0.2,0.25,0.3,0.35,0.45}-{0,210,1410,2660,4410,7160,15160},0),2))</f>
        <v>251.67</v>
      </c>
      <c r="AA419" s="16">
        <f t="shared" si="115"/>
        <v>9365.047</v>
      </c>
      <c r="AB419" s="16"/>
    </row>
    <row r="420" customHeight="1" spans="1:28">
      <c r="A420" s="10">
        <v>418</v>
      </c>
      <c r="B420" s="11" t="s">
        <v>2110</v>
      </c>
      <c r="C420" s="10" t="s">
        <v>2111</v>
      </c>
      <c r="D420" s="10" t="s">
        <v>47</v>
      </c>
      <c r="E420" s="10" t="s">
        <v>2112</v>
      </c>
      <c r="F420" s="12" t="s">
        <v>2113</v>
      </c>
      <c r="G420" s="13" t="s">
        <v>2114</v>
      </c>
      <c r="H420" s="10">
        <f ca="1" t="shared" si="109"/>
        <v>51</v>
      </c>
      <c r="I420" s="10" t="s">
        <v>43</v>
      </c>
      <c r="J420" s="10">
        <v>10</v>
      </c>
      <c r="K420" s="10" t="s">
        <v>104</v>
      </c>
      <c r="L420" s="10" t="s">
        <v>59</v>
      </c>
      <c r="M420" s="16">
        <v>5500</v>
      </c>
      <c r="N420" s="16">
        <v>560</v>
      </c>
      <c r="O420" s="16">
        <v>2500</v>
      </c>
      <c r="P420" s="16">
        <v>1600</v>
      </c>
      <c r="Q420" s="16">
        <v>394</v>
      </c>
      <c r="R420" s="16">
        <v>451</v>
      </c>
      <c r="S420" s="16">
        <v>11005</v>
      </c>
      <c r="T420" s="16">
        <v>0</v>
      </c>
      <c r="U420" s="16">
        <f t="shared" si="110"/>
        <v>960</v>
      </c>
      <c r="V420" s="16">
        <f t="shared" si="111"/>
        <v>684.8</v>
      </c>
      <c r="W420" s="16">
        <f t="shared" si="112"/>
        <v>44.02</v>
      </c>
      <c r="X420" s="16">
        <f t="shared" si="113"/>
        <v>55.025</v>
      </c>
      <c r="Y420" s="16">
        <f t="shared" si="114"/>
        <v>220.1</v>
      </c>
      <c r="Z420" s="16" cm="1">
        <f t="array" ref="Z420">IF(A420="",0,ROUND(MAX((S420-T420-V420-U420-W420-X420-Y420-5000)*{0.03,0.1,0.2,0.25,0.3,0.35,0.45}-{0,210,1410,2660,4410,7160,15160},0),2))</f>
        <v>194.11</v>
      </c>
      <c r="AA420" s="16">
        <f t="shared" si="115"/>
        <v>8846.945</v>
      </c>
      <c r="AB420" s="16"/>
    </row>
    <row r="421" customHeight="1" spans="1:28">
      <c r="A421" s="10">
        <v>419</v>
      </c>
      <c r="B421" s="11" t="s">
        <v>2115</v>
      </c>
      <c r="C421" s="10" t="s">
        <v>2116</v>
      </c>
      <c r="D421" s="10" t="s">
        <v>47</v>
      </c>
      <c r="E421" s="10" t="s">
        <v>2117</v>
      </c>
      <c r="F421" s="12" t="s">
        <v>2118</v>
      </c>
      <c r="G421" s="13" t="s">
        <v>2119</v>
      </c>
      <c r="H421" s="10">
        <f ca="1" t="shared" si="109"/>
        <v>26</v>
      </c>
      <c r="I421" s="10" t="s">
        <v>43</v>
      </c>
      <c r="J421" s="10">
        <v>1</v>
      </c>
      <c r="K421" s="10" t="s">
        <v>36</v>
      </c>
      <c r="L421" s="10" t="s">
        <v>52</v>
      </c>
      <c r="M421" s="16">
        <v>4200</v>
      </c>
      <c r="N421" s="16">
        <v>56</v>
      </c>
      <c r="O421" s="16">
        <v>1500</v>
      </c>
      <c r="P421" s="16">
        <v>1200</v>
      </c>
      <c r="Q421" s="16">
        <v>202</v>
      </c>
      <c r="R421" s="16">
        <v>325</v>
      </c>
      <c r="S421" s="16">
        <v>7483</v>
      </c>
      <c r="T421" s="16">
        <v>0</v>
      </c>
      <c r="U421" s="16">
        <f t="shared" si="110"/>
        <v>684</v>
      </c>
      <c r="V421" s="16">
        <f t="shared" si="111"/>
        <v>460.48</v>
      </c>
      <c r="W421" s="16">
        <f t="shared" si="112"/>
        <v>29.932</v>
      </c>
      <c r="X421" s="16">
        <f t="shared" si="113"/>
        <v>37.415</v>
      </c>
      <c r="Y421" s="16">
        <f t="shared" si="114"/>
        <v>149.66</v>
      </c>
      <c r="Z421" s="16" cm="1">
        <f t="array" ref="Z421">IF(A421="",0,ROUND(MAX((S421-T421-V421-U421-W421-X421-Y421-5000)*{0.03,0.1,0.2,0.25,0.3,0.35,0.45}-{0,210,1410,2660,4410,7160,15160},0),2))</f>
        <v>33.65</v>
      </c>
      <c r="AA421" s="16">
        <f t="shared" si="115"/>
        <v>6087.863</v>
      </c>
      <c r="AB421" s="16"/>
    </row>
    <row r="422" customHeight="1" spans="1:28">
      <c r="A422" s="10">
        <v>420</v>
      </c>
      <c r="B422" s="11" t="s">
        <v>2120</v>
      </c>
      <c r="C422" s="10" t="s">
        <v>373</v>
      </c>
      <c r="D422" s="10" t="s">
        <v>31</v>
      </c>
      <c r="E422" s="10" t="s">
        <v>2121</v>
      </c>
      <c r="F422" s="12" t="s">
        <v>2122</v>
      </c>
      <c r="G422" s="13" t="s">
        <v>2123</v>
      </c>
      <c r="H422" s="10">
        <f ca="1" t="shared" si="109"/>
        <v>55</v>
      </c>
      <c r="I422" s="10" t="s">
        <v>43</v>
      </c>
      <c r="J422" s="10">
        <v>8</v>
      </c>
      <c r="K422" s="10" t="s">
        <v>198</v>
      </c>
      <c r="L422" s="10" t="s">
        <v>37</v>
      </c>
      <c r="M422" s="16">
        <v>5500</v>
      </c>
      <c r="N422" s="16">
        <v>448</v>
      </c>
      <c r="O422" s="16">
        <v>3000</v>
      </c>
      <c r="P422" s="16">
        <v>2100</v>
      </c>
      <c r="Q422" s="16">
        <v>302</v>
      </c>
      <c r="R422" s="16">
        <v>405</v>
      </c>
      <c r="S422" s="16">
        <v>11755</v>
      </c>
      <c r="T422" s="16">
        <v>0</v>
      </c>
      <c r="U422" s="16">
        <f t="shared" si="110"/>
        <v>1020</v>
      </c>
      <c r="V422" s="16">
        <f t="shared" si="111"/>
        <v>715.84</v>
      </c>
      <c r="W422" s="16">
        <f t="shared" si="112"/>
        <v>47.02</v>
      </c>
      <c r="X422" s="16">
        <f t="shared" si="113"/>
        <v>58.775</v>
      </c>
      <c r="Y422" s="16">
        <f t="shared" si="114"/>
        <v>235.1</v>
      </c>
      <c r="Z422" s="16" cm="1">
        <f t="array" ref="Z422">IF(A422="",0,ROUND(MAX((S422-T422-V422-U422-W422-X422-Y422-5000)*{0.03,0.1,0.2,0.25,0.3,0.35,0.45}-{0,210,1410,2660,4410,7160,15160},0),2))</f>
        <v>257.83</v>
      </c>
      <c r="AA422" s="16">
        <f t="shared" si="115"/>
        <v>9420.435</v>
      </c>
      <c r="AB422" s="16"/>
    </row>
    <row r="423" customHeight="1" spans="1:28">
      <c r="A423" s="10">
        <v>421</v>
      </c>
      <c r="B423" s="11" t="s">
        <v>2124</v>
      </c>
      <c r="C423" s="10" t="s">
        <v>2125</v>
      </c>
      <c r="D423" s="10" t="s">
        <v>47</v>
      </c>
      <c r="E423" s="10" t="s">
        <v>2126</v>
      </c>
      <c r="F423" s="12" t="s">
        <v>2127</v>
      </c>
      <c r="G423" s="13" t="s">
        <v>2128</v>
      </c>
      <c r="H423" s="10">
        <f ca="1" t="shared" si="109"/>
        <v>38</v>
      </c>
      <c r="I423" s="10" t="s">
        <v>35</v>
      </c>
      <c r="J423" s="10">
        <v>10</v>
      </c>
      <c r="K423" s="10" t="s">
        <v>110</v>
      </c>
      <c r="L423" s="10" t="s">
        <v>59</v>
      </c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customHeight="1" spans="1:28">
      <c r="A424" s="10">
        <v>422</v>
      </c>
      <c r="B424" s="11" t="s">
        <v>2129</v>
      </c>
      <c r="C424" s="10" t="s">
        <v>2130</v>
      </c>
      <c r="D424" s="10" t="s">
        <v>47</v>
      </c>
      <c r="E424" s="10" t="s">
        <v>2131</v>
      </c>
      <c r="F424" s="12" t="s">
        <v>2132</v>
      </c>
      <c r="G424" s="13" t="s">
        <v>2133</v>
      </c>
      <c r="H424" s="10">
        <f ca="1" t="shared" si="109"/>
        <v>56</v>
      </c>
      <c r="I424" s="10" t="s">
        <v>43</v>
      </c>
      <c r="J424" s="10">
        <v>15</v>
      </c>
      <c r="K424" s="10" t="s">
        <v>335</v>
      </c>
      <c r="L424" s="10" t="s">
        <v>52</v>
      </c>
      <c r="M424" s="16">
        <v>5200</v>
      </c>
      <c r="N424" s="16">
        <v>840</v>
      </c>
      <c r="O424" s="16">
        <v>1500</v>
      </c>
      <c r="P424" s="16">
        <v>1600</v>
      </c>
      <c r="Q424" s="16">
        <v>278</v>
      </c>
      <c r="R424" s="16">
        <v>288</v>
      </c>
      <c r="S424" s="16">
        <v>9706</v>
      </c>
      <c r="T424" s="16">
        <v>0</v>
      </c>
      <c r="U424" s="16">
        <f t="shared" ref="U424:U431" si="116">SUM(M424,O424)*0.12</f>
        <v>804</v>
      </c>
      <c r="V424" s="16">
        <f t="shared" ref="V424:V431" si="117">SUM(M424,N424,O424)*0.08</f>
        <v>603.2</v>
      </c>
      <c r="W424" s="16">
        <f t="shared" ref="W424:W431" si="118">S424*0.004</f>
        <v>38.824</v>
      </c>
      <c r="X424" s="16">
        <f t="shared" ref="X424:X431" si="119">S424*0.005</f>
        <v>48.53</v>
      </c>
      <c r="Y424" s="16">
        <f t="shared" ref="Y424:Y431" si="120">S424*0.02</f>
        <v>194.12</v>
      </c>
      <c r="Z424" s="16" cm="1">
        <f t="array" ref="Z424">IF(A424="",0,ROUND(MAX((S424-T424-V424-U424-W424-X424-Y424-5000)*{0.03,0.1,0.2,0.25,0.3,0.35,0.45}-{0,210,1410,2660,4410,7160,15160},0),2))</f>
        <v>91.73</v>
      </c>
      <c r="AA424" s="16">
        <f t="shared" ref="AA424:AA431" si="121">S424-T424-U424-V424-W424-X424-Y424-Z424</f>
        <v>7925.596</v>
      </c>
      <c r="AB424" s="16"/>
    </row>
    <row r="425" customHeight="1" spans="1:28">
      <c r="A425" s="10">
        <v>423</v>
      </c>
      <c r="B425" s="11" t="s">
        <v>2134</v>
      </c>
      <c r="C425" s="10" t="s">
        <v>1815</v>
      </c>
      <c r="D425" s="10" t="s">
        <v>31</v>
      </c>
      <c r="E425" s="10" t="s">
        <v>2135</v>
      </c>
      <c r="F425" s="12" t="s">
        <v>2136</v>
      </c>
      <c r="G425" s="13" t="s">
        <v>993</v>
      </c>
      <c r="H425" s="10">
        <f ca="1" t="shared" si="109"/>
        <v>50</v>
      </c>
      <c r="I425" s="10" t="s">
        <v>43</v>
      </c>
      <c r="J425" s="10">
        <v>11</v>
      </c>
      <c r="K425" s="10" t="s">
        <v>245</v>
      </c>
      <c r="L425" s="10" t="s">
        <v>37</v>
      </c>
      <c r="M425" s="16">
        <v>6000</v>
      </c>
      <c r="N425" s="16">
        <v>616</v>
      </c>
      <c r="O425" s="16">
        <v>3000</v>
      </c>
      <c r="P425" s="16">
        <v>2300</v>
      </c>
      <c r="Q425" s="16">
        <v>211</v>
      </c>
      <c r="R425" s="16">
        <v>477</v>
      </c>
      <c r="S425" s="16">
        <v>12604</v>
      </c>
      <c r="T425" s="16">
        <v>0</v>
      </c>
      <c r="U425" s="16">
        <f t="shared" si="116"/>
        <v>1080</v>
      </c>
      <c r="V425" s="16">
        <f t="shared" si="117"/>
        <v>769.28</v>
      </c>
      <c r="W425" s="16">
        <f t="shared" si="118"/>
        <v>50.416</v>
      </c>
      <c r="X425" s="16">
        <f t="shared" si="119"/>
        <v>63.02</v>
      </c>
      <c r="Y425" s="16">
        <f t="shared" si="120"/>
        <v>252.08</v>
      </c>
      <c r="Z425" s="16" cm="1">
        <f t="array" ref="Z425">IF(A425="",0,ROUND(MAX((S425-T425-V425-U425-W425-X425-Y425-5000)*{0.03,0.1,0.2,0.25,0.3,0.35,0.45}-{0,210,1410,2660,4410,7160,15160},0),2))</f>
        <v>328.92</v>
      </c>
      <c r="AA425" s="16">
        <f t="shared" si="121"/>
        <v>10060.284</v>
      </c>
      <c r="AB425" s="16"/>
    </row>
    <row r="426" customHeight="1" spans="1:28">
      <c r="A426" s="10">
        <v>424</v>
      </c>
      <c r="B426" s="11" t="s">
        <v>2137</v>
      </c>
      <c r="C426" s="10" t="s">
        <v>2138</v>
      </c>
      <c r="D426" s="10" t="s">
        <v>31</v>
      </c>
      <c r="E426" s="10" t="s">
        <v>2139</v>
      </c>
      <c r="F426" s="12" t="s">
        <v>2140</v>
      </c>
      <c r="G426" s="13" t="s">
        <v>2141</v>
      </c>
      <c r="H426" s="10">
        <f ca="1" t="shared" si="109"/>
        <v>45</v>
      </c>
      <c r="I426" s="10" t="s">
        <v>43</v>
      </c>
      <c r="J426" s="10">
        <v>19</v>
      </c>
      <c r="K426" s="10" t="s">
        <v>139</v>
      </c>
      <c r="L426" s="10" t="s">
        <v>52</v>
      </c>
      <c r="M426" s="16">
        <v>5700</v>
      </c>
      <c r="N426" s="16">
        <v>1064</v>
      </c>
      <c r="O426" s="16">
        <v>1500</v>
      </c>
      <c r="P426" s="16">
        <v>1800</v>
      </c>
      <c r="Q426" s="16">
        <v>325</v>
      </c>
      <c r="R426" s="16">
        <v>563</v>
      </c>
      <c r="S426" s="16">
        <v>10952</v>
      </c>
      <c r="T426" s="16">
        <v>0</v>
      </c>
      <c r="U426" s="16">
        <f t="shared" si="116"/>
        <v>864</v>
      </c>
      <c r="V426" s="16">
        <f t="shared" si="117"/>
        <v>661.12</v>
      </c>
      <c r="W426" s="16">
        <f t="shared" si="118"/>
        <v>43.808</v>
      </c>
      <c r="X426" s="16">
        <f t="shared" si="119"/>
        <v>54.76</v>
      </c>
      <c r="Y426" s="16">
        <f t="shared" si="120"/>
        <v>219.04</v>
      </c>
      <c r="Z426" s="16" cm="1">
        <f t="array" ref="Z426">IF(A426="",0,ROUND(MAX((S426-T426-V426-U426-W426-X426-Y426-5000)*{0.03,0.1,0.2,0.25,0.3,0.35,0.45}-{0,210,1410,2660,4410,7160,15160},0),2))</f>
        <v>200.93</v>
      </c>
      <c r="AA426" s="16">
        <f t="shared" si="121"/>
        <v>8908.342</v>
      </c>
      <c r="AB426" s="16"/>
    </row>
    <row r="427" customHeight="1" spans="1:28">
      <c r="A427" s="10">
        <v>425</v>
      </c>
      <c r="B427" s="11" t="s">
        <v>2142</v>
      </c>
      <c r="C427" s="10" t="s">
        <v>2143</v>
      </c>
      <c r="D427" s="10" t="s">
        <v>31</v>
      </c>
      <c r="E427" s="10" t="s">
        <v>2144</v>
      </c>
      <c r="F427" s="12" t="s">
        <v>2145</v>
      </c>
      <c r="G427" s="13" t="s">
        <v>2146</v>
      </c>
      <c r="H427" s="10">
        <f ca="1" t="shared" si="109"/>
        <v>37</v>
      </c>
      <c r="I427" s="10" t="s">
        <v>43</v>
      </c>
      <c r="J427" s="10">
        <v>10</v>
      </c>
      <c r="K427" s="10" t="s">
        <v>104</v>
      </c>
      <c r="L427" s="10" t="s">
        <v>37</v>
      </c>
      <c r="M427" s="16">
        <v>5500</v>
      </c>
      <c r="N427" s="16">
        <v>560</v>
      </c>
      <c r="O427" s="16">
        <v>3000</v>
      </c>
      <c r="P427" s="16">
        <v>2100</v>
      </c>
      <c r="Q427" s="16">
        <v>275</v>
      </c>
      <c r="R427" s="16">
        <v>345</v>
      </c>
      <c r="S427" s="16">
        <v>11780</v>
      </c>
      <c r="T427" s="16">
        <v>0</v>
      </c>
      <c r="U427" s="16">
        <f t="shared" si="116"/>
        <v>1020</v>
      </c>
      <c r="V427" s="16">
        <f t="shared" si="117"/>
        <v>724.8</v>
      </c>
      <c r="W427" s="16">
        <f t="shared" si="118"/>
        <v>47.12</v>
      </c>
      <c r="X427" s="16">
        <f t="shared" si="119"/>
        <v>58.9</v>
      </c>
      <c r="Y427" s="16">
        <f t="shared" si="120"/>
        <v>235.6</v>
      </c>
      <c r="Z427" s="16" cm="1">
        <f t="array" ref="Z427">IF(A427="",0,ROUND(MAX((S427-T427-V427-U427-W427-X427-Y427-5000)*{0.03,0.1,0.2,0.25,0.3,0.35,0.45}-{0,210,1410,2660,4410,7160,15160},0),2))</f>
        <v>259.36</v>
      </c>
      <c r="AA427" s="16">
        <f t="shared" si="121"/>
        <v>9434.22</v>
      </c>
      <c r="AB427" s="16"/>
    </row>
    <row r="428" customHeight="1" spans="1:28">
      <c r="A428" s="10">
        <v>426</v>
      </c>
      <c r="B428" s="11" t="s">
        <v>2147</v>
      </c>
      <c r="C428" s="10" t="s">
        <v>2148</v>
      </c>
      <c r="D428" s="10" t="s">
        <v>31</v>
      </c>
      <c r="E428" s="10" t="s">
        <v>2149</v>
      </c>
      <c r="F428" s="12" t="s">
        <v>2150</v>
      </c>
      <c r="G428" s="13" t="s">
        <v>2151</v>
      </c>
      <c r="H428" s="10">
        <f ca="1" t="shared" si="109"/>
        <v>34</v>
      </c>
      <c r="I428" s="10" t="s">
        <v>43</v>
      </c>
      <c r="J428" s="10">
        <v>2</v>
      </c>
      <c r="K428" s="10" t="s">
        <v>214</v>
      </c>
      <c r="L428" s="10" t="s">
        <v>59</v>
      </c>
      <c r="M428" s="16">
        <v>5000</v>
      </c>
      <c r="N428" s="16">
        <v>112</v>
      </c>
      <c r="O428" s="16">
        <v>2500</v>
      </c>
      <c r="P428" s="16">
        <v>1400</v>
      </c>
      <c r="Q428" s="16">
        <v>354</v>
      </c>
      <c r="R428" s="16">
        <v>253</v>
      </c>
      <c r="S428" s="16">
        <v>9619</v>
      </c>
      <c r="T428" s="16">
        <v>0</v>
      </c>
      <c r="U428" s="16">
        <f t="shared" si="116"/>
        <v>900</v>
      </c>
      <c r="V428" s="16">
        <f t="shared" si="117"/>
        <v>608.96</v>
      </c>
      <c r="W428" s="16">
        <f t="shared" si="118"/>
        <v>38.476</v>
      </c>
      <c r="X428" s="16">
        <f t="shared" si="119"/>
        <v>48.095</v>
      </c>
      <c r="Y428" s="16">
        <f t="shared" si="120"/>
        <v>192.38</v>
      </c>
      <c r="Z428" s="16" cm="1">
        <f t="array" ref="Z428">IF(A428="",0,ROUND(MAX((S428-T428-V428-U428-W428-X428-Y428-5000)*{0.03,0.1,0.2,0.25,0.3,0.35,0.45}-{0,210,1410,2660,4410,7160,15160},0),2))</f>
        <v>84.93</v>
      </c>
      <c r="AA428" s="16">
        <f t="shared" si="121"/>
        <v>7746.159</v>
      </c>
      <c r="AB428" s="16"/>
    </row>
    <row r="429" customHeight="1" spans="1:28">
      <c r="A429" s="10">
        <v>427</v>
      </c>
      <c r="B429" s="11" t="s">
        <v>2152</v>
      </c>
      <c r="C429" s="10" t="s">
        <v>2153</v>
      </c>
      <c r="D429" s="10" t="s">
        <v>31</v>
      </c>
      <c r="E429" s="10" t="s">
        <v>2154</v>
      </c>
      <c r="F429" s="12" t="s">
        <v>2155</v>
      </c>
      <c r="G429" s="13" t="s">
        <v>2156</v>
      </c>
      <c r="H429" s="10">
        <f ca="1" t="shared" si="109"/>
        <v>44</v>
      </c>
      <c r="I429" s="10" t="s">
        <v>43</v>
      </c>
      <c r="J429" s="10">
        <v>19</v>
      </c>
      <c r="K429" s="10" t="s">
        <v>341</v>
      </c>
      <c r="L429" s="10" t="s">
        <v>37</v>
      </c>
      <c r="M429" s="16">
        <v>6500</v>
      </c>
      <c r="N429" s="16">
        <v>1064</v>
      </c>
      <c r="O429" s="16">
        <v>3000</v>
      </c>
      <c r="P429" s="16">
        <v>2500</v>
      </c>
      <c r="Q429" s="16">
        <v>315</v>
      </c>
      <c r="R429" s="16">
        <v>479</v>
      </c>
      <c r="S429" s="16">
        <v>13858</v>
      </c>
      <c r="T429" s="16">
        <v>0</v>
      </c>
      <c r="U429" s="16">
        <f t="shared" si="116"/>
        <v>1140</v>
      </c>
      <c r="V429" s="16">
        <f t="shared" si="117"/>
        <v>845.12</v>
      </c>
      <c r="W429" s="16">
        <f t="shared" si="118"/>
        <v>55.432</v>
      </c>
      <c r="X429" s="16">
        <f t="shared" si="119"/>
        <v>69.29</v>
      </c>
      <c r="Y429" s="16">
        <f t="shared" si="120"/>
        <v>277.16</v>
      </c>
      <c r="Z429" s="16" cm="1">
        <f t="array" ref="Z429">IF(A429="",0,ROUND(MAX((S429-T429-V429-U429-W429-X429-Y429-5000)*{0.03,0.1,0.2,0.25,0.3,0.35,0.45}-{0,210,1410,2660,4410,7160,15160},0),2))</f>
        <v>437.1</v>
      </c>
      <c r="AA429" s="16">
        <f t="shared" si="121"/>
        <v>11033.898</v>
      </c>
      <c r="AB429" s="16"/>
    </row>
    <row r="430" customHeight="1" spans="1:28">
      <c r="A430" s="10">
        <v>428</v>
      </c>
      <c r="B430" s="11" t="s">
        <v>2157</v>
      </c>
      <c r="C430" s="10" t="s">
        <v>2158</v>
      </c>
      <c r="D430" s="10" t="s">
        <v>47</v>
      </c>
      <c r="E430" s="10" t="s">
        <v>2159</v>
      </c>
      <c r="F430" s="12" t="s">
        <v>2160</v>
      </c>
      <c r="G430" s="13" t="s">
        <v>2161</v>
      </c>
      <c r="H430" s="10">
        <f ca="1" t="shared" si="109"/>
        <v>33</v>
      </c>
      <c r="I430" s="10" t="s">
        <v>43</v>
      </c>
      <c r="J430" s="10">
        <v>3</v>
      </c>
      <c r="K430" s="10" t="s">
        <v>116</v>
      </c>
      <c r="L430" s="10" t="s">
        <v>37</v>
      </c>
      <c r="M430" s="16">
        <v>5000</v>
      </c>
      <c r="N430" s="16">
        <v>168</v>
      </c>
      <c r="O430" s="16">
        <v>3000</v>
      </c>
      <c r="P430" s="16">
        <v>1900</v>
      </c>
      <c r="Q430" s="16">
        <v>243</v>
      </c>
      <c r="R430" s="16">
        <v>298</v>
      </c>
      <c r="S430" s="16">
        <v>10609</v>
      </c>
      <c r="T430" s="16">
        <v>0</v>
      </c>
      <c r="U430" s="16">
        <f t="shared" si="116"/>
        <v>960</v>
      </c>
      <c r="V430" s="16">
        <f t="shared" si="117"/>
        <v>653.44</v>
      </c>
      <c r="W430" s="16">
        <f t="shared" si="118"/>
        <v>42.436</v>
      </c>
      <c r="X430" s="16">
        <f t="shared" si="119"/>
        <v>53.045</v>
      </c>
      <c r="Y430" s="16">
        <f t="shared" si="120"/>
        <v>212.18</v>
      </c>
      <c r="Z430" s="16" cm="1">
        <f t="array" ref="Z430">IF(A430="",0,ROUND(MAX((S430-T430-V430-U430-W430-X430-Y430-5000)*{0.03,0.1,0.2,0.25,0.3,0.35,0.45}-{0,210,1410,2660,4410,7160,15160},0),2))</f>
        <v>158.79</v>
      </c>
      <c r="AA430" s="16">
        <f t="shared" si="121"/>
        <v>8529.109</v>
      </c>
      <c r="AB430" s="16"/>
    </row>
    <row r="431" customHeight="1" spans="1:28">
      <c r="A431" s="10">
        <v>429</v>
      </c>
      <c r="B431" s="11" t="s">
        <v>2162</v>
      </c>
      <c r="C431" s="10" t="s">
        <v>2163</v>
      </c>
      <c r="D431" s="10" t="s">
        <v>31</v>
      </c>
      <c r="E431" s="10" t="s">
        <v>2164</v>
      </c>
      <c r="F431" s="12" t="s">
        <v>2165</v>
      </c>
      <c r="G431" s="13" t="s">
        <v>2166</v>
      </c>
      <c r="H431" s="10">
        <f ca="1" t="shared" si="109"/>
        <v>53</v>
      </c>
      <c r="I431" s="10" t="s">
        <v>43</v>
      </c>
      <c r="J431" s="10">
        <v>25</v>
      </c>
      <c r="K431" s="10" t="s">
        <v>432</v>
      </c>
      <c r="L431" s="10" t="s">
        <v>37</v>
      </c>
      <c r="M431" s="16">
        <v>7000</v>
      </c>
      <c r="N431" s="16">
        <v>1400</v>
      </c>
      <c r="O431" s="16">
        <v>3000</v>
      </c>
      <c r="P431" s="16">
        <v>3000</v>
      </c>
      <c r="Q431" s="16">
        <v>215</v>
      </c>
      <c r="R431" s="16">
        <v>298</v>
      </c>
      <c r="S431" s="16">
        <v>14913</v>
      </c>
      <c r="T431" s="16">
        <v>0</v>
      </c>
      <c r="U431" s="16">
        <f t="shared" si="116"/>
        <v>1200</v>
      </c>
      <c r="V431" s="16">
        <f t="shared" si="117"/>
        <v>912</v>
      </c>
      <c r="W431" s="16">
        <f t="shared" si="118"/>
        <v>59.652</v>
      </c>
      <c r="X431" s="16">
        <f t="shared" si="119"/>
        <v>74.565</v>
      </c>
      <c r="Y431" s="16">
        <f t="shared" si="120"/>
        <v>298.26</v>
      </c>
      <c r="Z431" s="16" cm="1">
        <f t="array" ref="Z431">IF(A431="",0,ROUND(MAX((S431-T431-V431-U431-W431-X431-Y431-5000)*{0.03,0.1,0.2,0.25,0.3,0.35,0.45}-{0,210,1410,2660,4410,7160,15160},0),2))</f>
        <v>526.85</v>
      </c>
      <c r="AA431" s="16">
        <f t="shared" si="121"/>
        <v>11841.673</v>
      </c>
      <c r="AB431" s="16"/>
    </row>
    <row r="432" customHeight="1" spans="1:28">
      <c r="A432" s="10">
        <v>430</v>
      </c>
      <c r="B432" s="11" t="s">
        <v>2167</v>
      </c>
      <c r="C432" s="10" t="s">
        <v>2168</v>
      </c>
      <c r="D432" s="10" t="s">
        <v>47</v>
      </c>
      <c r="E432" s="10" t="s">
        <v>2169</v>
      </c>
      <c r="F432" s="12" t="s">
        <v>2170</v>
      </c>
      <c r="G432" s="13" t="s">
        <v>2171</v>
      </c>
      <c r="H432" s="10">
        <f ca="1" t="shared" si="109"/>
        <v>36</v>
      </c>
      <c r="I432" s="10" t="s">
        <v>35</v>
      </c>
      <c r="J432" s="10">
        <v>3</v>
      </c>
      <c r="K432" s="10" t="s">
        <v>341</v>
      </c>
      <c r="L432" s="10" t="s">
        <v>59</v>
      </c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customHeight="1" spans="1:28">
      <c r="A433" s="10">
        <v>431</v>
      </c>
      <c r="B433" s="11" t="s">
        <v>2172</v>
      </c>
      <c r="C433" s="10" t="s">
        <v>2173</v>
      </c>
      <c r="D433" s="10" t="s">
        <v>47</v>
      </c>
      <c r="E433" s="10" t="s">
        <v>2174</v>
      </c>
      <c r="F433" s="12" t="s">
        <v>2175</v>
      </c>
      <c r="G433" s="13" t="s">
        <v>2176</v>
      </c>
      <c r="H433" s="10">
        <f ca="1" t="shared" si="109"/>
        <v>58</v>
      </c>
      <c r="I433" s="10" t="s">
        <v>43</v>
      </c>
      <c r="J433" s="10">
        <v>18</v>
      </c>
      <c r="K433" s="10" t="s">
        <v>186</v>
      </c>
      <c r="L433" s="10" t="s">
        <v>37</v>
      </c>
      <c r="M433" s="16">
        <v>6500</v>
      </c>
      <c r="N433" s="16">
        <v>1008</v>
      </c>
      <c r="O433" s="16">
        <v>3000</v>
      </c>
      <c r="P433" s="16">
        <v>2500</v>
      </c>
      <c r="Q433" s="16">
        <v>387</v>
      </c>
      <c r="R433" s="16">
        <v>358</v>
      </c>
      <c r="S433" s="16">
        <v>13753</v>
      </c>
      <c r="T433" s="16">
        <v>0</v>
      </c>
      <c r="U433" s="16">
        <f t="shared" ref="U433:U460" si="122">SUM(M433,O433)*0.12</f>
        <v>1140</v>
      </c>
      <c r="V433" s="16">
        <f t="shared" ref="V433:V460" si="123">SUM(M433,N433,O433)*0.08</f>
        <v>840.64</v>
      </c>
      <c r="W433" s="16">
        <f t="shared" ref="W433:W460" si="124">S433*0.004</f>
        <v>55.012</v>
      </c>
      <c r="X433" s="16">
        <f t="shared" ref="X433:X460" si="125">S433*0.005</f>
        <v>68.765</v>
      </c>
      <c r="Y433" s="16">
        <f t="shared" ref="Y433:Y460" si="126">S433*0.02</f>
        <v>275.06</v>
      </c>
      <c r="Z433" s="16" cm="1">
        <f t="array" ref="Z433">IF(A433="",0,ROUND(MAX((S433-T433-V433-U433-W433-X433-Y433-5000)*{0.03,0.1,0.2,0.25,0.3,0.35,0.45}-{0,210,1410,2660,4410,7160,15160},0),2))</f>
        <v>427.35</v>
      </c>
      <c r="AA433" s="16">
        <f t="shared" ref="AA433:AA460" si="127">S433-T433-U433-V433-W433-X433-Y433-Z433</f>
        <v>10946.173</v>
      </c>
      <c r="AB433" s="16"/>
    </row>
    <row r="434" customHeight="1" spans="1:28">
      <c r="A434" s="10">
        <v>432</v>
      </c>
      <c r="B434" s="11" t="s">
        <v>2177</v>
      </c>
      <c r="C434" s="10" t="s">
        <v>2178</v>
      </c>
      <c r="D434" s="10" t="s">
        <v>47</v>
      </c>
      <c r="E434" s="10" t="s">
        <v>2179</v>
      </c>
      <c r="F434" s="12" t="s">
        <v>2180</v>
      </c>
      <c r="G434" s="13" t="s">
        <v>2181</v>
      </c>
      <c r="H434" s="10">
        <f ca="1" t="shared" si="109"/>
        <v>48</v>
      </c>
      <c r="I434" s="10" t="s">
        <v>43</v>
      </c>
      <c r="J434" s="10">
        <v>24</v>
      </c>
      <c r="K434" s="10" t="s">
        <v>235</v>
      </c>
      <c r="L434" s="10" t="s">
        <v>37</v>
      </c>
      <c r="M434" s="16">
        <v>7000</v>
      </c>
      <c r="N434" s="16">
        <v>1344</v>
      </c>
      <c r="O434" s="16">
        <v>3000</v>
      </c>
      <c r="P434" s="16">
        <v>3000</v>
      </c>
      <c r="Q434" s="16">
        <v>359</v>
      </c>
      <c r="R434" s="16">
        <v>459</v>
      </c>
      <c r="S434" s="16">
        <v>15162</v>
      </c>
      <c r="T434" s="16">
        <v>0</v>
      </c>
      <c r="U434" s="16">
        <f t="shared" si="122"/>
        <v>1200</v>
      </c>
      <c r="V434" s="16">
        <f t="shared" si="123"/>
        <v>907.52</v>
      </c>
      <c r="W434" s="16">
        <f t="shared" si="124"/>
        <v>60.648</v>
      </c>
      <c r="X434" s="16">
        <f t="shared" si="125"/>
        <v>75.81</v>
      </c>
      <c r="Y434" s="16">
        <f t="shared" si="126"/>
        <v>303.24</v>
      </c>
      <c r="Z434" s="16" cm="1">
        <f t="array" ref="Z434">IF(A434="",0,ROUND(MAX((S434-T434-V434-U434-W434-X434-Y434-5000)*{0.03,0.1,0.2,0.25,0.3,0.35,0.45}-{0,210,1410,2660,4410,7160,15160},0),2))</f>
        <v>551.48</v>
      </c>
      <c r="AA434" s="16">
        <f t="shared" si="127"/>
        <v>12063.302</v>
      </c>
      <c r="AB434" s="16"/>
    </row>
    <row r="435" customHeight="1" spans="1:28">
      <c r="A435" s="10">
        <v>433</v>
      </c>
      <c r="B435" s="11" t="s">
        <v>2182</v>
      </c>
      <c r="C435" s="10" t="s">
        <v>2183</v>
      </c>
      <c r="D435" s="10" t="s">
        <v>47</v>
      </c>
      <c r="E435" s="10" t="s">
        <v>2184</v>
      </c>
      <c r="F435" s="12" t="s">
        <v>2185</v>
      </c>
      <c r="G435" s="13" t="s">
        <v>2186</v>
      </c>
      <c r="H435" s="10">
        <f ca="1" t="shared" si="109"/>
        <v>49</v>
      </c>
      <c r="I435" s="10" t="s">
        <v>43</v>
      </c>
      <c r="J435" s="10">
        <v>14</v>
      </c>
      <c r="K435" s="10" t="s">
        <v>133</v>
      </c>
      <c r="L435" s="10" t="s">
        <v>52</v>
      </c>
      <c r="M435" s="16">
        <v>5200</v>
      </c>
      <c r="N435" s="16">
        <v>784</v>
      </c>
      <c r="O435" s="16">
        <v>1500</v>
      </c>
      <c r="P435" s="16">
        <v>1600</v>
      </c>
      <c r="Q435" s="16">
        <v>202</v>
      </c>
      <c r="R435" s="16">
        <v>560</v>
      </c>
      <c r="S435" s="16">
        <v>9846</v>
      </c>
      <c r="T435" s="16">
        <v>0</v>
      </c>
      <c r="U435" s="16">
        <f t="shared" si="122"/>
        <v>804</v>
      </c>
      <c r="V435" s="16">
        <f t="shared" si="123"/>
        <v>598.72</v>
      </c>
      <c r="W435" s="16">
        <f t="shared" si="124"/>
        <v>39.384</v>
      </c>
      <c r="X435" s="16">
        <f t="shared" si="125"/>
        <v>49.23</v>
      </c>
      <c r="Y435" s="16">
        <f t="shared" si="126"/>
        <v>196.92</v>
      </c>
      <c r="Z435" s="16" cm="1">
        <f t="array" ref="Z435">IF(A435="",0,ROUND(MAX((S435-T435-V435-U435-W435-X435-Y435-5000)*{0.03,0.1,0.2,0.25,0.3,0.35,0.45}-{0,210,1410,2660,4410,7160,15160},0),2))</f>
        <v>105.77</v>
      </c>
      <c r="AA435" s="16">
        <f t="shared" si="127"/>
        <v>8051.976</v>
      </c>
      <c r="AB435" s="16"/>
    </row>
    <row r="436" customHeight="1" spans="1:28">
      <c r="A436" s="10">
        <v>434</v>
      </c>
      <c r="B436" s="11" t="s">
        <v>2187</v>
      </c>
      <c r="C436" s="10" t="s">
        <v>2188</v>
      </c>
      <c r="D436" s="10" t="s">
        <v>47</v>
      </c>
      <c r="E436" s="10" t="s">
        <v>2189</v>
      </c>
      <c r="F436" s="12" t="s">
        <v>2190</v>
      </c>
      <c r="G436" s="13" t="s">
        <v>2191</v>
      </c>
      <c r="H436" s="10">
        <f ca="1" t="shared" si="109"/>
        <v>47</v>
      </c>
      <c r="I436" s="10" t="s">
        <v>43</v>
      </c>
      <c r="J436" s="10">
        <v>10</v>
      </c>
      <c r="K436" s="10" t="s">
        <v>51</v>
      </c>
      <c r="L436" s="10" t="s">
        <v>37</v>
      </c>
      <c r="M436" s="16">
        <v>5500</v>
      </c>
      <c r="N436" s="16">
        <v>560</v>
      </c>
      <c r="O436" s="16">
        <v>3000</v>
      </c>
      <c r="P436" s="16">
        <v>2100</v>
      </c>
      <c r="Q436" s="16">
        <v>216</v>
      </c>
      <c r="R436" s="16">
        <v>388</v>
      </c>
      <c r="S436" s="16">
        <v>11764</v>
      </c>
      <c r="T436" s="16">
        <v>0</v>
      </c>
      <c r="U436" s="16">
        <f t="shared" si="122"/>
        <v>1020</v>
      </c>
      <c r="V436" s="16">
        <f t="shared" si="123"/>
        <v>724.8</v>
      </c>
      <c r="W436" s="16">
        <f t="shared" si="124"/>
        <v>47.056</v>
      </c>
      <c r="X436" s="16">
        <f t="shared" si="125"/>
        <v>58.82</v>
      </c>
      <c r="Y436" s="16">
        <f t="shared" si="126"/>
        <v>235.28</v>
      </c>
      <c r="Z436" s="16" cm="1">
        <f t="array" ref="Z436">IF(A436="",0,ROUND(MAX((S436-T436-V436-U436-W436-X436-Y436-5000)*{0.03,0.1,0.2,0.25,0.3,0.35,0.45}-{0,210,1410,2660,4410,7160,15160},0),2))</f>
        <v>257.8</v>
      </c>
      <c r="AA436" s="16">
        <f t="shared" si="127"/>
        <v>9420.244</v>
      </c>
      <c r="AB436" s="16"/>
    </row>
    <row r="437" customHeight="1" spans="1:28">
      <c r="A437" s="10">
        <v>435</v>
      </c>
      <c r="B437" s="11" t="s">
        <v>2192</v>
      </c>
      <c r="C437" s="10" t="s">
        <v>231</v>
      </c>
      <c r="D437" s="10" t="s">
        <v>31</v>
      </c>
      <c r="E437" s="10" t="s">
        <v>2193</v>
      </c>
      <c r="F437" s="12" t="s">
        <v>2194</v>
      </c>
      <c r="G437" s="13" t="s">
        <v>2195</v>
      </c>
      <c r="H437" s="10">
        <f ca="1" t="shared" si="109"/>
        <v>44</v>
      </c>
      <c r="I437" s="10" t="s">
        <v>43</v>
      </c>
      <c r="J437" s="10">
        <v>19</v>
      </c>
      <c r="K437" s="10" t="s">
        <v>198</v>
      </c>
      <c r="L437" s="10" t="s">
        <v>37</v>
      </c>
      <c r="M437" s="16">
        <v>6500</v>
      </c>
      <c r="N437" s="16">
        <v>1064</v>
      </c>
      <c r="O437" s="16">
        <v>3000</v>
      </c>
      <c r="P437" s="16">
        <v>2500</v>
      </c>
      <c r="Q437" s="16">
        <v>290</v>
      </c>
      <c r="R437" s="16">
        <v>475</v>
      </c>
      <c r="S437" s="16">
        <v>13829</v>
      </c>
      <c r="T437" s="16">
        <v>0</v>
      </c>
      <c r="U437" s="16">
        <f t="shared" si="122"/>
        <v>1140</v>
      </c>
      <c r="V437" s="16">
        <f t="shared" si="123"/>
        <v>845.12</v>
      </c>
      <c r="W437" s="16">
        <f t="shared" si="124"/>
        <v>55.316</v>
      </c>
      <c r="X437" s="16">
        <f t="shared" si="125"/>
        <v>69.145</v>
      </c>
      <c r="Y437" s="16">
        <f t="shared" si="126"/>
        <v>276.58</v>
      </c>
      <c r="Z437" s="16" cm="1">
        <f t="array" ref="Z437">IF(A437="",0,ROUND(MAX((S437-T437-V437-U437-W437-X437-Y437-5000)*{0.03,0.1,0.2,0.25,0.3,0.35,0.45}-{0,210,1410,2660,4410,7160,15160},0),2))</f>
        <v>434.28</v>
      </c>
      <c r="AA437" s="16">
        <f t="shared" si="127"/>
        <v>11008.559</v>
      </c>
      <c r="AB437" s="16"/>
    </row>
    <row r="438" customHeight="1" spans="1:28">
      <c r="A438" s="10">
        <v>436</v>
      </c>
      <c r="B438" s="11" t="s">
        <v>2196</v>
      </c>
      <c r="C438" s="10" t="s">
        <v>2197</v>
      </c>
      <c r="D438" s="10" t="s">
        <v>31</v>
      </c>
      <c r="E438" s="10" t="s">
        <v>2198</v>
      </c>
      <c r="F438" s="12" t="s">
        <v>2199</v>
      </c>
      <c r="G438" s="13" t="s">
        <v>2200</v>
      </c>
      <c r="H438" s="10">
        <f ca="1" t="shared" si="109"/>
        <v>46</v>
      </c>
      <c r="I438" s="10" t="s">
        <v>43</v>
      </c>
      <c r="J438" s="10">
        <v>14</v>
      </c>
      <c r="K438" s="10" t="s">
        <v>65</v>
      </c>
      <c r="L438" s="10" t="s">
        <v>59</v>
      </c>
      <c r="M438" s="16">
        <v>6000</v>
      </c>
      <c r="N438" s="16">
        <v>784</v>
      </c>
      <c r="O438" s="16">
        <v>2500</v>
      </c>
      <c r="P438" s="16">
        <v>1800</v>
      </c>
      <c r="Q438" s="16">
        <v>286</v>
      </c>
      <c r="R438" s="16">
        <v>533</v>
      </c>
      <c r="S438" s="16">
        <v>11903</v>
      </c>
      <c r="T438" s="16">
        <v>0</v>
      </c>
      <c r="U438" s="16">
        <f t="shared" si="122"/>
        <v>1020</v>
      </c>
      <c r="V438" s="16">
        <f t="shared" si="123"/>
        <v>742.72</v>
      </c>
      <c r="W438" s="16">
        <f t="shared" si="124"/>
        <v>47.612</v>
      </c>
      <c r="X438" s="16">
        <f t="shared" si="125"/>
        <v>59.515</v>
      </c>
      <c r="Y438" s="16">
        <f t="shared" si="126"/>
        <v>238.06</v>
      </c>
      <c r="Z438" s="16" cm="1">
        <f t="array" ref="Z438">IF(A438="",0,ROUND(MAX((S438-T438-V438-U438-W438-X438-Y438-5000)*{0.03,0.1,0.2,0.25,0.3,0.35,0.45}-{0,210,1410,2660,4410,7160,15160},0),2))</f>
        <v>269.51</v>
      </c>
      <c r="AA438" s="16">
        <f t="shared" si="127"/>
        <v>9525.583</v>
      </c>
      <c r="AB438" s="16"/>
    </row>
    <row r="439" customHeight="1" spans="1:28">
      <c r="A439" s="10">
        <v>437</v>
      </c>
      <c r="B439" s="11" t="s">
        <v>2201</v>
      </c>
      <c r="C439" s="10" t="s">
        <v>2202</v>
      </c>
      <c r="D439" s="10" t="s">
        <v>47</v>
      </c>
      <c r="E439" s="10" t="s">
        <v>2203</v>
      </c>
      <c r="F439" s="12" t="s">
        <v>2204</v>
      </c>
      <c r="G439" s="13" t="s">
        <v>2205</v>
      </c>
      <c r="H439" s="10">
        <f ca="1" t="shared" si="109"/>
        <v>46</v>
      </c>
      <c r="I439" s="10" t="s">
        <v>43</v>
      </c>
      <c r="J439" s="10">
        <v>13</v>
      </c>
      <c r="K439" s="10" t="s">
        <v>44</v>
      </c>
      <c r="L439" s="10" t="s">
        <v>59</v>
      </c>
      <c r="M439" s="16">
        <v>6000</v>
      </c>
      <c r="N439" s="16">
        <v>728</v>
      </c>
      <c r="O439" s="16">
        <v>2500</v>
      </c>
      <c r="P439" s="16">
        <v>1800</v>
      </c>
      <c r="Q439" s="16">
        <v>232</v>
      </c>
      <c r="R439" s="16">
        <v>467</v>
      </c>
      <c r="S439" s="16">
        <v>11727</v>
      </c>
      <c r="T439" s="16">
        <v>0</v>
      </c>
      <c r="U439" s="16">
        <f t="shared" si="122"/>
        <v>1020</v>
      </c>
      <c r="V439" s="16">
        <f t="shared" si="123"/>
        <v>738.24</v>
      </c>
      <c r="W439" s="16">
        <f t="shared" si="124"/>
        <v>46.908</v>
      </c>
      <c r="X439" s="16">
        <f t="shared" si="125"/>
        <v>58.635</v>
      </c>
      <c r="Y439" s="16">
        <f t="shared" si="126"/>
        <v>234.54</v>
      </c>
      <c r="Z439" s="16" cm="1">
        <f t="array" ref="Z439">IF(A439="",0,ROUND(MAX((S439-T439-V439-U439-W439-X439-Y439-5000)*{0.03,0.1,0.2,0.25,0.3,0.35,0.45}-{0,210,1410,2660,4410,7160,15160},0),2))</f>
        <v>252.87</v>
      </c>
      <c r="AA439" s="16">
        <f t="shared" si="127"/>
        <v>9375.807</v>
      </c>
      <c r="AB439" s="16"/>
    </row>
    <row r="440" customHeight="1" spans="1:28">
      <c r="A440" s="10">
        <v>438</v>
      </c>
      <c r="B440" s="11" t="s">
        <v>2206</v>
      </c>
      <c r="C440" s="10" t="s">
        <v>2207</v>
      </c>
      <c r="D440" s="10" t="s">
        <v>47</v>
      </c>
      <c r="E440" s="10" t="s">
        <v>2208</v>
      </c>
      <c r="F440" s="12" t="s">
        <v>2209</v>
      </c>
      <c r="G440" s="13" t="s">
        <v>2210</v>
      </c>
      <c r="H440" s="10">
        <f ca="1" t="shared" si="109"/>
        <v>34</v>
      </c>
      <c r="I440" s="10" t="s">
        <v>43</v>
      </c>
      <c r="J440" s="10">
        <v>5</v>
      </c>
      <c r="K440" s="10" t="s">
        <v>71</v>
      </c>
      <c r="L440" s="10" t="s">
        <v>52</v>
      </c>
      <c r="M440" s="16">
        <v>4200</v>
      </c>
      <c r="N440" s="16">
        <v>280</v>
      </c>
      <c r="O440" s="16">
        <v>1500</v>
      </c>
      <c r="P440" s="16">
        <v>1200</v>
      </c>
      <c r="Q440" s="16">
        <v>377</v>
      </c>
      <c r="R440" s="16">
        <v>494</v>
      </c>
      <c r="S440" s="16">
        <v>8051</v>
      </c>
      <c r="T440" s="16">
        <v>0</v>
      </c>
      <c r="U440" s="16">
        <f t="shared" si="122"/>
        <v>684</v>
      </c>
      <c r="V440" s="16">
        <f t="shared" si="123"/>
        <v>478.4</v>
      </c>
      <c r="W440" s="16">
        <f t="shared" si="124"/>
        <v>32.204</v>
      </c>
      <c r="X440" s="16">
        <f t="shared" si="125"/>
        <v>40.255</v>
      </c>
      <c r="Y440" s="16">
        <f t="shared" si="126"/>
        <v>161.02</v>
      </c>
      <c r="Z440" s="16" cm="1">
        <f t="array" ref="Z440">IF(A440="",0,ROUND(MAX((S440-T440-V440-U440-W440-X440-Y440-5000)*{0.03,0.1,0.2,0.25,0.3,0.35,0.45}-{0,210,1410,2660,4410,7160,15160},0),2))</f>
        <v>49.65</v>
      </c>
      <c r="AA440" s="16">
        <f t="shared" si="127"/>
        <v>6605.471</v>
      </c>
      <c r="AB440" s="16"/>
    </row>
    <row r="441" customHeight="1" spans="1:28">
      <c r="A441" s="10">
        <v>439</v>
      </c>
      <c r="B441" s="11" t="s">
        <v>2211</v>
      </c>
      <c r="C441" s="10" t="s">
        <v>2212</v>
      </c>
      <c r="D441" s="10" t="s">
        <v>31</v>
      </c>
      <c r="E441" s="10" t="s">
        <v>2213</v>
      </c>
      <c r="F441" s="12" t="s">
        <v>2214</v>
      </c>
      <c r="G441" s="13" t="s">
        <v>2215</v>
      </c>
      <c r="H441" s="10">
        <f ca="1" t="shared" si="109"/>
        <v>53</v>
      </c>
      <c r="I441" s="10" t="s">
        <v>43</v>
      </c>
      <c r="J441" s="10">
        <v>24</v>
      </c>
      <c r="K441" s="10" t="s">
        <v>432</v>
      </c>
      <c r="L441" s="10" t="s">
        <v>37</v>
      </c>
      <c r="M441" s="16">
        <v>7000</v>
      </c>
      <c r="N441" s="16">
        <v>1344</v>
      </c>
      <c r="O441" s="16">
        <v>3000</v>
      </c>
      <c r="P441" s="16">
        <v>3000</v>
      </c>
      <c r="Q441" s="16">
        <v>262</v>
      </c>
      <c r="R441" s="16">
        <v>553</v>
      </c>
      <c r="S441" s="16">
        <v>15159</v>
      </c>
      <c r="T441" s="16">
        <v>0</v>
      </c>
      <c r="U441" s="16">
        <f t="shared" si="122"/>
        <v>1200</v>
      </c>
      <c r="V441" s="16">
        <f t="shared" si="123"/>
        <v>907.52</v>
      </c>
      <c r="W441" s="16">
        <f t="shared" si="124"/>
        <v>60.636</v>
      </c>
      <c r="X441" s="16">
        <f t="shared" si="125"/>
        <v>75.795</v>
      </c>
      <c r="Y441" s="16">
        <f t="shared" si="126"/>
        <v>303.18</v>
      </c>
      <c r="Z441" s="16" cm="1">
        <f t="array" ref="Z441">IF(A441="",0,ROUND(MAX((S441-T441-V441-U441-W441-X441-Y441-5000)*{0.03,0.1,0.2,0.25,0.3,0.35,0.45}-{0,210,1410,2660,4410,7160,15160},0),2))</f>
        <v>551.19</v>
      </c>
      <c r="AA441" s="16">
        <f t="shared" si="127"/>
        <v>12060.679</v>
      </c>
      <c r="AB441" s="16"/>
    </row>
    <row r="442" customHeight="1" spans="1:28">
      <c r="A442" s="10">
        <v>440</v>
      </c>
      <c r="B442" s="11" t="s">
        <v>2216</v>
      </c>
      <c r="C442" s="10" t="s">
        <v>2217</v>
      </c>
      <c r="D442" s="10" t="s">
        <v>31</v>
      </c>
      <c r="E442" s="10" t="s">
        <v>2218</v>
      </c>
      <c r="F442" s="12" t="s">
        <v>2219</v>
      </c>
      <c r="G442" s="13" t="s">
        <v>2220</v>
      </c>
      <c r="H442" s="10">
        <f ca="1" t="shared" si="109"/>
        <v>30</v>
      </c>
      <c r="I442" s="10" t="s">
        <v>43</v>
      </c>
      <c r="J442" s="10">
        <v>4</v>
      </c>
      <c r="K442" s="10" t="s">
        <v>498</v>
      </c>
      <c r="L442" s="10" t="s">
        <v>52</v>
      </c>
      <c r="M442" s="16">
        <v>4200</v>
      </c>
      <c r="N442" s="16">
        <v>224</v>
      </c>
      <c r="O442" s="16">
        <v>1500</v>
      </c>
      <c r="P442" s="16">
        <v>1200</v>
      </c>
      <c r="Q442" s="16">
        <v>374</v>
      </c>
      <c r="R442" s="16">
        <v>473</v>
      </c>
      <c r="S442" s="16">
        <v>7971</v>
      </c>
      <c r="T442" s="16">
        <v>0</v>
      </c>
      <c r="U442" s="16">
        <f t="shared" si="122"/>
        <v>684</v>
      </c>
      <c r="V442" s="16">
        <f t="shared" si="123"/>
        <v>473.92</v>
      </c>
      <c r="W442" s="16">
        <f t="shared" si="124"/>
        <v>31.884</v>
      </c>
      <c r="X442" s="16">
        <f t="shared" si="125"/>
        <v>39.855</v>
      </c>
      <c r="Y442" s="16">
        <f t="shared" si="126"/>
        <v>159.42</v>
      </c>
      <c r="Z442" s="16" cm="1">
        <f t="array" ref="Z442">IF(A442="",0,ROUND(MAX((S442-T442-V442-U442-W442-X442-Y442-5000)*{0.03,0.1,0.2,0.25,0.3,0.35,0.45}-{0,210,1410,2660,4410,7160,15160},0),2))</f>
        <v>47.46</v>
      </c>
      <c r="AA442" s="16">
        <f t="shared" si="127"/>
        <v>6534.461</v>
      </c>
      <c r="AB442" s="16"/>
    </row>
    <row r="443" customHeight="1" spans="1:28">
      <c r="A443" s="10">
        <v>441</v>
      </c>
      <c r="B443" s="11" t="s">
        <v>2221</v>
      </c>
      <c r="C443" s="10" t="s">
        <v>2222</v>
      </c>
      <c r="D443" s="10" t="s">
        <v>47</v>
      </c>
      <c r="E443" s="10" t="s">
        <v>2223</v>
      </c>
      <c r="F443" s="12" t="s">
        <v>2224</v>
      </c>
      <c r="G443" s="13" t="s">
        <v>2225</v>
      </c>
      <c r="H443" s="10">
        <f ca="1" t="shared" si="109"/>
        <v>51</v>
      </c>
      <c r="I443" s="10" t="s">
        <v>43</v>
      </c>
      <c r="J443" s="10">
        <v>26</v>
      </c>
      <c r="K443" s="10" t="s">
        <v>432</v>
      </c>
      <c r="L443" s="10" t="s">
        <v>59</v>
      </c>
      <c r="M443" s="16">
        <v>7500</v>
      </c>
      <c r="N443" s="16">
        <v>1456</v>
      </c>
      <c r="O443" s="16">
        <v>2500</v>
      </c>
      <c r="P443" s="16">
        <v>3000</v>
      </c>
      <c r="Q443" s="16">
        <v>363</v>
      </c>
      <c r="R443" s="16">
        <v>599</v>
      </c>
      <c r="S443" s="16">
        <v>15418</v>
      </c>
      <c r="T443" s="16">
        <v>0</v>
      </c>
      <c r="U443" s="16">
        <f t="shared" si="122"/>
        <v>1200</v>
      </c>
      <c r="V443" s="16">
        <f t="shared" si="123"/>
        <v>916.48</v>
      </c>
      <c r="W443" s="16">
        <f t="shared" si="124"/>
        <v>61.672</v>
      </c>
      <c r="X443" s="16">
        <f t="shared" si="125"/>
        <v>77.09</v>
      </c>
      <c r="Y443" s="16">
        <f t="shared" si="126"/>
        <v>308.36</v>
      </c>
      <c r="Z443" s="16" cm="1">
        <f t="array" ref="Z443">IF(A443="",0,ROUND(MAX((S443-T443-V443-U443-W443-X443-Y443-5000)*{0.03,0.1,0.2,0.25,0.3,0.35,0.45}-{0,210,1410,2660,4410,7160,15160},0),2))</f>
        <v>575.44</v>
      </c>
      <c r="AA443" s="16">
        <f t="shared" si="127"/>
        <v>12278.958</v>
      </c>
      <c r="AB443" s="16"/>
    </row>
    <row r="444" customHeight="1" spans="1:28">
      <c r="A444" s="10">
        <v>442</v>
      </c>
      <c r="B444" s="11" t="s">
        <v>2226</v>
      </c>
      <c r="C444" s="10" t="s">
        <v>2227</v>
      </c>
      <c r="D444" s="10" t="s">
        <v>31</v>
      </c>
      <c r="E444" s="10" t="s">
        <v>2228</v>
      </c>
      <c r="F444" s="12" t="s">
        <v>2229</v>
      </c>
      <c r="G444" s="13" t="s">
        <v>2230</v>
      </c>
      <c r="H444" s="10">
        <f ca="1" t="shared" si="109"/>
        <v>56</v>
      </c>
      <c r="I444" s="10" t="s">
        <v>43</v>
      </c>
      <c r="J444" s="10">
        <v>17</v>
      </c>
      <c r="K444" s="10" t="s">
        <v>341</v>
      </c>
      <c r="L444" s="10" t="s">
        <v>59</v>
      </c>
      <c r="M444" s="16">
        <v>6500</v>
      </c>
      <c r="N444" s="16">
        <v>952</v>
      </c>
      <c r="O444" s="16">
        <v>2500</v>
      </c>
      <c r="P444" s="16">
        <v>2000</v>
      </c>
      <c r="Q444" s="16">
        <v>354</v>
      </c>
      <c r="R444" s="16">
        <v>246</v>
      </c>
      <c r="S444" s="16">
        <v>12552</v>
      </c>
      <c r="T444" s="16">
        <v>0</v>
      </c>
      <c r="U444" s="16">
        <f t="shared" si="122"/>
        <v>1080</v>
      </c>
      <c r="V444" s="16">
        <f t="shared" si="123"/>
        <v>796.16</v>
      </c>
      <c r="W444" s="16">
        <f t="shared" si="124"/>
        <v>50.208</v>
      </c>
      <c r="X444" s="16">
        <f t="shared" si="125"/>
        <v>62.76</v>
      </c>
      <c r="Y444" s="16">
        <f t="shared" si="126"/>
        <v>251.04</v>
      </c>
      <c r="Z444" s="16" cm="1">
        <f t="array" ref="Z444">IF(A444="",0,ROUND(MAX((S444-T444-V444-U444-W444-X444-Y444-5000)*{0.03,0.1,0.2,0.25,0.3,0.35,0.45}-{0,210,1410,2660,4410,7160,15160},0),2))</f>
        <v>321.18</v>
      </c>
      <c r="AA444" s="16">
        <f t="shared" si="127"/>
        <v>9990.652</v>
      </c>
      <c r="AB444" s="16"/>
    </row>
    <row r="445" customHeight="1" spans="1:28">
      <c r="A445" s="10">
        <v>443</v>
      </c>
      <c r="B445" s="11" t="s">
        <v>2231</v>
      </c>
      <c r="C445" s="10" t="s">
        <v>2232</v>
      </c>
      <c r="D445" s="10" t="s">
        <v>31</v>
      </c>
      <c r="E445" s="10" t="s">
        <v>2233</v>
      </c>
      <c r="F445" s="12" t="s">
        <v>2234</v>
      </c>
      <c r="G445" s="13" t="s">
        <v>2235</v>
      </c>
      <c r="H445" s="10">
        <f ca="1" t="shared" si="109"/>
        <v>47</v>
      </c>
      <c r="I445" s="10" t="s">
        <v>43</v>
      </c>
      <c r="J445" s="10">
        <v>15</v>
      </c>
      <c r="K445" s="10" t="s">
        <v>65</v>
      </c>
      <c r="L445" s="10" t="s">
        <v>52</v>
      </c>
      <c r="M445" s="16">
        <v>5200</v>
      </c>
      <c r="N445" s="16">
        <v>840</v>
      </c>
      <c r="O445" s="16">
        <v>1500</v>
      </c>
      <c r="P445" s="16">
        <v>1600</v>
      </c>
      <c r="Q445" s="16">
        <v>289</v>
      </c>
      <c r="R445" s="16">
        <v>381</v>
      </c>
      <c r="S445" s="16">
        <v>9810</v>
      </c>
      <c r="T445" s="16">
        <v>0</v>
      </c>
      <c r="U445" s="16">
        <f t="shared" si="122"/>
        <v>804</v>
      </c>
      <c r="V445" s="16">
        <f t="shared" si="123"/>
        <v>603.2</v>
      </c>
      <c r="W445" s="16">
        <f t="shared" si="124"/>
        <v>39.24</v>
      </c>
      <c r="X445" s="16">
        <f t="shared" si="125"/>
        <v>49.05</v>
      </c>
      <c r="Y445" s="16">
        <f t="shared" si="126"/>
        <v>196.2</v>
      </c>
      <c r="Z445" s="16" cm="1">
        <f t="array" ref="Z445">IF(A445="",0,ROUND(MAX((S445-T445-V445-U445-W445-X445-Y445-5000)*{0.03,0.1,0.2,0.25,0.3,0.35,0.45}-{0,210,1410,2660,4410,7160,15160},0),2))</f>
        <v>101.83</v>
      </c>
      <c r="AA445" s="16">
        <f t="shared" si="127"/>
        <v>8016.48</v>
      </c>
      <c r="AB445" s="16"/>
    </row>
    <row r="446" customHeight="1" spans="1:28">
      <c r="A446" s="10">
        <v>444</v>
      </c>
      <c r="B446" s="11" t="s">
        <v>2236</v>
      </c>
      <c r="C446" s="10" t="s">
        <v>2237</v>
      </c>
      <c r="D446" s="10" t="s">
        <v>47</v>
      </c>
      <c r="E446" s="10" t="s">
        <v>2238</v>
      </c>
      <c r="F446" s="12" t="s">
        <v>2239</v>
      </c>
      <c r="G446" s="13" t="s">
        <v>2240</v>
      </c>
      <c r="H446" s="10">
        <f ca="1" t="shared" si="109"/>
        <v>51</v>
      </c>
      <c r="I446" s="10" t="s">
        <v>43</v>
      </c>
      <c r="J446" s="10">
        <v>23</v>
      </c>
      <c r="K446" s="10" t="s">
        <v>110</v>
      </c>
      <c r="L446" s="10" t="s">
        <v>52</v>
      </c>
      <c r="M446" s="16">
        <v>6200</v>
      </c>
      <c r="N446" s="16">
        <v>1288</v>
      </c>
      <c r="O446" s="16">
        <v>1500</v>
      </c>
      <c r="P446" s="16">
        <v>2300</v>
      </c>
      <c r="Q446" s="16">
        <v>318</v>
      </c>
      <c r="R446" s="16">
        <v>272</v>
      </c>
      <c r="S446" s="16">
        <v>11878</v>
      </c>
      <c r="T446" s="16">
        <v>0</v>
      </c>
      <c r="U446" s="16">
        <f t="shared" si="122"/>
        <v>924</v>
      </c>
      <c r="V446" s="16">
        <f t="shared" si="123"/>
        <v>719.04</v>
      </c>
      <c r="W446" s="16">
        <f t="shared" si="124"/>
        <v>47.512</v>
      </c>
      <c r="X446" s="16">
        <f t="shared" si="125"/>
        <v>59.39</v>
      </c>
      <c r="Y446" s="16">
        <f t="shared" si="126"/>
        <v>237.56</v>
      </c>
      <c r="Z446" s="16" cm="1">
        <f t="array" ref="Z446">IF(A446="",0,ROUND(MAX((S446-T446-V446-U446-W446-X446-Y446-5000)*{0.03,0.1,0.2,0.25,0.3,0.35,0.45}-{0,210,1410,2660,4410,7160,15160},0),2))</f>
        <v>279.05</v>
      </c>
      <c r="AA446" s="16">
        <f t="shared" si="127"/>
        <v>9611.448</v>
      </c>
      <c r="AB446" s="16"/>
    </row>
    <row r="447" customHeight="1" spans="1:28">
      <c r="A447" s="10">
        <v>445</v>
      </c>
      <c r="B447" s="11" t="s">
        <v>2241</v>
      </c>
      <c r="C447" s="10" t="s">
        <v>2242</v>
      </c>
      <c r="D447" s="10" t="s">
        <v>47</v>
      </c>
      <c r="E447" s="10" t="s">
        <v>2243</v>
      </c>
      <c r="F447" s="12" t="s">
        <v>2244</v>
      </c>
      <c r="G447" s="13" t="s">
        <v>2245</v>
      </c>
      <c r="H447" s="10">
        <f ca="1" t="shared" si="109"/>
        <v>46</v>
      </c>
      <c r="I447" s="10" t="s">
        <v>43</v>
      </c>
      <c r="J447" s="10">
        <v>15</v>
      </c>
      <c r="K447" s="10" t="s">
        <v>116</v>
      </c>
      <c r="L447" s="10" t="s">
        <v>59</v>
      </c>
      <c r="M447" s="16">
        <v>6000</v>
      </c>
      <c r="N447" s="16">
        <v>840</v>
      </c>
      <c r="O447" s="16">
        <v>2500</v>
      </c>
      <c r="P447" s="16">
        <v>1800</v>
      </c>
      <c r="Q447" s="16">
        <v>231</v>
      </c>
      <c r="R447" s="16">
        <v>380</v>
      </c>
      <c r="S447" s="16">
        <v>11751</v>
      </c>
      <c r="T447" s="16">
        <v>0</v>
      </c>
      <c r="U447" s="16">
        <f t="shared" si="122"/>
        <v>1020</v>
      </c>
      <c r="V447" s="16">
        <f t="shared" si="123"/>
        <v>747.2</v>
      </c>
      <c r="W447" s="16">
        <f t="shared" si="124"/>
        <v>47.004</v>
      </c>
      <c r="X447" s="16">
        <f t="shared" si="125"/>
        <v>58.755</v>
      </c>
      <c r="Y447" s="16">
        <f t="shared" si="126"/>
        <v>235.02</v>
      </c>
      <c r="Z447" s="16" cm="1">
        <f t="array" ref="Z447">IF(A447="",0,ROUND(MAX((S447-T447-V447-U447-W447-X447-Y447-5000)*{0.03,0.1,0.2,0.25,0.3,0.35,0.45}-{0,210,1410,2660,4410,7160,15160},0),2))</f>
        <v>254.3</v>
      </c>
      <c r="AA447" s="16">
        <f t="shared" si="127"/>
        <v>9388.721</v>
      </c>
      <c r="AB447" s="16"/>
    </row>
    <row r="448" customHeight="1" spans="1:28">
      <c r="A448" s="10">
        <v>446</v>
      </c>
      <c r="B448" s="11" t="s">
        <v>2246</v>
      </c>
      <c r="C448" s="10" t="s">
        <v>2247</v>
      </c>
      <c r="D448" s="10" t="s">
        <v>31</v>
      </c>
      <c r="E448" s="10" t="s">
        <v>2248</v>
      </c>
      <c r="F448" s="12" t="s">
        <v>2249</v>
      </c>
      <c r="G448" s="13" t="s">
        <v>2250</v>
      </c>
      <c r="H448" s="10">
        <f ca="1" t="shared" si="109"/>
        <v>34</v>
      </c>
      <c r="I448" s="10" t="s">
        <v>43</v>
      </c>
      <c r="J448" s="10">
        <v>5</v>
      </c>
      <c r="K448" s="10" t="s">
        <v>498</v>
      </c>
      <c r="L448" s="10" t="s">
        <v>52</v>
      </c>
      <c r="M448" s="16">
        <v>4200</v>
      </c>
      <c r="N448" s="16">
        <v>280</v>
      </c>
      <c r="O448" s="16">
        <v>1500</v>
      </c>
      <c r="P448" s="16">
        <v>1200</v>
      </c>
      <c r="Q448" s="16">
        <v>205</v>
      </c>
      <c r="R448" s="16">
        <v>560</v>
      </c>
      <c r="S448" s="16">
        <v>7945</v>
      </c>
      <c r="T448" s="16">
        <v>0</v>
      </c>
      <c r="U448" s="16">
        <f t="shared" si="122"/>
        <v>684</v>
      </c>
      <c r="V448" s="16">
        <f t="shared" si="123"/>
        <v>478.4</v>
      </c>
      <c r="W448" s="16">
        <f t="shared" si="124"/>
        <v>31.78</v>
      </c>
      <c r="X448" s="16">
        <f t="shared" si="125"/>
        <v>39.725</v>
      </c>
      <c r="Y448" s="16">
        <f t="shared" si="126"/>
        <v>158.9</v>
      </c>
      <c r="Z448" s="16" cm="1">
        <f t="array" ref="Z448">IF(A448="",0,ROUND(MAX((S448-T448-V448-U448-W448-X448-Y448-5000)*{0.03,0.1,0.2,0.25,0.3,0.35,0.45}-{0,210,1410,2660,4410,7160,15160},0),2))</f>
        <v>46.57</v>
      </c>
      <c r="AA448" s="16">
        <f t="shared" si="127"/>
        <v>6505.625</v>
      </c>
      <c r="AB448" s="16"/>
    </row>
    <row r="449" customHeight="1" spans="1:28">
      <c r="A449" s="10">
        <v>447</v>
      </c>
      <c r="B449" s="11" t="s">
        <v>2251</v>
      </c>
      <c r="C449" s="10" t="s">
        <v>2252</v>
      </c>
      <c r="D449" s="10" t="s">
        <v>47</v>
      </c>
      <c r="E449" s="10" t="s">
        <v>2253</v>
      </c>
      <c r="F449" s="12" t="s">
        <v>2254</v>
      </c>
      <c r="G449" s="13" t="s">
        <v>2255</v>
      </c>
      <c r="H449" s="10">
        <f ca="1" t="shared" si="109"/>
        <v>44</v>
      </c>
      <c r="I449" s="10" t="s">
        <v>43</v>
      </c>
      <c r="J449" s="10">
        <v>6</v>
      </c>
      <c r="K449" s="10" t="s">
        <v>192</v>
      </c>
      <c r="L449" s="10" t="s">
        <v>59</v>
      </c>
      <c r="M449" s="16">
        <v>5500</v>
      </c>
      <c r="N449" s="16">
        <v>336</v>
      </c>
      <c r="O449" s="16">
        <v>2500</v>
      </c>
      <c r="P449" s="16">
        <v>1600</v>
      </c>
      <c r="Q449" s="16">
        <v>246</v>
      </c>
      <c r="R449" s="16">
        <v>326</v>
      </c>
      <c r="S449" s="16">
        <v>10508</v>
      </c>
      <c r="T449" s="16">
        <v>0</v>
      </c>
      <c r="U449" s="16">
        <f t="shared" si="122"/>
        <v>960</v>
      </c>
      <c r="V449" s="16">
        <f t="shared" si="123"/>
        <v>666.88</v>
      </c>
      <c r="W449" s="16">
        <f t="shared" si="124"/>
        <v>42.032</v>
      </c>
      <c r="X449" s="16">
        <f t="shared" si="125"/>
        <v>52.54</v>
      </c>
      <c r="Y449" s="16">
        <f t="shared" si="126"/>
        <v>210.16</v>
      </c>
      <c r="Z449" s="16" cm="1">
        <f t="array" ref="Z449">IF(A449="",0,ROUND(MAX((S449-T449-V449-U449-W449-X449-Y449-5000)*{0.03,0.1,0.2,0.25,0.3,0.35,0.45}-{0,210,1410,2660,4410,7160,15160},0),2))</f>
        <v>147.64</v>
      </c>
      <c r="AA449" s="16">
        <f t="shared" si="127"/>
        <v>8428.748</v>
      </c>
      <c r="AB449" s="16"/>
    </row>
    <row r="450" customHeight="1" spans="1:28">
      <c r="A450" s="10">
        <v>448</v>
      </c>
      <c r="B450" s="11" t="s">
        <v>2256</v>
      </c>
      <c r="C450" s="10" t="s">
        <v>2257</v>
      </c>
      <c r="D450" s="10" t="s">
        <v>31</v>
      </c>
      <c r="E450" s="10" t="s">
        <v>2258</v>
      </c>
      <c r="F450" s="12" t="s">
        <v>2259</v>
      </c>
      <c r="G450" s="13" t="s">
        <v>2260</v>
      </c>
      <c r="H450" s="10">
        <f ca="1" t="shared" si="109"/>
        <v>59</v>
      </c>
      <c r="I450" s="10" t="s">
        <v>43</v>
      </c>
      <c r="J450" s="10">
        <v>25</v>
      </c>
      <c r="K450" s="10" t="s">
        <v>192</v>
      </c>
      <c r="L450" s="10" t="s">
        <v>37</v>
      </c>
      <c r="M450" s="16">
        <v>7000</v>
      </c>
      <c r="N450" s="16">
        <v>1400</v>
      </c>
      <c r="O450" s="16">
        <v>3000</v>
      </c>
      <c r="P450" s="16">
        <v>3000</v>
      </c>
      <c r="Q450" s="16">
        <v>265</v>
      </c>
      <c r="R450" s="16">
        <v>545</v>
      </c>
      <c r="S450" s="16">
        <v>15210</v>
      </c>
      <c r="T450" s="16">
        <v>0</v>
      </c>
      <c r="U450" s="16">
        <f t="shared" si="122"/>
        <v>1200</v>
      </c>
      <c r="V450" s="16">
        <f t="shared" si="123"/>
        <v>912</v>
      </c>
      <c r="W450" s="16">
        <f t="shared" si="124"/>
        <v>60.84</v>
      </c>
      <c r="X450" s="16">
        <f t="shared" si="125"/>
        <v>76.05</v>
      </c>
      <c r="Y450" s="16">
        <f t="shared" si="126"/>
        <v>304.2</v>
      </c>
      <c r="Z450" s="16" cm="1">
        <f t="array" ref="Z450">IF(A450="",0,ROUND(MAX((S450-T450-V450-U450-W450-X450-Y450-5000)*{0.03,0.1,0.2,0.25,0.3,0.35,0.45}-{0,210,1410,2660,4410,7160,15160},0),2))</f>
        <v>555.69</v>
      </c>
      <c r="AA450" s="16">
        <f t="shared" si="127"/>
        <v>12101.22</v>
      </c>
      <c r="AB450" s="16"/>
    </row>
    <row r="451" customHeight="1" spans="1:28">
      <c r="A451" s="10">
        <v>449</v>
      </c>
      <c r="B451" s="11" t="s">
        <v>2261</v>
      </c>
      <c r="C451" s="10" t="s">
        <v>2262</v>
      </c>
      <c r="D451" s="10" t="s">
        <v>31</v>
      </c>
      <c r="E451" s="10" t="s">
        <v>2263</v>
      </c>
      <c r="F451" s="12" t="s">
        <v>2264</v>
      </c>
      <c r="G451" s="13" t="s">
        <v>2265</v>
      </c>
      <c r="H451" s="10">
        <f ca="1" t="shared" ref="H451:H514" si="128">YEAR(TODAY())-LEFT(F451,4)</f>
        <v>54</v>
      </c>
      <c r="I451" s="10" t="s">
        <v>43</v>
      </c>
      <c r="J451" s="10">
        <v>23</v>
      </c>
      <c r="K451" s="10" t="s">
        <v>160</v>
      </c>
      <c r="L451" s="10" t="s">
        <v>52</v>
      </c>
      <c r="M451" s="16">
        <v>6200</v>
      </c>
      <c r="N451" s="16">
        <v>1288</v>
      </c>
      <c r="O451" s="16">
        <v>1500</v>
      </c>
      <c r="P451" s="16">
        <v>2300</v>
      </c>
      <c r="Q451" s="16">
        <v>232</v>
      </c>
      <c r="R451" s="16">
        <v>356</v>
      </c>
      <c r="S451" s="16">
        <v>11876</v>
      </c>
      <c r="T451" s="16">
        <v>0</v>
      </c>
      <c r="U451" s="16">
        <f t="shared" si="122"/>
        <v>924</v>
      </c>
      <c r="V451" s="16">
        <f t="shared" si="123"/>
        <v>719.04</v>
      </c>
      <c r="W451" s="16">
        <f t="shared" si="124"/>
        <v>47.504</v>
      </c>
      <c r="X451" s="16">
        <f t="shared" si="125"/>
        <v>59.38</v>
      </c>
      <c r="Y451" s="16">
        <f t="shared" si="126"/>
        <v>237.52</v>
      </c>
      <c r="Z451" s="16" cm="1">
        <f t="array" ref="Z451">IF(A451="",0,ROUND(MAX((S451-T451-V451-U451-W451-X451-Y451-5000)*{0.03,0.1,0.2,0.25,0.3,0.35,0.45}-{0,210,1410,2660,4410,7160,15160},0),2))</f>
        <v>278.86</v>
      </c>
      <c r="AA451" s="16">
        <f t="shared" si="127"/>
        <v>9609.696</v>
      </c>
      <c r="AB451" s="16"/>
    </row>
    <row r="452" customHeight="1" spans="1:28">
      <c r="A452" s="10">
        <v>450</v>
      </c>
      <c r="B452" s="11" t="s">
        <v>2266</v>
      </c>
      <c r="C452" s="10" t="s">
        <v>2267</v>
      </c>
      <c r="D452" s="10" t="s">
        <v>31</v>
      </c>
      <c r="E452" s="10" t="s">
        <v>2268</v>
      </c>
      <c r="F452" s="12" t="s">
        <v>1093</v>
      </c>
      <c r="G452" s="13" t="s">
        <v>2269</v>
      </c>
      <c r="H452" s="10">
        <f ca="1" t="shared" si="128"/>
        <v>36</v>
      </c>
      <c r="I452" s="10" t="s">
        <v>43</v>
      </c>
      <c r="J452" s="10">
        <v>11</v>
      </c>
      <c r="K452" s="10" t="s">
        <v>186</v>
      </c>
      <c r="L452" s="10" t="s">
        <v>59</v>
      </c>
      <c r="M452" s="16">
        <v>6000</v>
      </c>
      <c r="N452" s="16">
        <v>616</v>
      </c>
      <c r="O452" s="16">
        <v>2500</v>
      </c>
      <c r="P452" s="16">
        <v>1800</v>
      </c>
      <c r="Q452" s="16">
        <v>257</v>
      </c>
      <c r="R452" s="16">
        <v>493</v>
      </c>
      <c r="S452" s="16">
        <v>11666</v>
      </c>
      <c r="T452" s="16">
        <v>0</v>
      </c>
      <c r="U452" s="16">
        <f t="shared" si="122"/>
        <v>1020</v>
      </c>
      <c r="V452" s="16">
        <f t="shared" si="123"/>
        <v>729.28</v>
      </c>
      <c r="W452" s="16">
        <f t="shared" si="124"/>
        <v>46.664</v>
      </c>
      <c r="X452" s="16">
        <f t="shared" si="125"/>
        <v>58.33</v>
      </c>
      <c r="Y452" s="16">
        <f t="shared" si="126"/>
        <v>233.32</v>
      </c>
      <c r="Z452" s="16" cm="1">
        <f t="array" ref="Z452">IF(A452="",0,ROUND(MAX((S452-T452-V452-U452-W452-X452-Y452-5000)*{0.03,0.1,0.2,0.25,0.3,0.35,0.45}-{0,210,1410,2660,4410,7160,15160},0),2))</f>
        <v>247.84</v>
      </c>
      <c r="AA452" s="16">
        <f t="shared" si="127"/>
        <v>9330.566</v>
      </c>
      <c r="AB452" s="16"/>
    </row>
    <row r="453" customHeight="1" spans="1:28">
      <c r="A453" s="10">
        <v>451</v>
      </c>
      <c r="B453" s="11" t="s">
        <v>2270</v>
      </c>
      <c r="C453" s="10" t="s">
        <v>2271</v>
      </c>
      <c r="D453" s="10" t="s">
        <v>31</v>
      </c>
      <c r="E453" s="10" t="s">
        <v>2272</v>
      </c>
      <c r="F453" s="12" t="s">
        <v>2273</v>
      </c>
      <c r="G453" s="13" t="s">
        <v>2274</v>
      </c>
      <c r="H453" s="10">
        <f ca="1" t="shared" si="128"/>
        <v>45</v>
      </c>
      <c r="I453" s="10" t="s">
        <v>43</v>
      </c>
      <c r="J453" s="10">
        <v>5</v>
      </c>
      <c r="K453" s="10" t="s">
        <v>139</v>
      </c>
      <c r="L453" s="10" t="s">
        <v>59</v>
      </c>
      <c r="M453" s="16">
        <v>5000</v>
      </c>
      <c r="N453" s="16">
        <v>280</v>
      </c>
      <c r="O453" s="16">
        <v>2500</v>
      </c>
      <c r="P453" s="16">
        <v>1400</v>
      </c>
      <c r="Q453" s="16">
        <v>366</v>
      </c>
      <c r="R453" s="16">
        <v>563</v>
      </c>
      <c r="S453" s="16">
        <v>10109</v>
      </c>
      <c r="T453" s="16">
        <v>0</v>
      </c>
      <c r="U453" s="16">
        <f t="shared" si="122"/>
        <v>900</v>
      </c>
      <c r="V453" s="16">
        <f t="shared" si="123"/>
        <v>622.4</v>
      </c>
      <c r="W453" s="16">
        <f t="shared" si="124"/>
        <v>40.436</v>
      </c>
      <c r="X453" s="16">
        <f t="shared" si="125"/>
        <v>50.545</v>
      </c>
      <c r="Y453" s="16">
        <f t="shared" si="126"/>
        <v>202.18</v>
      </c>
      <c r="Z453" s="16" cm="1">
        <f t="array" ref="Z453">IF(A453="",0,ROUND(MAX((S453-T453-V453-U453-W453-X453-Y453-5000)*{0.03,0.1,0.2,0.25,0.3,0.35,0.45}-{0,210,1410,2660,4410,7160,15160},0),2))</f>
        <v>119.34</v>
      </c>
      <c r="AA453" s="16">
        <f t="shared" si="127"/>
        <v>8174.099</v>
      </c>
      <c r="AB453" s="16"/>
    </row>
    <row r="454" customHeight="1" spans="1:28">
      <c r="A454" s="10">
        <v>452</v>
      </c>
      <c r="B454" s="11" t="s">
        <v>2275</v>
      </c>
      <c r="C454" s="10" t="s">
        <v>1281</v>
      </c>
      <c r="D454" s="10" t="s">
        <v>47</v>
      </c>
      <c r="E454" s="10" t="s">
        <v>2276</v>
      </c>
      <c r="F454" s="12" t="s">
        <v>2277</v>
      </c>
      <c r="G454" s="13" t="s">
        <v>2278</v>
      </c>
      <c r="H454" s="10">
        <f ca="1" t="shared" si="128"/>
        <v>44</v>
      </c>
      <c r="I454" s="10" t="s">
        <v>43</v>
      </c>
      <c r="J454" s="10">
        <v>8</v>
      </c>
      <c r="K454" s="10" t="s">
        <v>58</v>
      </c>
      <c r="L454" s="10" t="s">
        <v>59</v>
      </c>
      <c r="M454" s="16">
        <v>5500</v>
      </c>
      <c r="N454" s="16">
        <v>448</v>
      </c>
      <c r="O454" s="16">
        <v>2500</v>
      </c>
      <c r="P454" s="16">
        <v>1600</v>
      </c>
      <c r="Q454" s="16">
        <v>336</v>
      </c>
      <c r="R454" s="16">
        <v>500</v>
      </c>
      <c r="S454" s="16">
        <v>10884</v>
      </c>
      <c r="T454" s="16">
        <v>0</v>
      </c>
      <c r="U454" s="16">
        <f t="shared" si="122"/>
        <v>960</v>
      </c>
      <c r="V454" s="16">
        <f t="shared" si="123"/>
        <v>675.84</v>
      </c>
      <c r="W454" s="16">
        <f t="shared" si="124"/>
        <v>43.536</v>
      </c>
      <c r="X454" s="16">
        <f t="shared" si="125"/>
        <v>54.42</v>
      </c>
      <c r="Y454" s="16">
        <f t="shared" si="126"/>
        <v>217.68</v>
      </c>
      <c r="Z454" s="16" cm="1">
        <f t="array" ref="Z454">IF(A454="",0,ROUND(MAX((S454-T454-V454-U454-W454-X454-Y454-5000)*{0.03,0.1,0.2,0.25,0.3,0.35,0.45}-{0,210,1410,2660,4410,7160,15160},0),2))</f>
        <v>183.25</v>
      </c>
      <c r="AA454" s="16">
        <f t="shared" si="127"/>
        <v>8749.274</v>
      </c>
      <c r="AB454" s="16"/>
    </row>
    <row r="455" customHeight="1" spans="1:28">
      <c r="A455" s="10">
        <v>453</v>
      </c>
      <c r="B455" s="11" t="s">
        <v>2279</v>
      </c>
      <c r="C455" s="10" t="s">
        <v>2280</v>
      </c>
      <c r="D455" s="10" t="s">
        <v>47</v>
      </c>
      <c r="E455" s="10" t="s">
        <v>2281</v>
      </c>
      <c r="F455" s="12" t="s">
        <v>2282</v>
      </c>
      <c r="G455" s="13" t="s">
        <v>2283</v>
      </c>
      <c r="H455" s="10">
        <f ca="1" t="shared" si="128"/>
        <v>45</v>
      </c>
      <c r="I455" s="10" t="s">
        <v>43</v>
      </c>
      <c r="J455" s="10">
        <v>15</v>
      </c>
      <c r="K455" s="10" t="s">
        <v>245</v>
      </c>
      <c r="L455" s="10" t="s">
        <v>37</v>
      </c>
      <c r="M455" s="16">
        <v>6000</v>
      </c>
      <c r="N455" s="16">
        <v>840</v>
      </c>
      <c r="O455" s="16">
        <v>3000</v>
      </c>
      <c r="P455" s="16">
        <v>2300</v>
      </c>
      <c r="Q455" s="16">
        <v>368</v>
      </c>
      <c r="R455" s="16">
        <v>261</v>
      </c>
      <c r="S455" s="16">
        <v>12769</v>
      </c>
      <c r="T455" s="16">
        <v>0</v>
      </c>
      <c r="U455" s="16">
        <f t="shared" si="122"/>
        <v>1080</v>
      </c>
      <c r="V455" s="16">
        <f t="shared" si="123"/>
        <v>787.2</v>
      </c>
      <c r="W455" s="16">
        <f t="shared" si="124"/>
        <v>51.076</v>
      </c>
      <c r="X455" s="16">
        <f t="shared" si="125"/>
        <v>63.845</v>
      </c>
      <c r="Y455" s="16">
        <f t="shared" si="126"/>
        <v>255.38</v>
      </c>
      <c r="Z455" s="16" cm="1">
        <f t="array" ref="Z455">IF(A455="",0,ROUND(MAX((S455-T455-V455-U455-W455-X455-Y455-5000)*{0.03,0.1,0.2,0.25,0.3,0.35,0.45}-{0,210,1410,2660,4410,7160,15160},0),2))</f>
        <v>343.15</v>
      </c>
      <c r="AA455" s="16">
        <f t="shared" si="127"/>
        <v>10188.349</v>
      </c>
      <c r="AB455" s="16"/>
    </row>
    <row r="456" customHeight="1" spans="1:28">
      <c r="A456" s="10">
        <v>454</v>
      </c>
      <c r="B456" s="11" t="s">
        <v>2284</v>
      </c>
      <c r="C456" s="10" t="s">
        <v>2285</v>
      </c>
      <c r="D456" s="10" t="s">
        <v>47</v>
      </c>
      <c r="E456" s="10" t="s">
        <v>2286</v>
      </c>
      <c r="F456" s="12" t="s">
        <v>2287</v>
      </c>
      <c r="G456" s="13" t="s">
        <v>2288</v>
      </c>
      <c r="H456" s="10">
        <f ca="1" t="shared" si="128"/>
        <v>55</v>
      </c>
      <c r="I456" s="10" t="s">
        <v>43</v>
      </c>
      <c r="J456" s="10">
        <v>18</v>
      </c>
      <c r="K456" s="10" t="s">
        <v>44</v>
      </c>
      <c r="L456" s="10" t="s">
        <v>37</v>
      </c>
      <c r="M456" s="16">
        <v>6500</v>
      </c>
      <c r="N456" s="16">
        <v>1008</v>
      </c>
      <c r="O456" s="16">
        <v>3000</v>
      </c>
      <c r="P456" s="16">
        <v>2500</v>
      </c>
      <c r="Q456" s="16">
        <v>326</v>
      </c>
      <c r="R456" s="16">
        <v>513</v>
      </c>
      <c r="S456" s="16">
        <v>13847</v>
      </c>
      <c r="T456" s="16">
        <v>0</v>
      </c>
      <c r="U456" s="16">
        <f t="shared" si="122"/>
        <v>1140</v>
      </c>
      <c r="V456" s="16">
        <f t="shared" si="123"/>
        <v>840.64</v>
      </c>
      <c r="W456" s="16">
        <f t="shared" si="124"/>
        <v>55.388</v>
      </c>
      <c r="X456" s="16">
        <f t="shared" si="125"/>
        <v>69.235</v>
      </c>
      <c r="Y456" s="16">
        <f t="shared" si="126"/>
        <v>276.94</v>
      </c>
      <c r="Z456" s="16" cm="1">
        <f t="array" ref="Z456">IF(A456="",0,ROUND(MAX((S456-T456-V456-U456-W456-X456-Y456-5000)*{0.03,0.1,0.2,0.25,0.3,0.35,0.45}-{0,210,1410,2660,4410,7160,15160},0),2))</f>
        <v>436.48</v>
      </c>
      <c r="AA456" s="16">
        <f t="shared" si="127"/>
        <v>11028.317</v>
      </c>
      <c r="AB456" s="16"/>
    </row>
    <row r="457" customHeight="1" spans="1:28">
      <c r="A457" s="10">
        <v>455</v>
      </c>
      <c r="B457" s="11" t="s">
        <v>2289</v>
      </c>
      <c r="C457" s="10" t="s">
        <v>2290</v>
      </c>
      <c r="D457" s="10" t="s">
        <v>31</v>
      </c>
      <c r="E457" s="10" t="s">
        <v>2291</v>
      </c>
      <c r="F457" s="12" t="s">
        <v>2292</v>
      </c>
      <c r="G457" s="13" t="s">
        <v>2293</v>
      </c>
      <c r="H457" s="10">
        <f ca="1" t="shared" si="128"/>
        <v>41</v>
      </c>
      <c r="I457" s="10" t="s">
        <v>43</v>
      </c>
      <c r="J457" s="10">
        <v>5</v>
      </c>
      <c r="K457" s="10" t="s">
        <v>139</v>
      </c>
      <c r="L457" s="10" t="s">
        <v>37</v>
      </c>
      <c r="M457" s="16">
        <v>5000</v>
      </c>
      <c r="N457" s="16">
        <v>280</v>
      </c>
      <c r="O457" s="16">
        <v>3000</v>
      </c>
      <c r="P457" s="16">
        <v>1900</v>
      </c>
      <c r="Q457" s="16">
        <v>248</v>
      </c>
      <c r="R457" s="16">
        <v>581</v>
      </c>
      <c r="S457" s="16">
        <v>11009</v>
      </c>
      <c r="T457" s="16">
        <v>0</v>
      </c>
      <c r="U457" s="16">
        <f t="shared" si="122"/>
        <v>960</v>
      </c>
      <c r="V457" s="16">
        <f t="shared" si="123"/>
        <v>662.4</v>
      </c>
      <c r="W457" s="16">
        <f t="shared" si="124"/>
        <v>44.036</v>
      </c>
      <c r="X457" s="16">
        <f t="shared" si="125"/>
        <v>55.045</v>
      </c>
      <c r="Y457" s="16">
        <f t="shared" si="126"/>
        <v>220.18</v>
      </c>
      <c r="Z457" s="16" cm="1">
        <f t="array" ref="Z457">IF(A457="",0,ROUND(MAX((S457-T457-V457-U457-W457-X457-Y457-5000)*{0.03,0.1,0.2,0.25,0.3,0.35,0.45}-{0,210,1410,2660,4410,7160,15160},0),2))</f>
        <v>196.73</v>
      </c>
      <c r="AA457" s="16">
        <f t="shared" si="127"/>
        <v>8870.609</v>
      </c>
      <c r="AB457" s="16"/>
    </row>
    <row r="458" customHeight="1" spans="1:28">
      <c r="A458" s="10">
        <v>456</v>
      </c>
      <c r="B458" s="11" t="s">
        <v>2294</v>
      </c>
      <c r="C458" s="10" t="s">
        <v>2295</v>
      </c>
      <c r="D458" s="10" t="s">
        <v>31</v>
      </c>
      <c r="E458" s="10" t="s">
        <v>2296</v>
      </c>
      <c r="F458" s="12" t="s">
        <v>2297</v>
      </c>
      <c r="G458" s="13" t="s">
        <v>2298</v>
      </c>
      <c r="H458" s="10">
        <f ca="1" t="shared" si="128"/>
        <v>57</v>
      </c>
      <c r="I458" s="10" t="s">
        <v>43</v>
      </c>
      <c r="J458" s="10">
        <v>24</v>
      </c>
      <c r="K458" s="10" t="s">
        <v>498</v>
      </c>
      <c r="L458" s="10" t="s">
        <v>37</v>
      </c>
      <c r="M458" s="16">
        <v>7000</v>
      </c>
      <c r="N458" s="16">
        <v>1344</v>
      </c>
      <c r="O458" s="16">
        <v>3000</v>
      </c>
      <c r="P458" s="16">
        <v>3000</v>
      </c>
      <c r="Q458" s="16">
        <v>294</v>
      </c>
      <c r="R458" s="16">
        <v>516</v>
      </c>
      <c r="S458" s="16">
        <v>15154</v>
      </c>
      <c r="T458" s="16">
        <v>0</v>
      </c>
      <c r="U458" s="16">
        <f t="shared" si="122"/>
        <v>1200</v>
      </c>
      <c r="V458" s="16">
        <f t="shared" si="123"/>
        <v>907.52</v>
      </c>
      <c r="W458" s="16">
        <f t="shared" si="124"/>
        <v>60.616</v>
      </c>
      <c r="X458" s="16">
        <f t="shared" si="125"/>
        <v>75.77</v>
      </c>
      <c r="Y458" s="16">
        <f t="shared" si="126"/>
        <v>303.08</v>
      </c>
      <c r="Z458" s="16" cm="1">
        <f t="array" ref="Z458">IF(A458="",0,ROUND(MAX((S458-T458-V458-U458-W458-X458-Y458-5000)*{0.03,0.1,0.2,0.25,0.3,0.35,0.45}-{0,210,1410,2660,4410,7160,15160},0),2))</f>
        <v>550.7</v>
      </c>
      <c r="AA458" s="16">
        <f t="shared" si="127"/>
        <v>12056.314</v>
      </c>
      <c r="AB458" s="16"/>
    </row>
    <row r="459" customHeight="1" spans="1:28">
      <c r="A459" s="10">
        <v>457</v>
      </c>
      <c r="B459" s="11" t="s">
        <v>2299</v>
      </c>
      <c r="C459" s="10" t="s">
        <v>1169</v>
      </c>
      <c r="D459" s="10" t="s">
        <v>47</v>
      </c>
      <c r="E459" s="10" t="s">
        <v>2300</v>
      </c>
      <c r="F459" s="12" t="s">
        <v>2301</v>
      </c>
      <c r="G459" s="13" t="s">
        <v>2302</v>
      </c>
      <c r="H459" s="10">
        <f ca="1" t="shared" si="128"/>
        <v>31</v>
      </c>
      <c r="I459" s="10" t="s">
        <v>43</v>
      </c>
      <c r="J459" s="10">
        <v>8</v>
      </c>
      <c r="K459" s="10" t="s">
        <v>133</v>
      </c>
      <c r="L459" s="10" t="s">
        <v>37</v>
      </c>
      <c r="M459" s="16">
        <v>5500</v>
      </c>
      <c r="N459" s="16">
        <v>448</v>
      </c>
      <c r="O459" s="16">
        <v>3000</v>
      </c>
      <c r="P459" s="16">
        <v>2100</v>
      </c>
      <c r="Q459" s="16">
        <v>292</v>
      </c>
      <c r="R459" s="16">
        <v>496</v>
      </c>
      <c r="S459" s="16">
        <v>11836</v>
      </c>
      <c r="T459" s="16">
        <v>0</v>
      </c>
      <c r="U459" s="16">
        <f t="shared" si="122"/>
        <v>1020</v>
      </c>
      <c r="V459" s="16">
        <f t="shared" si="123"/>
        <v>715.84</v>
      </c>
      <c r="W459" s="16">
        <f t="shared" si="124"/>
        <v>47.344</v>
      </c>
      <c r="X459" s="16">
        <f t="shared" si="125"/>
        <v>59.18</v>
      </c>
      <c r="Y459" s="16">
        <f t="shared" si="126"/>
        <v>236.72</v>
      </c>
      <c r="Z459" s="16" cm="1">
        <f t="array" ref="Z459">IF(A459="",0,ROUND(MAX((S459-T459-V459-U459-W459-X459-Y459-5000)*{0.03,0.1,0.2,0.25,0.3,0.35,0.45}-{0,210,1410,2660,4410,7160,15160},0),2))</f>
        <v>265.69</v>
      </c>
      <c r="AA459" s="16">
        <f t="shared" si="127"/>
        <v>9491.226</v>
      </c>
      <c r="AB459" s="16"/>
    </row>
    <row r="460" customHeight="1" spans="1:28">
      <c r="A460" s="10">
        <v>458</v>
      </c>
      <c r="B460" s="11" t="s">
        <v>2303</v>
      </c>
      <c r="C460" s="10" t="s">
        <v>2304</v>
      </c>
      <c r="D460" s="10" t="s">
        <v>47</v>
      </c>
      <c r="E460" s="10" t="s">
        <v>2305</v>
      </c>
      <c r="F460" s="12" t="s">
        <v>2306</v>
      </c>
      <c r="G460" s="13" t="s">
        <v>2307</v>
      </c>
      <c r="H460" s="10">
        <f ca="1" t="shared" si="128"/>
        <v>46</v>
      </c>
      <c r="I460" s="10" t="s">
        <v>43</v>
      </c>
      <c r="J460" s="10">
        <v>11</v>
      </c>
      <c r="K460" s="10" t="s">
        <v>93</v>
      </c>
      <c r="L460" s="10" t="s">
        <v>52</v>
      </c>
      <c r="M460" s="16">
        <v>5200</v>
      </c>
      <c r="N460" s="16">
        <v>616</v>
      </c>
      <c r="O460" s="16">
        <v>1500</v>
      </c>
      <c r="P460" s="16">
        <v>1600</v>
      </c>
      <c r="Q460" s="16">
        <v>261</v>
      </c>
      <c r="R460" s="16">
        <v>342</v>
      </c>
      <c r="S460" s="16">
        <v>9519</v>
      </c>
      <c r="T460" s="16">
        <v>0</v>
      </c>
      <c r="U460" s="16">
        <f t="shared" si="122"/>
        <v>804</v>
      </c>
      <c r="V460" s="16">
        <f t="shared" si="123"/>
        <v>585.28</v>
      </c>
      <c r="W460" s="16">
        <f t="shared" si="124"/>
        <v>38.076</v>
      </c>
      <c r="X460" s="16">
        <f t="shared" si="125"/>
        <v>47.595</v>
      </c>
      <c r="Y460" s="16">
        <f t="shared" si="126"/>
        <v>190.38</v>
      </c>
      <c r="Z460" s="16" cm="1">
        <f t="array" ref="Z460">IF(A460="",0,ROUND(MAX((S460-T460-V460-U460-W460-X460-Y460-5000)*{0.03,0.1,0.2,0.25,0.3,0.35,0.45}-{0,210,1410,2660,4410,7160,15160},0),2))</f>
        <v>85.61</v>
      </c>
      <c r="AA460" s="16">
        <f t="shared" si="127"/>
        <v>7768.059</v>
      </c>
      <c r="AB460" s="16"/>
    </row>
    <row r="461" customHeight="1" spans="1:28">
      <c r="A461" s="10">
        <v>459</v>
      </c>
      <c r="B461" s="11" t="s">
        <v>2308</v>
      </c>
      <c r="C461" s="10" t="s">
        <v>2309</v>
      </c>
      <c r="D461" s="10" t="s">
        <v>31</v>
      </c>
      <c r="E461" s="10" t="s">
        <v>2310</v>
      </c>
      <c r="F461" s="12" t="s">
        <v>2311</v>
      </c>
      <c r="G461" s="13" t="s">
        <v>2312</v>
      </c>
      <c r="H461" s="10">
        <f ca="1" t="shared" si="128"/>
        <v>27</v>
      </c>
      <c r="I461" s="10" t="s">
        <v>35</v>
      </c>
      <c r="J461" s="10">
        <v>2</v>
      </c>
      <c r="K461" s="10" t="s">
        <v>98</v>
      </c>
      <c r="L461" s="10" t="s">
        <v>37</v>
      </c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customHeight="1" spans="1:28">
      <c r="A462" s="10">
        <v>460</v>
      </c>
      <c r="B462" s="11" t="s">
        <v>2313</v>
      </c>
      <c r="C462" s="10" t="s">
        <v>2314</v>
      </c>
      <c r="D462" s="10" t="s">
        <v>47</v>
      </c>
      <c r="E462" s="10" t="s">
        <v>2315</v>
      </c>
      <c r="F462" s="12" t="s">
        <v>2316</v>
      </c>
      <c r="G462" s="13" t="s">
        <v>2317</v>
      </c>
      <c r="H462" s="10">
        <f ca="1" t="shared" si="128"/>
        <v>44</v>
      </c>
      <c r="I462" s="10" t="s">
        <v>43</v>
      </c>
      <c r="J462" s="10">
        <v>12</v>
      </c>
      <c r="K462" s="10" t="s">
        <v>110</v>
      </c>
      <c r="L462" s="10" t="s">
        <v>37</v>
      </c>
      <c r="M462" s="16">
        <v>6000</v>
      </c>
      <c r="N462" s="16">
        <v>672</v>
      </c>
      <c r="O462" s="16">
        <v>3000</v>
      </c>
      <c r="P462" s="16">
        <v>2300</v>
      </c>
      <c r="Q462" s="16">
        <v>398</v>
      </c>
      <c r="R462" s="16">
        <v>562</v>
      </c>
      <c r="S462" s="16">
        <v>12932</v>
      </c>
      <c r="T462" s="16">
        <v>0</v>
      </c>
      <c r="U462" s="16">
        <f t="shared" ref="U462:U470" si="129">SUM(M462,O462)*0.12</f>
        <v>1080</v>
      </c>
      <c r="V462" s="16">
        <f t="shared" ref="V462:V470" si="130">SUM(M462,N462,O462)*0.08</f>
        <v>773.76</v>
      </c>
      <c r="W462" s="16">
        <f t="shared" ref="W462:W470" si="131">S462*0.004</f>
        <v>51.728</v>
      </c>
      <c r="X462" s="16">
        <f t="shared" ref="X462:X470" si="132">S462*0.005</f>
        <v>64.66</v>
      </c>
      <c r="Y462" s="16">
        <f t="shared" ref="Y462:Y470" si="133">S462*0.02</f>
        <v>258.64</v>
      </c>
      <c r="Z462" s="16" cm="1">
        <f t="array" ref="Z462">IF(A462="",0,ROUND(MAX((S462-T462-V462-U462-W462-X462-Y462-5000)*{0.03,0.1,0.2,0.25,0.3,0.35,0.45}-{0,210,1410,2660,4410,7160,15160},0),2))</f>
        <v>360.32</v>
      </c>
      <c r="AA462" s="16">
        <f t="shared" ref="AA462:AA470" si="134">S462-T462-U462-V462-W462-X462-Y462-Z462</f>
        <v>10342.892</v>
      </c>
      <c r="AB462" s="16"/>
    </row>
    <row r="463" customHeight="1" spans="1:28">
      <c r="A463" s="10">
        <v>461</v>
      </c>
      <c r="B463" s="11" t="s">
        <v>2318</v>
      </c>
      <c r="C463" s="10" t="s">
        <v>2319</v>
      </c>
      <c r="D463" s="10" t="s">
        <v>47</v>
      </c>
      <c r="E463" s="10" t="s">
        <v>2320</v>
      </c>
      <c r="F463" s="12" t="s">
        <v>2321</v>
      </c>
      <c r="G463" s="13" t="s">
        <v>2322</v>
      </c>
      <c r="H463" s="10">
        <f ca="1" t="shared" si="128"/>
        <v>32</v>
      </c>
      <c r="I463" s="10" t="s">
        <v>43</v>
      </c>
      <c r="J463" s="10">
        <v>3</v>
      </c>
      <c r="K463" s="10" t="s">
        <v>116</v>
      </c>
      <c r="L463" s="10" t="s">
        <v>59</v>
      </c>
      <c r="M463" s="16">
        <v>5000</v>
      </c>
      <c r="N463" s="16">
        <v>168</v>
      </c>
      <c r="O463" s="16">
        <v>2500</v>
      </c>
      <c r="P463" s="16">
        <v>1400</v>
      </c>
      <c r="Q463" s="16">
        <v>294</v>
      </c>
      <c r="R463" s="16">
        <v>345</v>
      </c>
      <c r="S463" s="16">
        <v>9707</v>
      </c>
      <c r="T463" s="16">
        <v>0</v>
      </c>
      <c r="U463" s="16">
        <f t="shared" si="129"/>
        <v>900</v>
      </c>
      <c r="V463" s="16">
        <f t="shared" si="130"/>
        <v>613.44</v>
      </c>
      <c r="W463" s="16">
        <f t="shared" si="131"/>
        <v>38.828</v>
      </c>
      <c r="X463" s="16">
        <f t="shared" si="132"/>
        <v>48.535</v>
      </c>
      <c r="Y463" s="16">
        <f t="shared" si="133"/>
        <v>194.14</v>
      </c>
      <c r="Z463" s="16" cm="1">
        <f t="array" ref="Z463">IF(A463="",0,ROUND(MAX((S463-T463-V463-U463-W463-X463-Y463-5000)*{0.03,0.1,0.2,0.25,0.3,0.35,0.45}-{0,210,1410,2660,4410,7160,15160},0),2))</f>
        <v>87.36</v>
      </c>
      <c r="AA463" s="16">
        <f t="shared" si="134"/>
        <v>7824.697</v>
      </c>
      <c r="AB463" s="16"/>
    </row>
    <row r="464" customHeight="1" spans="1:28">
      <c r="A464" s="10">
        <v>462</v>
      </c>
      <c r="B464" s="11" t="s">
        <v>2323</v>
      </c>
      <c r="C464" s="10" t="s">
        <v>2324</v>
      </c>
      <c r="D464" s="10" t="s">
        <v>31</v>
      </c>
      <c r="E464" s="10" t="s">
        <v>2325</v>
      </c>
      <c r="F464" s="12" t="s">
        <v>2326</v>
      </c>
      <c r="G464" s="13" t="s">
        <v>2327</v>
      </c>
      <c r="H464" s="10">
        <f ca="1" t="shared" si="128"/>
        <v>47</v>
      </c>
      <c r="I464" s="10" t="s">
        <v>43</v>
      </c>
      <c r="J464" s="10">
        <v>2</v>
      </c>
      <c r="K464" s="10" t="s">
        <v>110</v>
      </c>
      <c r="L464" s="10" t="s">
        <v>37</v>
      </c>
      <c r="M464" s="16">
        <v>5000</v>
      </c>
      <c r="N464" s="16">
        <v>112</v>
      </c>
      <c r="O464" s="16">
        <v>3000</v>
      </c>
      <c r="P464" s="16">
        <v>1900</v>
      </c>
      <c r="Q464" s="16">
        <v>318</v>
      </c>
      <c r="R464" s="16">
        <v>476</v>
      </c>
      <c r="S464" s="16">
        <v>10806</v>
      </c>
      <c r="T464" s="16">
        <v>0</v>
      </c>
      <c r="U464" s="16">
        <f t="shared" si="129"/>
        <v>960</v>
      </c>
      <c r="V464" s="16">
        <f t="shared" si="130"/>
        <v>648.96</v>
      </c>
      <c r="W464" s="16">
        <f t="shared" si="131"/>
        <v>43.224</v>
      </c>
      <c r="X464" s="16">
        <f t="shared" si="132"/>
        <v>54.03</v>
      </c>
      <c r="Y464" s="16">
        <f t="shared" si="133"/>
        <v>216.12</v>
      </c>
      <c r="Z464" s="16" cm="1">
        <f t="array" ref="Z464">IF(A464="",0,ROUND(MAX((S464-T464-V464-U464-W464-X464-Y464-5000)*{0.03,0.1,0.2,0.25,0.3,0.35,0.45}-{0,210,1410,2660,4410,7160,15160},0),2))</f>
        <v>178.37</v>
      </c>
      <c r="AA464" s="16">
        <f t="shared" si="134"/>
        <v>8705.296</v>
      </c>
      <c r="AB464" s="16"/>
    </row>
    <row r="465" customHeight="1" spans="1:28">
      <c r="A465" s="10">
        <v>463</v>
      </c>
      <c r="B465" s="11" t="s">
        <v>2328</v>
      </c>
      <c r="C465" s="10" t="s">
        <v>494</v>
      </c>
      <c r="D465" s="10" t="s">
        <v>31</v>
      </c>
      <c r="E465" s="10" t="s">
        <v>2329</v>
      </c>
      <c r="F465" s="12" t="s">
        <v>2330</v>
      </c>
      <c r="G465" s="13" t="s">
        <v>2331</v>
      </c>
      <c r="H465" s="10">
        <f ca="1" t="shared" si="128"/>
        <v>55</v>
      </c>
      <c r="I465" s="10" t="s">
        <v>43</v>
      </c>
      <c r="J465" s="10">
        <v>29</v>
      </c>
      <c r="K465" s="10" t="s">
        <v>192</v>
      </c>
      <c r="L465" s="10" t="s">
        <v>37</v>
      </c>
      <c r="M465" s="16">
        <v>7500</v>
      </c>
      <c r="N465" s="16">
        <v>1624</v>
      </c>
      <c r="O465" s="16">
        <v>3000</v>
      </c>
      <c r="P465" s="16">
        <v>3500</v>
      </c>
      <c r="Q465" s="16">
        <v>347</v>
      </c>
      <c r="R465" s="16">
        <v>298</v>
      </c>
      <c r="S465" s="16">
        <v>16269</v>
      </c>
      <c r="T465" s="16">
        <v>0</v>
      </c>
      <c r="U465" s="16">
        <f t="shared" si="129"/>
        <v>1260</v>
      </c>
      <c r="V465" s="16">
        <f t="shared" si="130"/>
        <v>969.92</v>
      </c>
      <c r="W465" s="16">
        <f t="shared" si="131"/>
        <v>65.076</v>
      </c>
      <c r="X465" s="16">
        <f t="shared" si="132"/>
        <v>81.345</v>
      </c>
      <c r="Y465" s="16">
        <f t="shared" si="133"/>
        <v>325.38</v>
      </c>
      <c r="Z465" s="16" cm="1">
        <f t="array" ref="Z465">IF(A465="",0,ROUND(MAX((S465-T465-V465-U465-W465-X465-Y465-5000)*{0.03,0.1,0.2,0.25,0.3,0.35,0.45}-{0,210,1410,2660,4410,7160,15160},0),2))</f>
        <v>646.73</v>
      </c>
      <c r="AA465" s="16">
        <f t="shared" si="134"/>
        <v>12920.549</v>
      </c>
      <c r="AB465" s="16"/>
    </row>
    <row r="466" customHeight="1" spans="1:28">
      <c r="A466" s="10">
        <v>464</v>
      </c>
      <c r="B466" s="11" t="s">
        <v>2332</v>
      </c>
      <c r="C466" s="10" t="s">
        <v>2333</v>
      </c>
      <c r="D466" s="10" t="s">
        <v>31</v>
      </c>
      <c r="E466" s="10" t="s">
        <v>2334</v>
      </c>
      <c r="F466" s="12" t="s">
        <v>2335</v>
      </c>
      <c r="G466" s="13" t="s">
        <v>2336</v>
      </c>
      <c r="H466" s="10">
        <f ca="1" t="shared" si="128"/>
        <v>54</v>
      </c>
      <c r="I466" s="10" t="s">
        <v>43</v>
      </c>
      <c r="J466" s="10">
        <v>8</v>
      </c>
      <c r="K466" s="10" t="s">
        <v>432</v>
      </c>
      <c r="L466" s="10" t="s">
        <v>37</v>
      </c>
      <c r="M466" s="16">
        <v>5500</v>
      </c>
      <c r="N466" s="16">
        <v>448</v>
      </c>
      <c r="O466" s="16">
        <v>3000</v>
      </c>
      <c r="P466" s="16">
        <v>2100</v>
      </c>
      <c r="Q466" s="16">
        <v>367</v>
      </c>
      <c r="R466" s="16">
        <v>471</v>
      </c>
      <c r="S466" s="16">
        <v>11886</v>
      </c>
      <c r="T466" s="16">
        <v>0</v>
      </c>
      <c r="U466" s="16">
        <f t="shared" si="129"/>
        <v>1020</v>
      </c>
      <c r="V466" s="16">
        <f t="shared" si="130"/>
        <v>715.84</v>
      </c>
      <c r="W466" s="16">
        <f t="shared" si="131"/>
        <v>47.544</v>
      </c>
      <c r="X466" s="16">
        <f t="shared" si="132"/>
        <v>59.43</v>
      </c>
      <c r="Y466" s="16">
        <f t="shared" si="133"/>
        <v>237.72</v>
      </c>
      <c r="Z466" s="16" cm="1">
        <f t="array" ref="Z466">IF(A466="",0,ROUND(MAX((S466-T466-V466-U466-W466-X466-Y466-5000)*{0.03,0.1,0.2,0.25,0.3,0.35,0.45}-{0,210,1410,2660,4410,7160,15160},0),2))</f>
        <v>270.55</v>
      </c>
      <c r="AA466" s="16">
        <f t="shared" si="134"/>
        <v>9534.916</v>
      </c>
      <c r="AB466" s="16"/>
    </row>
    <row r="467" customHeight="1" spans="1:28">
      <c r="A467" s="10">
        <v>465</v>
      </c>
      <c r="B467" s="11" t="s">
        <v>2337</v>
      </c>
      <c r="C467" s="10" t="s">
        <v>2338</v>
      </c>
      <c r="D467" s="10" t="s">
        <v>47</v>
      </c>
      <c r="E467" s="10" t="s">
        <v>2339</v>
      </c>
      <c r="F467" s="12" t="s">
        <v>2340</v>
      </c>
      <c r="G467" s="13" t="s">
        <v>2341</v>
      </c>
      <c r="H467" s="10">
        <f ca="1" t="shared" si="128"/>
        <v>36</v>
      </c>
      <c r="I467" s="10" t="s">
        <v>43</v>
      </c>
      <c r="J467" s="10">
        <v>13</v>
      </c>
      <c r="K467" s="10" t="s">
        <v>93</v>
      </c>
      <c r="L467" s="10" t="s">
        <v>52</v>
      </c>
      <c r="M467" s="16">
        <v>5200</v>
      </c>
      <c r="N467" s="16">
        <v>728</v>
      </c>
      <c r="O467" s="16">
        <v>1500</v>
      </c>
      <c r="P467" s="16">
        <v>1600</v>
      </c>
      <c r="Q467" s="16">
        <v>369</v>
      </c>
      <c r="R467" s="16">
        <v>386</v>
      </c>
      <c r="S467" s="16">
        <v>9783</v>
      </c>
      <c r="T467" s="16">
        <v>0</v>
      </c>
      <c r="U467" s="16">
        <f t="shared" si="129"/>
        <v>804</v>
      </c>
      <c r="V467" s="16">
        <f t="shared" si="130"/>
        <v>594.24</v>
      </c>
      <c r="W467" s="16">
        <f t="shared" si="131"/>
        <v>39.132</v>
      </c>
      <c r="X467" s="16">
        <f t="shared" si="132"/>
        <v>48.915</v>
      </c>
      <c r="Y467" s="16">
        <f t="shared" si="133"/>
        <v>195.66</v>
      </c>
      <c r="Z467" s="16" cm="1">
        <f t="array" ref="Z467">IF(A467="",0,ROUND(MAX((S467-T467-V467-U467-W467-X467-Y467-5000)*{0.03,0.1,0.2,0.25,0.3,0.35,0.45}-{0,210,1410,2660,4410,7160,15160},0),2))</f>
        <v>100.11</v>
      </c>
      <c r="AA467" s="16">
        <f t="shared" si="134"/>
        <v>8000.943</v>
      </c>
      <c r="AB467" s="16"/>
    </row>
    <row r="468" customHeight="1" spans="1:28">
      <c r="A468" s="10">
        <v>466</v>
      </c>
      <c r="B468" s="11" t="s">
        <v>2342</v>
      </c>
      <c r="C468" s="10" t="s">
        <v>2343</v>
      </c>
      <c r="D468" s="10" t="s">
        <v>31</v>
      </c>
      <c r="E468" s="10" t="s">
        <v>2344</v>
      </c>
      <c r="F468" s="12" t="s">
        <v>2345</v>
      </c>
      <c r="G468" s="13" t="s">
        <v>2346</v>
      </c>
      <c r="H468" s="10">
        <f ca="1" t="shared" si="128"/>
        <v>53</v>
      </c>
      <c r="I468" s="10" t="s">
        <v>43</v>
      </c>
      <c r="J468" s="10">
        <v>10</v>
      </c>
      <c r="K468" s="10" t="s">
        <v>58</v>
      </c>
      <c r="L468" s="10" t="s">
        <v>52</v>
      </c>
      <c r="M468" s="16">
        <v>4700</v>
      </c>
      <c r="N468" s="16">
        <v>560</v>
      </c>
      <c r="O468" s="16">
        <v>1500</v>
      </c>
      <c r="P468" s="16">
        <v>1400</v>
      </c>
      <c r="Q468" s="16">
        <v>364</v>
      </c>
      <c r="R468" s="16">
        <v>376</v>
      </c>
      <c r="S468" s="16">
        <v>8900</v>
      </c>
      <c r="T468" s="16">
        <v>0</v>
      </c>
      <c r="U468" s="16">
        <f t="shared" si="129"/>
        <v>744</v>
      </c>
      <c r="V468" s="16">
        <f t="shared" si="130"/>
        <v>540.8</v>
      </c>
      <c r="W468" s="16">
        <f t="shared" si="131"/>
        <v>35.6</v>
      </c>
      <c r="X468" s="16">
        <f t="shared" si="132"/>
        <v>44.5</v>
      </c>
      <c r="Y468" s="16">
        <f t="shared" si="133"/>
        <v>178</v>
      </c>
      <c r="Z468" s="16" cm="1">
        <f t="array" ref="Z468">IF(A468="",0,ROUND(MAX((S468-T468-V468-U468-W468-X468-Y468-5000)*{0.03,0.1,0.2,0.25,0.3,0.35,0.45}-{0,210,1410,2660,4410,7160,15160},0),2))</f>
        <v>70.71</v>
      </c>
      <c r="AA468" s="16">
        <f t="shared" si="134"/>
        <v>7286.39</v>
      </c>
      <c r="AB468" s="16"/>
    </row>
    <row r="469" customHeight="1" spans="1:28">
      <c r="A469" s="10">
        <v>467</v>
      </c>
      <c r="B469" s="11" t="s">
        <v>2347</v>
      </c>
      <c r="C469" s="10" t="s">
        <v>2348</v>
      </c>
      <c r="D469" s="10" t="s">
        <v>47</v>
      </c>
      <c r="E469" s="10" t="s">
        <v>2349</v>
      </c>
      <c r="F469" s="12" t="s">
        <v>2350</v>
      </c>
      <c r="G469" s="13" t="s">
        <v>2351</v>
      </c>
      <c r="H469" s="10">
        <f ca="1" t="shared" si="128"/>
        <v>48</v>
      </c>
      <c r="I469" s="10" t="s">
        <v>43</v>
      </c>
      <c r="J469" s="10">
        <v>7</v>
      </c>
      <c r="K469" s="10" t="s">
        <v>245</v>
      </c>
      <c r="L469" s="10" t="s">
        <v>52</v>
      </c>
      <c r="M469" s="16">
        <v>4700</v>
      </c>
      <c r="N469" s="16">
        <v>392</v>
      </c>
      <c r="O469" s="16">
        <v>1500</v>
      </c>
      <c r="P469" s="16">
        <v>1400</v>
      </c>
      <c r="Q469" s="16">
        <v>347</v>
      </c>
      <c r="R469" s="16">
        <v>375</v>
      </c>
      <c r="S469" s="16">
        <v>8714</v>
      </c>
      <c r="T469" s="16">
        <v>0</v>
      </c>
      <c r="U469" s="16">
        <f t="shared" si="129"/>
        <v>744</v>
      </c>
      <c r="V469" s="16">
        <f t="shared" si="130"/>
        <v>527.36</v>
      </c>
      <c r="W469" s="16">
        <f t="shared" si="131"/>
        <v>34.856</v>
      </c>
      <c r="X469" s="16">
        <f t="shared" si="132"/>
        <v>43.57</v>
      </c>
      <c r="Y469" s="16">
        <f t="shared" si="133"/>
        <v>174.28</v>
      </c>
      <c r="Z469" s="16" cm="1">
        <f t="array" ref="Z469">IF(A469="",0,ROUND(MAX((S469-T469-V469-U469-W469-X469-Y469-5000)*{0.03,0.1,0.2,0.25,0.3,0.35,0.45}-{0,210,1410,2660,4410,7160,15160},0),2))</f>
        <v>65.7</v>
      </c>
      <c r="AA469" s="16">
        <f t="shared" si="134"/>
        <v>7124.234</v>
      </c>
      <c r="AB469" s="16"/>
    </row>
    <row r="470" customHeight="1" spans="1:28">
      <c r="A470" s="10">
        <v>468</v>
      </c>
      <c r="B470" s="11" t="s">
        <v>2352</v>
      </c>
      <c r="C470" s="10" t="s">
        <v>2353</v>
      </c>
      <c r="D470" s="10" t="s">
        <v>47</v>
      </c>
      <c r="E470" s="10" t="s">
        <v>2354</v>
      </c>
      <c r="F470" s="12" t="s">
        <v>2355</v>
      </c>
      <c r="G470" s="13" t="s">
        <v>2356</v>
      </c>
      <c r="H470" s="10">
        <f ca="1" t="shared" si="128"/>
        <v>37</v>
      </c>
      <c r="I470" s="10" t="s">
        <v>43</v>
      </c>
      <c r="J470" s="10">
        <v>4</v>
      </c>
      <c r="K470" s="10" t="s">
        <v>245</v>
      </c>
      <c r="L470" s="10" t="s">
        <v>37</v>
      </c>
      <c r="M470" s="16">
        <v>5000</v>
      </c>
      <c r="N470" s="16">
        <v>224</v>
      </c>
      <c r="O470" s="16">
        <v>3000</v>
      </c>
      <c r="P470" s="16">
        <v>1900</v>
      </c>
      <c r="Q470" s="16">
        <v>331</v>
      </c>
      <c r="R470" s="16">
        <v>379</v>
      </c>
      <c r="S470" s="16">
        <v>10834</v>
      </c>
      <c r="T470" s="16">
        <v>0</v>
      </c>
      <c r="U470" s="16">
        <f t="shared" si="129"/>
        <v>960</v>
      </c>
      <c r="V470" s="16">
        <f t="shared" si="130"/>
        <v>657.92</v>
      </c>
      <c r="W470" s="16">
        <f t="shared" si="131"/>
        <v>43.336</v>
      </c>
      <c r="X470" s="16">
        <f t="shared" si="132"/>
        <v>54.17</v>
      </c>
      <c r="Y470" s="16">
        <f t="shared" si="133"/>
        <v>216.68</v>
      </c>
      <c r="Z470" s="16" cm="1">
        <f t="array" ref="Z470">IF(A470="",0,ROUND(MAX((S470-T470-V470-U470-W470-X470-Y470-5000)*{0.03,0.1,0.2,0.25,0.3,0.35,0.45}-{0,210,1410,2660,4410,7160,15160},0),2))</f>
        <v>180.19</v>
      </c>
      <c r="AA470" s="16">
        <f t="shared" si="134"/>
        <v>8721.704</v>
      </c>
      <c r="AB470" s="16"/>
    </row>
    <row r="471" customHeight="1" spans="1:28">
      <c r="A471" s="10">
        <v>469</v>
      </c>
      <c r="B471" s="11" t="s">
        <v>2357</v>
      </c>
      <c r="C471" s="10" t="s">
        <v>2358</v>
      </c>
      <c r="D471" s="10" t="s">
        <v>31</v>
      </c>
      <c r="E471" s="10" t="s">
        <v>2359</v>
      </c>
      <c r="F471" s="12" t="s">
        <v>2360</v>
      </c>
      <c r="G471" s="13" t="s">
        <v>2361</v>
      </c>
      <c r="H471" s="10">
        <f ca="1" t="shared" si="128"/>
        <v>37</v>
      </c>
      <c r="I471" s="10" t="s">
        <v>35</v>
      </c>
      <c r="J471" s="10">
        <v>3</v>
      </c>
      <c r="K471" s="10" t="s">
        <v>93</v>
      </c>
      <c r="L471" s="10" t="s">
        <v>37</v>
      </c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customHeight="1" spans="1:28">
      <c r="A472" s="10">
        <v>470</v>
      </c>
      <c r="B472" s="11" t="s">
        <v>2362</v>
      </c>
      <c r="C472" s="10" t="s">
        <v>2363</v>
      </c>
      <c r="D472" s="10" t="s">
        <v>31</v>
      </c>
      <c r="E472" s="10" t="s">
        <v>2364</v>
      </c>
      <c r="F472" s="12" t="s">
        <v>2365</v>
      </c>
      <c r="G472" s="13" t="s">
        <v>2366</v>
      </c>
      <c r="H472" s="10">
        <f ca="1" t="shared" si="128"/>
        <v>28</v>
      </c>
      <c r="I472" s="10" t="s">
        <v>35</v>
      </c>
      <c r="J472" s="10">
        <v>5</v>
      </c>
      <c r="K472" s="10" t="s">
        <v>93</v>
      </c>
      <c r="L472" s="10" t="s">
        <v>52</v>
      </c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customHeight="1" spans="1:28">
      <c r="A473" s="10">
        <v>471</v>
      </c>
      <c r="B473" s="11" t="s">
        <v>2367</v>
      </c>
      <c r="C473" s="10" t="s">
        <v>2368</v>
      </c>
      <c r="D473" s="10" t="s">
        <v>31</v>
      </c>
      <c r="E473" s="10" t="s">
        <v>2369</v>
      </c>
      <c r="F473" s="12" t="s">
        <v>2370</v>
      </c>
      <c r="G473" s="13" t="s">
        <v>2371</v>
      </c>
      <c r="H473" s="10">
        <f ca="1" t="shared" si="128"/>
        <v>58</v>
      </c>
      <c r="I473" s="10" t="s">
        <v>43</v>
      </c>
      <c r="J473" s="10">
        <v>17</v>
      </c>
      <c r="K473" s="10" t="s">
        <v>58</v>
      </c>
      <c r="L473" s="10" t="s">
        <v>52</v>
      </c>
      <c r="M473" s="16">
        <v>5700</v>
      </c>
      <c r="N473" s="16">
        <v>952</v>
      </c>
      <c r="O473" s="16">
        <v>1500</v>
      </c>
      <c r="P473" s="16">
        <v>1800</v>
      </c>
      <c r="Q473" s="16">
        <v>385</v>
      </c>
      <c r="R473" s="16">
        <v>397</v>
      </c>
      <c r="S473" s="16">
        <v>10734</v>
      </c>
      <c r="T473" s="16">
        <v>0</v>
      </c>
      <c r="U473" s="16">
        <f>SUM(M473,O473)*0.12</f>
        <v>864</v>
      </c>
      <c r="V473" s="16">
        <f>SUM(M473,N473,O473)*0.08</f>
        <v>652.16</v>
      </c>
      <c r="W473" s="16">
        <f>S473*0.004</f>
        <v>42.936</v>
      </c>
      <c r="X473" s="16">
        <f>S473*0.005</f>
        <v>53.67</v>
      </c>
      <c r="Y473" s="16">
        <f>S473*0.02</f>
        <v>214.68</v>
      </c>
      <c r="Z473" s="16" cm="1">
        <f t="array" ref="Z473">IF(A473="",0,ROUND(MAX((S473-T473-V473-U473-W473-X473-Y473-5000)*{0.03,0.1,0.2,0.25,0.3,0.35,0.45}-{0,210,1410,2660,4410,7160,15160},0),2))</f>
        <v>180.66</v>
      </c>
      <c r="AA473" s="16">
        <f>S473-T473-U473-V473-W473-X473-Y473-Z473</f>
        <v>8725.894</v>
      </c>
      <c r="AB473" s="16"/>
    </row>
    <row r="474" customHeight="1" spans="1:28">
      <c r="A474" s="10">
        <v>472</v>
      </c>
      <c r="B474" s="11" t="s">
        <v>2372</v>
      </c>
      <c r="C474" s="10" t="s">
        <v>2373</v>
      </c>
      <c r="D474" s="10" t="s">
        <v>47</v>
      </c>
      <c r="E474" s="10" t="s">
        <v>2374</v>
      </c>
      <c r="F474" s="12" t="s">
        <v>2375</v>
      </c>
      <c r="G474" s="13" t="s">
        <v>2376</v>
      </c>
      <c r="H474" s="10">
        <f ca="1" t="shared" si="128"/>
        <v>34</v>
      </c>
      <c r="I474" s="10" t="s">
        <v>43</v>
      </c>
      <c r="J474" s="10">
        <v>3</v>
      </c>
      <c r="K474" s="10" t="s">
        <v>65</v>
      </c>
      <c r="L474" s="10" t="s">
        <v>37</v>
      </c>
      <c r="M474" s="16">
        <v>5000</v>
      </c>
      <c r="N474" s="16">
        <v>168</v>
      </c>
      <c r="O474" s="16">
        <v>3000</v>
      </c>
      <c r="P474" s="16">
        <v>1900</v>
      </c>
      <c r="Q474" s="16">
        <v>231</v>
      </c>
      <c r="R474" s="16">
        <v>586</v>
      </c>
      <c r="S474" s="16">
        <v>10885</v>
      </c>
      <c r="T474" s="16">
        <v>0</v>
      </c>
      <c r="U474" s="16">
        <f>SUM(M474,O474)*0.12</f>
        <v>960</v>
      </c>
      <c r="V474" s="16">
        <f>SUM(M474,N474,O474)*0.08</f>
        <v>653.44</v>
      </c>
      <c r="W474" s="16">
        <f>S474*0.004</f>
        <v>43.54</v>
      </c>
      <c r="X474" s="16">
        <f>S474*0.005</f>
        <v>54.425</v>
      </c>
      <c r="Y474" s="16">
        <f>S474*0.02</f>
        <v>217.7</v>
      </c>
      <c r="Z474" s="16" cm="1">
        <f t="array" ref="Z474">IF(A474="",0,ROUND(MAX((S474-T474-V474-U474-W474-X474-Y474-5000)*{0.03,0.1,0.2,0.25,0.3,0.35,0.45}-{0,210,1410,2660,4410,7160,15160},0),2))</f>
        <v>185.59</v>
      </c>
      <c r="AA474" s="16">
        <f>S474-T474-U474-V474-W474-X474-Y474-Z474</f>
        <v>8770.305</v>
      </c>
      <c r="AB474" s="16"/>
    </row>
    <row r="475" customHeight="1" spans="1:28">
      <c r="A475" s="10">
        <v>473</v>
      </c>
      <c r="B475" s="11" t="s">
        <v>2377</v>
      </c>
      <c r="C475" s="10" t="s">
        <v>2378</v>
      </c>
      <c r="D475" s="10" t="s">
        <v>47</v>
      </c>
      <c r="E475" s="10" t="s">
        <v>2379</v>
      </c>
      <c r="F475" s="12" t="s">
        <v>2380</v>
      </c>
      <c r="G475" s="13" t="s">
        <v>2381</v>
      </c>
      <c r="H475" s="10">
        <f ca="1" t="shared" si="128"/>
        <v>52</v>
      </c>
      <c r="I475" s="10" t="s">
        <v>43</v>
      </c>
      <c r="J475" s="10">
        <v>24</v>
      </c>
      <c r="K475" s="10" t="s">
        <v>98</v>
      </c>
      <c r="L475" s="10" t="s">
        <v>37</v>
      </c>
      <c r="M475" s="16">
        <v>7000</v>
      </c>
      <c r="N475" s="16">
        <v>1344</v>
      </c>
      <c r="O475" s="16">
        <v>3000</v>
      </c>
      <c r="P475" s="16">
        <v>3000</v>
      </c>
      <c r="Q475" s="16">
        <v>399</v>
      </c>
      <c r="R475" s="16">
        <v>534</v>
      </c>
      <c r="S475" s="16">
        <v>15277</v>
      </c>
      <c r="T475" s="16">
        <v>0</v>
      </c>
      <c r="U475" s="16">
        <f>SUM(M475,O475)*0.12</f>
        <v>1200</v>
      </c>
      <c r="V475" s="16">
        <f>SUM(M475,N475,O475)*0.08</f>
        <v>907.52</v>
      </c>
      <c r="W475" s="16">
        <f>S475*0.004</f>
        <v>61.108</v>
      </c>
      <c r="X475" s="16">
        <f>S475*0.005</f>
        <v>76.385</v>
      </c>
      <c r="Y475" s="16">
        <f>S475*0.02</f>
        <v>305.54</v>
      </c>
      <c r="Z475" s="16" cm="1">
        <f t="array" ref="Z475">IF(A475="",0,ROUND(MAX((S475-T475-V475-U475-W475-X475-Y475-5000)*{0.03,0.1,0.2,0.25,0.3,0.35,0.45}-{0,210,1410,2660,4410,7160,15160},0),2))</f>
        <v>562.64</v>
      </c>
      <c r="AA475" s="16">
        <f>S475-T475-U475-V475-W475-X475-Y475-Z475</f>
        <v>12163.807</v>
      </c>
      <c r="AB475" s="16"/>
    </row>
    <row r="476" customHeight="1" spans="1:28">
      <c r="A476" s="10">
        <v>474</v>
      </c>
      <c r="B476" s="11" t="s">
        <v>2382</v>
      </c>
      <c r="C476" s="10" t="s">
        <v>2383</v>
      </c>
      <c r="D476" s="10" t="s">
        <v>31</v>
      </c>
      <c r="E476" s="10" t="s">
        <v>2384</v>
      </c>
      <c r="F476" s="12" t="s">
        <v>2385</v>
      </c>
      <c r="G476" s="13" t="s">
        <v>2386</v>
      </c>
      <c r="H476" s="10">
        <f ca="1" t="shared" si="128"/>
        <v>57</v>
      </c>
      <c r="I476" s="10" t="s">
        <v>43</v>
      </c>
      <c r="J476" s="10">
        <v>26</v>
      </c>
      <c r="K476" s="10" t="s">
        <v>235</v>
      </c>
      <c r="L476" s="10" t="s">
        <v>59</v>
      </c>
      <c r="M476" s="16">
        <v>7500</v>
      </c>
      <c r="N476" s="16">
        <v>1456</v>
      </c>
      <c r="O476" s="16">
        <v>2500</v>
      </c>
      <c r="P476" s="16">
        <v>3000</v>
      </c>
      <c r="Q476" s="16">
        <v>380</v>
      </c>
      <c r="R476" s="16">
        <v>301</v>
      </c>
      <c r="S476" s="16">
        <v>15137</v>
      </c>
      <c r="T476" s="16">
        <v>0</v>
      </c>
      <c r="U476" s="16">
        <f>SUM(M476,O476)*0.12</f>
        <v>1200</v>
      </c>
      <c r="V476" s="16">
        <f>SUM(M476,N476,O476)*0.08</f>
        <v>916.48</v>
      </c>
      <c r="W476" s="16">
        <f>S476*0.004</f>
        <v>60.548</v>
      </c>
      <c r="X476" s="16">
        <f>S476*0.005</f>
        <v>75.685</v>
      </c>
      <c r="Y476" s="16">
        <f>S476*0.02</f>
        <v>302.74</v>
      </c>
      <c r="Z476" s="16" cm="1">
        <f t="array" ref="Z476">IF(A476="",0,ROUND(MAX((S476-T476-V476-U476-W476-X476-Y476-5000)*{0.03,0.1,0.2,0.25,0.3,0.35,0.45}-{0,210,1410,2660,4410,7160,15160},0),2))</f>
        <v>548.15</v>
      </c>
      <c r="AA476" s="16">
        <f>S476-T476-U476-V476-W476-X476-Y476-Z476</f>
        <v>12033.397</v>
      </c>
      <c r="AB476" s="16"/>
    </row>
    <row r="477" customHeight="1" spans="1:28">
      <c r="A477" s="10">
        <v>475</v>
      </c>
      <c r="B477" s="11" t="s">
        <v>2387</v>
      </c>
      <c r="C477" s="10" t="s">
        <v>2388</v>
      </c>
      <c r="D477" s="10" t="s">
        <v>47</v>
      </c>
      <c r="E477" s="10" t="s">
        <v>2389</v>
      </c>
      <c r="F477" s="12" t="s">
        <v>2390</v>
      </c>
      <c r="G477" s="13" t="s">
        <v>2391</v>
      </c>
      <c r="H477" s="10">
        <f ca="1" t="shared" si="128"/>
        <v>42</v>
      </c>
      <c r="I477" s="10" t="s">
        <v>43</v>
      </c>
      <c r="J477" s="10">
        <v>6</v>
      </c>
      <c r="K477" s="10" t="s">
        <v>186</v>
      </c>
      <c r="L477" s="10" t="s">
        <v>59</v>
      </c>
      <c r="M477" s="16">
        <v>5500</v>
      </c>
      <c r="N477" s="16">
        <v>336</v>
      </c>
      <c r="O477" s="16">
        <v>2500</v>
      </c>
      <c r="P477" s="16">
        <v>1600</v>
      </c>
      <c r="Q477" s="16">
        <v>206</v>
      </c>
      <c r="R477" s="16">
        <v>462</v>
      </c>
      <c r="S477" s="16">
        <v>10604</v>
      </c>
      <c r="T477" s="16">
        <v>0</v>
      </c>
      <c r="U477" s="16">
        <f>SUM(M477,O477)*0.12</f>
        <v>960</v>
      </c>
      <c r="V477" s="16">
        <f>SUM(M477,N477,O477)*0.08</f>
        <v>666.88</v>
      </c>
      <c r="W477" s="16">
        <f>S477*0.004</f>
        <v>42.416</v>
      </c>
      <c r="X477" s="16">
        <f>S477*0.005</f>
        <v>53.02</v>
      </c>
      <c r="Y477" s="16">
        <f>S477*0.02</f>
        <v>212.08</v>
      </c>
      <c r="Z477" s="16" cm="1">
        <f t="array" ref="Z477">IF(A477="",0,ROUND(MAX((S477-T477-V477-U477-W477-X477-Y477-5000)*{0.03,0.1,0.2,0.25,0.3,0.35,0.45}-{0,210,1410,2660,4410,7160,15160},0),2))</f>
        <v>156.96</v>
      </c>
      <c r="AA477" s="16">
        <f>S477-T477-U477-V477-W477-X477-Y477-Z477</f>
        <v>8512.644</v>
      </c>
      <c r="AB477" s="16"/>
    </row>
    <row r="478" customHeight="1" spans="1:28">
      <c r="A478" s="10">
        <v>476</v>
      </c>
      <c r="B478" s="11" t="s">
        <v>2392</v>
      </c>
      <c r="C478" s="10" t="s">
        <v>2393</v>
      </c>
      <c r="D478" s="10" t="s">
        <v>47</v>
      </c>
      <c r="E478" s="10" t="s">
        <v>2394</v>
      </c>
      <c r="F478" s="12" t="s">
        <v>2395</v>
      </c>
      <c r="G478" s="13" t="s">
        <v>2396</v>
      </c>
      <c r="H478" s="10">
        <f ca="1" t="shared" si="128"/>
        <v>27</v>
      </c>
      <c r="I478" s="10" t="s">
        <v>35</v>
      </c>
      <c r="J478" s="10">
        <v>3</v>
      </c>
      <c r="K478" s="10" t="s">
        <v>116</v>
      </c>
      <c r="L478" s="10" t="s">
        <v>37</v>
      </c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customHeight="1" spans="1:28">
      <c r="A479" s="10">
        <v>477</v>
      </c>
      <c r="B479" s="11" t="s">
        <v>2397</v>
      </c>
      <c r="C479" s="10" t="s">
        <v>2398</v>
      </c>
      <c r="D479" s="10" t="s">
        <v>47</v>
      </c>
      <c r="E479" s="10" t="s">
        <v>2399</v>
      </c>
      <c r="F479" s="12" t="s">
        <v>2400</v>
      </c>
      <c r="G479" s="13" t="s">
        <v>2401</v>
      </c>
      <c r="H479" s="10">
        <f ca="1" t="shared" si="128"/>
        <v>34</v>
      </c>
      <c r="I479" s="10" t="s">
        <v>43</v>
      </c>
      <c r="J479" s="10">
        <v>1</v>
      </c>
      <c r="K479" s="10" t="s">
        <v>122</v>
      </c>
      <c r="L479" s="10" t="s">
        <v>52</v>
      </c>
      <c r="M479" s="16">
        <v>4200</v>
      </c>
      <c r="N479" s="16">
        <v>56</v>
      </c>
      <c r="O479" s="16">
        <v>1500</v>
      </c>
      <c r="P479" s="16">
        <v>1200</v>
      </c>
      <c r="Q479" s="16">
        <v>398</v>
      </c>
      <c r="R479" s="16">
        <v>559</v>
      </c>
      <c r="S479" s="16">
        <v>7913</v>
      </c>
      <c r="T479" s="16">
        <v>0</v>
      </c>
      <c r="U479" s="16">
        <f>SUM(M479,O479)*0.12</f>
        <v>684</v>
      </c>
      <c r="V479" s="16">
        <f>SUM(M479,N479,O479)*0.08</f>
        <v>460.48</v>
      </c>
      <c r="W479" s="16">
        <f>S479*0.004</f>
        <v>31.652</v>
      </c>
      <c r="X479" s="16">
        <f>S479*0.005</f>
        <v>39.565</v>
      </c>
      <c r="Y479" s="16">
        <f>S479*0.02</f>
        <v>158.26</v>
      </c>
      <c r="Z479" s="16" cm="1">
        <f t="array" ref="Z479">IF(A479="",0,ROUND(MAX((S479-T479-V479-U479-W479-X479-Y479-5000)*{0.03,0.1,0.2,0.25,0.3,0.35,0.45}-{0,210,1410,2660,4410,7160,15160},0),2))</f>
        <v>46.17</v>
      </c>
      <c r="AA479" s="16">
        <f>S479-T479-U479-V479-W479-X479-Y479-Z479</f>
        <v>6492.873</v>
      </c>
      <c r="AB479" s="16"/>
    </row>
    <row r="480" customHeight="1" spans="1:28">
      <c r="A480" s="10">
        <v>478</v>
      </c>
      <c r="B480" s="11" t="s">
        <v>2402</v>
      </c>
      <c r="C480" s="10" t="s">
        <v>2403</v>
      </c>
      <c r="D480" s="10" t="s">
        <v>47</v>
      </c>
      <c r="E480" s="10" t="s">
        <v>2404</v>
      </c>
      <c r="F480" s="12" t="s">
        <v>2405</v>
      </c>
      <c r="G480" s="13" t="s">
        <v>2406</v>
      </c>
      <c r="H480" s="10">
        <f ca="1" t="shared" si="128"/>
        <v>28</v>
      </c>
      <c r="I480" s="10" t="s">
        <v>35</v>
      </c>
      <c r="J480" s="10">
        <v>2</v>
      </c>
      <c r="K480" s="10" t="s">
        <v>139</v>
      </c>
      <c r="L480" s="10" t="s">
        <v>37</v>
      </c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customHeight="1" spans="1:28">
      <c r="A481" s="10">
        <v>479</v>
      </c>
      <c r="B481" s="11" t="s">
        <v>2407</v>
      </c>
      <c r="C481" s="10" t="s">
        <v>2408</v>
      </c>
      <c r="D481" s="10" t="s">
        <v>47</v>
      </c>
      <c r="E481" s="10" t="s">
        <v>2409</v>
      </c>
      <c r="F481" s="12" t="s">
        <v>2410</v>
      </c>
      <c r="G481" s="13" t="s">
        <v>2411</v>
      </c>
      <c r="H481" s="10">
        <f ca="1" t="shared" si="128"/>
        <v>45</v>
      </c>
      <c r="I481" s="10" t="s">
        <v>35</v>
      </c>
      <c r="J481" s="10">
        <v>20</v>
      </c>
      <c r="K481" s="10" t="s">
        <v>98</v>
      </c>
      <c r="L481" s="10" t="s">
        <v>59</v>
      </c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customHeight="1" spans="1:28">
      <c r="A482" s="10">
        <v>480</v>
      </c>
      <c r="B482" s="11" t="s">
        <v>2412</v>
      </c>
      <c r="C482" s="10" t="s">
        <v>2413</v>
      </c>
      <c r="D482" s="10" t="s">
        <v>31</v>
      </c>
      <c r="E482" s="10" t="s">
        <v>2414</v>
      </c>
      <c r="F482" s="12" t="s">
        <v>2415</v>
      </c>
      <c r="G482" s="13" t="s">
        <v>2416</v>
      </c>
      <c r="H482" s="10">
        <f ca="1" t="shared" si="128"/>
        <v>35</v>
      </c>
      <c r="I482" s="10" t="s">
        <v>35</v>
      </c>
      <c r="J482" s="10">
        <v>11</v>
      </c>
      <c r="K482" s="10" t="s">
        <v>335</v>
      </c>
      <c r="L482" s="10" t="s">
        <v>59</v>
      </c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customHeight="1" spans="1:28">
      <c r="A483" s="10">
        <v>481</v>
      </c>
      <c r="B483" s="11" t="s">
        <v>2417</v>
      </c>
      <c r="C483" s="10" t="s">
        <v>2418</v>
      </c>
      <c r="D483" s="10" t="s">
        <v>47</v>
      </c>
      <c r="E483" s="10" t="s">
        <v>2419</v>
      </c>
      <c r="F483" s="12" t="s">
        <v>2420</v>
      </c>
      <c r="G483" s="13" t="s">
        <v>2421</v>
      </c>
      <c r="H483" s="10">
        <f ca="1" t="shared" si="128"/>
        <v>44</v>
      </c>
      <c r="I483" s="10" t="s">
        <v>43</v>
      </c>
      <c r="J483" s="10">
        <v>16</v>
      </c>
      <c r="K483" s="10" t="s">
        <v>116</v>
      </c>
      <c r="L483" s="10" t="s">
        <v>59</v>
      </c>
      <c r="M483" s="16">
        <v>6500</v>
      </c>
      <c r="N483" s="16">
        <v>896</v>
      </c>
      <c r="O483" s="16">
        <v>2500</v>
      </c>
      <c r="P483" s="16">
        <v>2000</v>
      </c>
      <c r="Q483" s="16">
        <v>231</v>
      </c>
      <c r="R483" s="16">
        <v>522</v>
      </c>
      <c r="S483" s="16">
        <v>12649</v>
      </c>
      <c r="T483" s="16">
        <v>0</v>
      </c>
      <c r="U483" s="16">
        <f>SUM(M483,O483)*0.12</f>
        <v>1080</v>
      </c>
      <c r="V483" s="16">
        <f>SUM(M483,N483,O483)*0.08</f>
        <v>791.68</v>
      </c>
      <c r="W483" s="16">
        <f>S483*0.004</f>
        <v>50.596</v>
      </c>
      <c r="X483" s="16">
        <f>S483*0.005</f>
        <v>63.245</v>
      </c>
      <c r="Y483" s="16">
        <f>S483*0.02</f>
        <v>252.98</v>
      </c>
      <c r="Z483" s="16" cm="1">
        <f t="array" ref="Z483">IF(A483="",0,ROUND(MAX((S483-T483-V483-U483-W483-X483-Y483-5000)*{0.03,0.1,0.2,0.25,0.3,0.35,0.45}-{0,210,1410,2660,4410,7160,15160},0),2))</f>
        <v>331.05</v>
      </c>
      <c r="AA483" s="16">
        <f>S483-T483-U483-V483-W483-X483-Y483-Z483</f>
        <v>10079.449</v>
      </c>
      <c r="AB483" s="16"/>
    </row>
    <row r="484" customHeight="1" spans="1:28">
      <c r="A484" s="10">
        <v>482</v>
      </c>
      <c r="B484" s="11" t="s">
        <v>2422</v>
      </c>
      <c r="C484" s="10" t="s">
        <v>2423</v>
      </c>
      <c r="D484" s="10" t="s">
        <v>47</v>
      </c>
      <c r="E484" s="10" t="s">
        <v>2424</v>
      </c>
      <c r="F484" s="12" t="s">
        <v>2425</v>
      </c>
      <c r="G484" s="13" t="s">
        <v>2426</v>
      </c>
      <c r="H484" s="10">
        <f ca="1" t="shared" si="128"/>
        <v>55</v>
      </c>
      <c r="I484" s="10" t="s">
        <v>43</v>
      </c>
      <c r="J484" s="10">
        <v>12</v>
      </c>
      <c r="K484" s="10" t="s">
        <v>122</v>
      </c>
      <c r="L484" s="10" t="s">
        <v>59</v>
      </c>
      <c r="M484" s="16">
        <v>6000</v>
      </c>
      <c r="N484" s="16">
        <v>672</v>
      </c>
      <c r="O484" s="16">
        <v>2500</v>
      </c>
      <c r="P484" s="16">
        <v>1800</v>
      </c>
      <c r="Q484" s="16">
        <v>387</v>
      </c>
      <c r="R484" s="16">
        <v>261</v>
      </c>
      <c r="S484" s="16">
        <v>11620</v>
      </c>
      <c r="T484" s="16">
        <v>0</v>
      </c>
      <c r="U484" s="16">
        <f>SUM(M484,O484)*0.12</f>
        <v>1020</v>
      </c>
      <c r="V484" s="16">
        <f>SUM(M484,N484,O484)*0.08</f>
        <v>733.76</v>
      </c>
      <c r="W484" s="16">
        <f>S484*0.004</f>
        <v>46.48</v>
      </c>
      <c r="X484" s="16">
        <f>S484*0.005</f>
        <v>58.1</v>
      </c>
      <c r="Y484" s="16">
        <f>S484*0.02</f>
        <v>232.4</v>
      </c>
      <c r="Z484" s="16" cm="1">
        <f t="array" ref="Z484">IF(A484="",0,ROUND(MAX((S484-T484-V484-U484-W484-X484-Y484-5000)*{0.03,0.1,0.2,0.25,0.3,0.35,0.45}-{0,210,1410,2660,4410,7160,15160},0),2))</f>
        <v>242.93</v>
      </c>
      <c r="AA484" s="16">
        <f>S484-T484-U484-V484-W484-X484-Y484-Z484</f>
        <v>9286.33</v>
      </c>
      <c r="AB484" s="16"/>
    </row>
    <row r="485" customHeight="1" spans="1:28">
      <c r="A485" s="10">
        <v>483</v>
      </c>
      <c r="B485" s="11" t="s">
        <v>2427</v>
      </c>
      <c r="C485" s="10" t="s">
        <v>2428</v>
      </c>
      <c r="D485" s="10" t="s">
        <v>47</v>
      </c>
      <c r="E485" s="10" t="s">
        <v>2429</v>
      </c>
      <c r="F485" s="12" t="s">
        <v>2430</v>
      </c>
      <c r="G485" s="13" t="s">
        <v>2431</v>
      </c>
      <c r="H485" s="10">
        <f ca="1" t="shared" si="128"/>
        <v>58</v>
      </c>
      <c r="I485" s="10" t="s">
        <v>43</v>
      </c>
      <c r="J485" s="10">
        <v>27</v>
      </c>
      <c r="K485" s="10" t="s">
        <v>160</v>
      </c>
      <c r="L485" s="10" t="s">
        <v>59</v>
      </c>
      <c r="M485" s="16">
        <v>7500</v>
      </c>
      <c r="N485" s="16">
        <v>1512</v>
      </c>
      <c r="O485" s="16">
        <v>2500</v>
      </c>
      <c r="P485" s="16">
        <v>3000</v>
      </c>
      <c r="Q485" s="16">
        <v>201</v>
      </c>
      <c r="R485" s="16">
        <v>546</v>
      </c>
      <c r="S485" s="16">
        <v>15259</v>
      </c>
      <c r="T485" s="16">
        <v>0</v>
      </c>
      <c r="U485" s="16">
        <f>SUM(M485,O485)*0.12</f>
        <v>1200</v>
      </c>
      <c r="V485" s="16">
        <f>SUM(M485,N485,O485)*0.08</f>
        <v>920.96</v>
      </c>
      <c r="W485" s="16">
        <f>S485*0.004</f>
        <v>61.036</v>
      </c>
      <c r="X485" s="16">
        <f>S485*0.005</f>
        <v>76.295</v>
      </c>
      <c r="Y485" s="16">
        <f>S485*0.02</f>
        <v>305.18</v>
      </c>
      <c r="Z485" s="16" cm="1">
        <f t="array" ref="Z485">IF(A485="",0,ROUND(MAX((S485-T485-V485-U485-W485-X485-Y485-5000)*{0.03,0.1,0.2,0.25,0.3,0.35,0.45}-{0,210,1410,2660,4410,7160,15160},0),2))</f>
        <v>559.55</v>
      </c>
      <c r="AA485" s="16">
        <f>S485-T485-U485-V485-W485-X485-Y485-Z485</f>
        <v>12135.979</v>
      </c>
      <c r="AB485" s="16"/>
    </row>
    <row r="486" customHeight="1" spans="1:28">
      <c r="A486" s="10">
        <v>484</v>
      </c>
      <c r="B486" s="11" t="s">
        <v>2432</v>
      </c>
      <c r="C486" s="10" t="s">
        <v>2433</v>
      </c>
      <c r="D486" s="10" t="s">
        <v>31</v>
      </c>
      <c r="E486" s="10" t="s">
        <v>2434</v>
      </c>
      <c r="F486" s="12" t="s">
        <v>2435</v>
      </c>
      <c r="G486" s="13" t="s">
        <v>2436</v>
      </c>
      <c r="H486" s="10">
        <f ca="1" t="shared" si="128"/>
        <v>57</v>
      </c>
      <c r="I486" s="10" t="s">
        <v>43</v>
      </c>
      <c r="J486" s="10">
        <v>21</v>
      </c>
      <c r="K486" s="10" t="s">
        <v>192</v>
      </c>
      <c r="L486" s="10" t="s">
        <v>52</v>
      </c>
      <c r="M486" s="16">
        <v>6200</v>
      </c>
      <c r="N486" s="16">
        <v>1176</v>
      </c>
      <c r="O486" s="16">
        <v>1500</v>
      </c>
      <c r="P486" s="16">
        <v>2300</v>
      </c>
      <c r="Q486" s="16">
        <v>309</v>
      </c>
      <c r="R486" s="16">
        <v>302</v>
      </c>
      <c r="S486" s="16">
        <v>11787</v>
      </c>
      <c r="T486" s="16">
        <v>0</v>
      </c>
      <c r="U486" s="16">
        <f>SUM(M486,O486)*0.12</f>
        <v>924</v>
      </c>
      <c r="V486" s="16">
        <f>SUM(M486,N486,O486)*0.08</f>
        <v>710.08</v>
      </c>
      <c r="W486" s="16">
        <f>S486*0.004</f>
        <v>47.148</v>
      </c>
      <c r="X486" s="16">
        <f>S486*0.005</f>
        <v>58.935</v>
      </c>
      <c r="Y486" s="16">
        <f>S486*0.02</f>
        <v>235.74</v>
      </c>
      <c r="Z486" s="16" cm="1">
        <f t="array" ref="Z486">IF(A486="",0,ROUND(MAX((S486-T486-V486-U486-W486-X486-Y486-5000)*{0.03,0.1,0.2,0.25,0.3,0.35,0.45}-{0,210,1410,2660,4410,7160,15160},0),2))</f>
        <v>271.11</v>
      </c>
      <c r="AA486" s="16">
        <f>S486-T486-U486-V486-W486-X486-Y486-Z486</f>
        <v>9539.987</v>
      </c>
      <c r="AB486" s="16"/>
    </row>
    <row r="487" customHeight="1" spans="1:28">
      <c r="A487" s="10">
        <v>485</v>
      </c>
      <c r="B487" s="11" t="s">
        <v>2437</v>
      </c>
      <c r="C487" s="10" t="s">
        <v>2438</v>
      </c>
      <c r="D487" s="10" t="s">
        <v>31</v>
      </c>
      <c r="E487" s="10" t="s">
        <v>2439</v>
      </c>
      <c r="F487" s="12" t="s">
        <v>2440</v>
      </c>
      <c r="G487" s="13" t="s">
        <v>2441</v>
      </c>
      <c r="H487" s="10">
        <f ca="1" t="shared" si="128"/>
        <v>38</v>
      </c>
      <c r="I487" s="10" t="s">
        <v>35</v>
      </c>
      <c r="J487" s="10">
        <v>3</v>
      </c>
      <c r="K487" s="10" t="s">
        <v>58</v>
      </c>
      <c r="L487" s="10" t="s">
        <v>37</v>
      </c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customHeight="1" spans="1:28">
      <c r="A488" s="10">
        <v>486</v>
      </c>
      <c r="B488" s="11" t="s">
        <v>2442</v>
      </c>
      <c r="C488" s="10" t="s">
        <v>2443</v>
      </c>
      <c r="D488" s="10" t="s">
        <v>31</v>
      </c>
      <c r="E488" s="10" t="s">
        <v>2444</v>
      </c>
      <c r="F488" s="12" t="s">
        <v>2445</v>
      </c>
      <c r="G488" s="13" t="s">
        <v>2446</v>
      </c>
      <c r="H488" s="10">
        <f ca="1" t="shared" si="128"/>
        <v>32</v>
      </c>
      <c r="I488" s="10" t="s">
        <v>43</v>
      </c>
      <c r="J488" s="10">
        <v>8</v>
      </c>
      <c r="K488" s="10" t="s">
        <v>133</v>
      </c>
      <c r="L488" s="10" t="s">
        <v>52</v>
      </c>
      <c r="M488" s="16">
        <v>4700</v>
      </c>
      <c r="N488" s="16">
        <v>448</v>
      </c>
      <c r="O488" s="16">
        <v>1500</v>
      </c>
      <c r="P488" s="16">
        <v>1400</v>
      </c>
      <c r="Q488" s="16">
        <v>362</v>
      </c>
      <c r="R488" s="16">
        <v>353</v>
      </c>
      <c r="S488" s="16">
        <v>8763</v>
      </c>
      <c r="T488" s="16">
        <v>0</v>
      </c>
      <c r="U488" s="16">
        <f>SUM(M488,O488)*0.12</f>
        <v>744</v>
      </c>
      <c r="V488" s="16">
        <f>SUM(M488,N488,O488)*0.08</f>
        <v>531.84</v>
      </c>
      <c r="W488" s="16">
        <f>S488*0.004</f>
        <v>35.052</v>
      </c>
      <c r="X488" s="16">
        <f>S488*0.005</f>
        <v>43.815</v>
      </c>
      <c r="Y488" s="16">
        <f>S488*0.02</f>
        <v>175.26</v>
      </c>
      <c r="Z488" s="16" cm="1">
        <f t="array" ref="Z488">IF(A488="",0,ROUND(MAX((S488-T488-V488-U488-W488-X488-Y488-5000)*{0.03,0.1,0.2,0.25,0.3,0.35,0.45}-{0,210,1410,2660,4410,7160,15160},0),2))</f>
        <v>66.99</v>
      </c>
      <c r="AA488" s="16">
        <f>S488-T488-U488-V488-W488-X488-Y488-Z488</f>
        <v>7166.043</v>
      </c>
      <c r="AB488" s="16"/>
    </row>
    <row r="489" customHeight="1" spans="1:28">
      <c r="A489" s="10">
        <v>487</v>
      </c>
      <c r="B489" s="11" t="s">
        <v>2447</v>
      </c>
      <c r="C489" s="10" t="s">
        <v>2448</v>
      </c>
      <c r="D489" s="10" t="s">
        <v>47</v>
      </c>
      <c r="E489" s="10" t="s">
        <v>2449</v>
      </c>
      <c r="F489" s="12" t="s">
        <v>2450</v>
      </c>
      <c r="G489" s="13" t="s">
        <v>2451</v>
      </c>
      <c r="H489" s="10">
        <f ca="1" t="shared" si="128"/>
        <v>40</v>
      </c>
      <c r="I489" s="10" t="s">
        <v>43</v>
      </c>
      <c r="J489" s="10">
        <v>16</v>
      </c>
      <c r="K489" s="10" t="s">
        <v>133</v>
      </c>
      <c r="L489" s="10" t="s">
        <v>37</v>
      </c>
      <c r="M489" s="16">
        <v>6500</v>
      </c>
      <c r="N489" s="16">
        <v>896</v>
      </c>
      <c r="O489" s="16">
        <v>3000</v>
      </c>
      <c r="P489" s="16">
        <v>2500</v>
      </c>
      <c r="Q489" s="16">
        <v>208</v>
      </c>
      <c r="R489" s="16">
        <v>404</v>
      </c>
      <c r="S489" s="16">
        <v>13508</v>
      </c>
      <c r="T489" s="16">
        <v>0</v>
      </c>
      <c r="U489" s="16">
        <f>SUM(M489,O489)*0.12</f>
        <v>1140</v>
      </c>
      <c r="V489" s="16">
        <f>SUM(M489,N489,O489)*0.08</f>
        <v>831.68</v>
      </c>
      <c r="W489" s="16">
        <f>S489*0.004</f>
        <v>54.032</v>
      </c>
      <c r="X489" s="16">
        <f>S489*0.005</f>
        <v>67.54</v>
      </c>
      <c r="Y489" s="16">
        <f>S489*0.02</f>
        <v>270.16</v>
      </c>
      <c r="Z489" s="16" cm="1">
        <f t="array" ref="Z489">IF(A489="",0,ROUND(MAX((S489-T489-V489-U489-W489-X489-Y489-5000)*{0.03,0.1,0.2,0.25,0.3,0.35,0.45}-{0,210,1410,2660,4410,7160,15160},0),2))</f>
        <v>404.46</v>
      </c>
      <c r="AA489" s="16">
        <f>S489-T489-U489-V489-W489-X489-Y489-Z489</f>
        <v>10740.128</v>
      </c>
      <c r="AB489" s="16"/>
    </row>
    <row r="490" customHeight="1" spans="1:28">
      <c r="A490" s="10">
        <v>488</v>
      </c>
      <c r="B490" s="11" t="s">
        <v>2452</v>
      </c>
      <c r="C490" s="10" t="s">
        <v>2453</v>
      </c>
      <c r="D490" s="10" t="s">
        <v>31</v>
      </c>
      <c r="E490" s="10" t="s">
        <v>2454</v>
      </c>
      <c r="F490" s="12" t="s">
        <v>2455</v>
      </c>
      <c r="G490" s="13" t="s">
        <v>2456</v>
      </c>
      <c r="H490" s="10">
        <f ca="1" t="shared" si="128"/>
        <v>47</v>
      </c>
      <c r="I490" s="10" t="s">
        <v>43</v>
      </c>
      <c r="J490" s="10">
        <v>21</v>
      </c>
      <c r="K490" s="10" t="s">
        <v>133</v>
      </c>
      <c r="L490" s="10" t="s">
        <v>37</v>
      </c>
      <c r="M490" s="16">
        <v>7000</v>
      </c>
      <c r="N490" s="16">
        <v>1176</v>
      </c>
      <c r="O490" s="16">
        <v>3000</v>
      </c>
      <c r="P490" s="16">
        <v>3000</v>
      </c>
      <c r="Q490" s="16">
        <v>295</v>
      </c>
      <c r="R490" s="16">
        <v>594</v>
      </c>
      <c r="S490" s="16">
        <v>15065</v>
      </c>
      <c r="T490" s="16">
        <v>0</v>
      </c>
      <c r="U490" s="16">
        <f>SUM(M490,O490)*0.12</f>
        <v>1200</v>
      </c>
      <c r="V490" s="16">
        <f>SUM(M490,N490,O490)*0.08</f>
        <v>894.08</v>
      </c>
      <c r="W490" s="16">
        <f>S490*0.004</f>
        <v>60.26</v>
      </c>
      <c r="X490" s="16">
        <f>S490*0.005</f>
        <v>75.325</v>
      </c>
      <c r="Y490" s="16">
        <f>S490*0.02</f>
        <v>301.3</v>
      </c>
      <c r="Z490" s="16" cm="1">
        <f t="array" ref="Z490">IF(A490="",0,ROUND(MAX((S490-T490-V490-U490-W490-X490-Y490-5000)*{0.03,0.1,0.2,0.25,0.3,0.35,0.45}-{0,210,1410,2660,4410,7160,15160},0),2))</f>
        <v>543.4</v>
      </c>
      <c r="AA490" s="16">
        <f>S490-T490-U490-V490-W490-X490-Y490-Z490</f>
        <v>11990.635</v>
      </c>
      <c r="AB490" s="16"/>
    </row>
    <row r="491" customHeight="1" spans="1:28">
      <c r="A491" s="10">
        <v>489</v>
      </c>
      <c r="B491" s="11" t="s">
        <v>2457</v>
      </c>
      <c r="C491" s="10" t="s">
        <v>788</v>
      </c>
      <c r="D491" s="10" t="s">
        <v>47</v>
      </c>
      <c r="E491" s="10" t="s">
        <v>2458</v>
      </c>
      <c r="F491" s="12" t="s">
        <v>2459</v>
      </c>
      <c r="G491" s="13" t="s">
        <v>2460</v>
      </c>
      <c r="H491" s="10">
        <f ca="1" t="shared" si="128"/>
        <v>59</v>
      </c>
      <c r="I491" s="10" t="s">
        <v>43</v>
      </c>
      <c r="J491" s="10">
        <v>20</v>
      </c>
      <c r="K491" s="10" t="s">
        <v>341</v>
      </c>
      <c r="L491" s="10" t="s">
        <v>59</v>
      </c>
      <c r="M491" s="16">
        <v>6500</v>
      </c>
      <c r="N491" s="16">
        <v>1120</v>
      </c>
      <c r="O491" s="16">
        <v>2500</v>
      </c>
      <c r="P491" s="16">
        <v>2000</v>
      </c>
      <c r="Q491" s="16">
        <v>315</v>
      </c>
      <c r="R491" s="16">
        <v>536</v>
      </c>
      <c r="S491" s="16">
        <v>12971</v>
      </c>
      <c r="T491" s="16">
        <v>0</v>
      </c>
      <c r="U491" s="16">
        <f>SUM(M491,O491)*0.12</f>
        <v>1080</v>
      </c>
      <c r="V491" s="16">
        <f>SUM(M491,N491,O491)*0.08</f>
        <v>809.6</v>
      </c>
      <c r="W491" s="16">
        <f>S491*0.004</f>
        <v>51.884</v>
      </c>
      <c r="X491" s="16">
        <f>S491*0.005</f>
        <v>64.855</v>
      </c>
      <c r="Y491" s="16">
        <f>S491*0.02</f>
        <v>259.42</v>
      </c>
      <c r="Z491" s="16" cm="1">
        <f t="array" ref="Z491">IF(A491="",0,ROUND(MAX((S491-T491-V491-U491-W491-X491-Y491-5000)*{0.03,0.1,0.2,0.25,0.3,0.35,0.45}-{0,210,1410,2660,4410,7160,15160},0),2))</f>
        <v>360.52</v>
      </c>
      <c r="AA491" s="16">
        <f>S491-T491-U491-V491-W491-X491-Y491-Z491</f>
        <v>10344.721</v>
      </c>
      <c r="AB491" s="16"/>
    </row>
    <row r="492" customHeight="1" spans="1:28">
      <c r="A492" s="10">
        <v>490</v>
      </c>
      <c r="B492" s="11" t="s">
        <v>2461</v>
      </c>
      <c r="C492" s="10" t="s">
        <v>2462</v>
      </c>
      <c r="D492" s="10" t="s">
        <v>31</v>
      </c>
      <c r="E492" s="10" t="s">
        <v>2463</v>
      </c>
      <c r="F492" s="12" t="s">
        <v>2464</v>
      </c>
      <c r="G492" s="13" t="s">
        <v>2465</v>
      </c>
      <c r="H492" s="10">
        <f ca="1" t="shared" si="128"/>
        <v>47</v>
      </c>
      <c r="I492" s="10" t="s">
        <v>43</v>
      </c>
      <c r="J492" s="10">
        <v>4</v>
      </c>
      <c r="K492" s="10" t="s">
        <v>93</v>
      </c>
      <c r="L492" s="10" t="s">
        <v>52</v>
      </c>
      <c r="M492" s="16">
        <v>4200</v>
      </c>
      <c r="N492" s="16">
        <v>224</v>
      </c>
      <c r="O492" s="16">
        <v>1500</v>
      </c>
      <c r="P492" s="16">
        <v>1200</v>
      </c>
      <c r="Q492" s="16">
        <v>354</v>
      </c>
      <c r="R492" s="16">
        <v>383</v>
      </c>
      <c r="S492" s="16">
        <v>7861</v>
      </c>
      <c r="T492" s="16">
        <v>0</v>
      </c>
      <c r="U492" s="16">
        <f>SUM(M492,O492)*0.12</f>
        <v>684</v>
      </c>
      <c r="V492" s="16">
        <f>SUM(M492,N492,O492)*0.08</f>
        <v>473.92</v>
      </c>
      <c r="W492" s="16">
        <f>S492*0.004</f>
        <v>31.444</v>
      </c>
      <c r="X492" s="16">
        <f>S492*0.005</f>
        <v>39.305</v>
      </c>
      <c r="Y492" s="16">
        <f>S492*0.02</f>
        <v>157.22</v>
      </c>
      <c r="Z492" s="16" cm="1">
        <f t="array" ref="Z492">IF(A492="",0,ROUND(MAX((S492-T492-V492-U492-W492-X492-Y492-5000)*{0.03,0.1,0.2,0.25,0.3,0.35,0.45}-{0,210,1410,2660,4410,7160,15160},0),2))</f>
        <v>44.25</v>
      </c>
      <c r="AA492" s="16">
        <f>S492-T492-U492-V492-W492-X492-Y492-Z492</f>
        <v>6430.861</v>
      </c>
      <c r="AB492" s="16"/>
    </row>
    <row r="493" customHeight="1" spans="1:28">
      <c r="A493" s="10">
        <v>491</v>
      </c>
      <c r="B493" s="11" t="s">
        <v>2466</v>
      </c>
      <c r="C493" s="10" t="s">
        <v>2467</v>
      </c>
      <c r="D493" s="10" t="s">
        <v>47</v>
      </c>
      <c r="E493" s="10" t="s">
        <v>2468</v>
      </c>
      <c r="F493" s="12" t="s">
        <v>2469</v>
      </c>
      <c r="G493" s="13" t="s">
        <v>2470</v>
      </c>
      <c r="H493" s="10">
        <f ca="1" t="shared" si="128"/>
        <v>27</v>
      </c>
      <c r="I493" s="10" t="s">
        <v>35</v>
      </c>
      <c r="J493" s="10">
        <v>4</v>
      </c>
      <c r="K493" s="10" t="s">
        <v>116</v>
      </c>
      <c r="L493" s="10" t="s">
        <v>37</v>
      </c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customHeight="1" spans="1:28">
      <c r="A494" s="10">
        <v>492</v>
      </c>
      <c r="B494" s="11" t="s">
        <v>2471</v>
      </c>
      <c r="C494" s="10" t="s">
        <v>2472</v>
      </c>
      <c r="D494" s="10" t="s">
        <v>31</v>
      </c>
      <c r="E494" s="10" t="s">
        <v>2473</v>
      </c>
      <c r="F494" s="12" t="s">
        <v>2474</v>
      </c>
      <c r="G494" s="13" t="s">
        <v>2475</v>
      </c>
      <c r="H494" s="10">
        <f ca="1" t="shared" si="128"/>
        <v>27</v>
      </c>
      <c r="I494" s="10" t="s">
        <v>43</v>
      </c>
      <c r="J494" s="10">
        <v>1</v>
      </c>
      <c r="K494" s="10" t="s">
        <v>116</v>
      </c>
      <c r="L494" s="10" t="s">
        <v>37</v>
      </c>
      <c r="M494" s="16">
        <v>5000</v>
      </c>
      <c r="N494" s="16">
        <v>56</v>
      </c>
      <c r="O494" s="16">
        <v>3000</v>
      </c>
      <c r="P494" s="16">
        <v>1900</v>
      </c>
      <c r="Q494" s="16">
        <v>291</v>
      </c>
      <c r="R494" s="16">
        <v>241</v>
      </c>
      <c r="S494" s="16">
        <v>10488</v>
      </c>
      <c r="T494" s="16">
        <v>0</v>
      </c>
      <c r="U494" s="16">
        <f t="shared" ref="U494:U503" si="135">SUM(M494,O494)*0.12</f>
        <v>960</v>
      </c>
      <c r="V494" s="16">
        <f t="shared" ref="V494:V503" si="136">SUM(M494,N494,O494)*0.08</f>
        <v>644.48</v>
      </c>
      <c r="W494" s="16">
        <f t="shared" ref="W494:W503" si="137">S494*0.004</f>
        <v>41.952</v>
      </c>
      <c r="X494" s="16">
        <f t="shared" ref="X494:X503" si="138">S494*0.005</f>
        <v>52.44</v>
      </c>
      <c r="Y494" s="16">
        <f t="shared" ref="Y494:Y503" si="139">S494*0.02</f>
        <v>209.76</v>
      </c>
      <c r="Z494" s="16" cm="1">
        <f t="array" ref="Z494">IF(A494="",0,ROUND(MAX((S494-T494-V494-U494-W494-X494-Y494-5000)*{0.03,0.1,0.2,0.25,0.3,0.35,0.45}-{0,210,1410,2660,4410,7160,15160},0),2))</f>
        <v>147.94</v>
      </c>
      <c r="AA494" s="16">
        <f t="shared" ref="AA494:AA503" si="140">S494-T494-U494-V494-W494-X494-Y494-Z494</f>
        <v>8431.428</v>
      </c>
      <c r="AB494" s="16"/>
    </row>
    <row r="495" customHeight="1" spans="1:28">
      <c r="A495" s="10">
        <v>493</v>
      </c>
      <c r="B495" s="11" t="s">
        <v>2476</v>
      </c>
      <c r="C495" s="10" t="s">
        <v>2477</v>
      </c>
      <c r="D495" s="10" t="s">
        <v>31</v>
      </c>
      <c r="E495" s="10" t="s">
        <v>2478</v>
      </c>
      <c r="F495" s="12" t="s">
        <v>2479</v>
      </c>
      <c r="G495" s="13" t="s">
        <v>2480</v>
      </c>
      <c r="H495" s="10">
        <f ca="1" t="shared" si="128"/>
        <v>43</v>
      </c>
      <c r="I495" s="10" t="s">
        <v>43</v>
      </c>
      <c r="J495" s="10">
        <v>12</v>
      </c>
      <c r="K495" s="10" t="s">
        <v>214</v>
      </c>
      <c r="L495" s="10" t="s">
        <v>52</v>
      </c>
      <c r="M495" s="16">
        <v>5200</v>
      </c>
      <c r="N495" s="16">
        <v>672</v>
      </c>
      <c r="O495" s="16">
        <v>1500</v>
      </c>
      <c r="P495" s="16">
        <v>1600</v>
      </c>
      <c r="Q495" s="16">
        <v>321</v>
      </c>
      <c r="R495" s="16">
        <v>593</v>
      </c>
      <c r="S495" s="16">
        <v>9886</v>
      </c>
      <c r="T495" s="16">
        <v>0</v>
      </c>
      <c r="U495" s="16">
        <f t="shared" si="135"/>
        <v>804</v>
      </c>
      <c r="V495" s="16">
        <f t="shared" si="136"/>
        <v>589.76</v>
      </c>
      <c r="W495" s="16">
        <f t="shared" si="137"/>
        <v>39.544</v>
      </c>
      <c r="X495" s="16">
        <f t="shared" si="138"/>
        <v>49.43</v>
      </c>
      <c r="Y495" s="16">
        <f t="shared" si="139"/>
        <v>197.72</v>
      </c>
      <c r="Z495" s="16" cm="1">
        <f t="array" ref="Z495">IF(A495="",0,ROUND(MAX((S495-T495-V495-U495-W495-X495-Y495-5000)*{0.03,0.1,0.2,0.25,0.3,0.35,0.45}-{0,210,1410,2660,4410,7160,15160},0),2))</f>
        <v>110.55</v>
      </c>
      <c r="AA495" s="16">
        <f t="shared" si="140"/>
        <v>8094.996</v>
      </c>
      <c r="AB495" s="16"/>
    </row>
    <row r="496" customHeight="1" spans="1:28">
      <c r="A496" s="10">
        <v>494</v>
      </c>
      <c r="B496" s="11" t="s">
        <v>2481</v>
      </c>
      <c r="C496" s="10" t="s">
        <v>2482</v>
      </c>
      <c r="D496" s="10" t="s">
        <v>31</v>
      </c>
      <c r="E496" s="10" t="s">
        <v>2483</v>
      </c>
      <c r="F496" s="12" t="s">
        <v>2484</v>
      </c>
      <c r="G496" s="13" t="s">
        <v>2485</v>
      </c>
      <c r="H496" s="10">
        <f ca="1" t="shared" si="128"/>
        <v>45</v>
      </c>
      <c r="I496" s="10" t="s">
        <v>43</v>
      </c>
      <c r="J496" s="10">
        <v>7</v>
      </c>
      <c r="K496" s="10" t="s">
        <v>65</v>
      </c>
      <c r="L496" s="10" t="s">
        <v>52</v>
      </c>
      <c r="M496" s="16">
        <v>4700</v>
      </c>
      <c r="N496" s="16">
        <v>392</v>
      </c>
      <c r="O496" s="16">
        <v>1500</v>
      </c>
      <c r="P496" s="16">
        <v>1400</v>
      </c>
      <c r="Q496" s="16">
        <v>384</v>
      </c>
      <c r="R496" s="16">
        <v>557</v>
      </c>
      <c r="S496" s="16">
        <v>8933</v>
      </c>
      <c r="T496" s="16">
        <v>0</v>
      </c>
      <c r="U496" s="16">
        <f t="shared" si="135"/>
        <v>744</v>
      </c>
      <c r="V496" s="16">
        <f t="shared" si="136"/>
        <v>527.36</v>
      </c>
      <c r="W496" s="16">
        <f t="shared" si="137"/>
        <v>35.732</v>
      </c>
      <c r="X496" s="16">
        <f t="shared" si="138"/>
        <v>44.665</v>
      </c>
      <c r="Y496" s="16">
        <f t="shared" si="139"/>
        <v>178.66</v>
      </c>
      <c r="Z496" s="16" cm="1">
        <f t="array" ref="Z496">IF(A496="",0,ROUND(MAX((S496-T496-V496-U496-W496-X496-Y496-5000)*{0.03,0.1,0.2,0.25,0.3,0.35,0.45}-{0,210,1410,2660,4410,7160,15160},0),2))</f>
        <v>72.08</v>
      </c>
      <c r="AA496" s="16">
        <f t="shared" si="140"/>
        <v>7330.503</v>
      </c>
      <c r="AB496" s="16"/>
    </row>
    <row r="497" customHeight="1" spans="1:28">
      <c r="A497" s="10">
        <v>495</v>
      </c>
      <c r="B497" s="11" t="s">
        <v>2486</v>
      </c>
      <c r="C497" s="10" t="s">
        <v>2487</v>
      </c>
      <c r="D497" s="10" t="s">
        <v>47</v>
      </c>
      <c r="E497" s="10" t="s">
        <v>2488</v>
      </c>
      <c r="F497" s="12" t="s">
        <v>2489</v>
      </c>
      <c r="G497" s="13" t="s">
        <v>2490</v>
      </c>
      <c r="H497" s="10">
        <f ca="1" t="shared" si="128"/>
        <v>40</v>
      </c>
      <c r="I497" s="10" t="s">
        <v>43</v>
      </c>
      <c r="J497" s="10">
        <v>5</v>
      </c>
      <c r="K497" s="10" t="s">
        <v>192</v>
      </c>
      <c r="L497" s="10" t="s">
        <v>59</v>
      </c>
      <c r="M497" s="16">
        <v>5000</v>
      </c>
      <c r="N497" s="16">
        <v>280</v>
      </c>
      <c r="O497" s="16">
        <v>2500</v>
      </c>
      <c r="P497" s="16">
        <v>1400</v>
      </c>
      <c r="Q497" s="16">
        <v>264</v>
      </c>
      <c r="R497" s="16">
        <v>392</v>
      </c>
      <c r="S497" s="16">
        <v>9836</v>
      </c>
      <c r="T497" s="16">
        <v>0</v>
      </c>
      <c r="U497" s="16">
        <f t="shared" si="135"/>
        <v>900</v>
      </c>
      <c r="V497" s="16">
        <f t="shared" si="136"/>
        <v>622.4</v>
      </c>
      <c r="W497" s="16">
        <f t="shared" si="137"/>
        <v>39.344</v>
      </c>
      <c r="X497" s="16">
        <f t="shared" si="138"/>
        <v>49.18</v>
      </c>
      <c r="Y497" s="16">
        <f t="shared" si="139"/>
        <v>196.72</v>
      </c>
      <c r="Z497" s="16" cm="1">
        <f t="array" ref="Z497">IF(A497="",0,ROUND(MAX((S497-T497-V497-U497-W497-X497-Y497-5000)*{0.03,0.1,0.2,0.25,0.3,0.35,0.45}-{0,210,1410,2660,4410,7160,15160},0),2))</f>
        <v>92.84</v>
      </c>
      <c r="AA497" s="16">
        <f t="shared" si="140"/>
        <v>7935.516</v>
      </c>
      <c r="AB497" s="16"/>
    </row>
    <row r="498" customHeight="1" spans="1:28">
      <c r="A498" s="10">
        <v>496</v>
      </c>
      <c r="B498" s="11" t="s">
        <v>2491</v>
      </c>
      <c r="C498" s="10" t="s">
        <v>2492</v>
      </c>
      <c r="D498" s="10" t="s">
        <v>47</v>
      </c>
      <c r="E498" s="10" t="s">
        <v>2493</v>
      </c>
      <c r="F498" s="12" t="s">
        <v>2494</v>
      </c>
      <c r="G498" s="13" t="s">
        <v>2495</v>
      </c>
      <c r="H498" s="10">
        <f ca="1" t="shared" si="128"/>
        <v>40</v>
      </c>
      <c r="I498" s="10" t="s">
        <v>43</v>
      </c>
      <c r="J498" s="10">
        <v>12</v>
      </c>
      <c r="K498" s="10" t="s">
        <v>432</v>
      </c>
      <c r="L498" s="10" t="s">
        <v>59</v>
      </c>
      <c r="M498" s="16">
        <v>6000</v>
      </c>
      <c r="N498" s="16">
        <v>672</v>
      </c>
      <c r="O498" s="16">
        <v>2500</v>
      </c>
      <c r="P498" s="16">
        <v>1800</v>
      </c>
      <c r="Q498" s="16">
        <v>399</v>
      </c>
      <c r="R498" s="16">
        <v>486</v>
      </c>
      <c r="S498" s="16">
        <v>11857</v>
      </c>
      <c r="T498" s="16">
        <v>0</v>
      </c>
      <c r="U498" s="16">
        <f t="shared" si="135"/>
        <v>1020</v>
      </c>
      <c r="V498" s="16">
        <f t="shared" si="136"/>
        <v>733.76</v>
      </c>
      <c r="W498" s="16">
        <f t="shared" si="137"/>
        <v>47.428</v>
      </c>
      <c r="X498" s="16">
        <f t="shared" si="138"/>
        <v>59.285</v>
      </c>
      <c r="Y498" s="16">
        <f t="shared" si="139"/>
        <v>237.14</v>
      </c>
      <c r="Z498" s="16" cm="1">
        <f t="array" ref="Z498">IF(A498="",0,ROUND(MAX((S498-T498-V498-U498-W498-X498-Y498-5000)*{0.03,0.1,0.2,0.25,0.3,0.35,0.45}-{0,210,1410,2660,4410,7160,15160},0),2))</f>
        <v>265.94</v>
      </c>
      <c r="AA498" s="16">
        <f t="shared" si="140"/>
        <v>9493.447</v>
      </c>
      <c r="AB498" s="16"/>
    </row>
    <row r="499" customHeight="1" spans="1:28">
      <c r="A499" s="10">
        <v>497</v>
      </c>
      <c r="B499" s="11" t="s">
        <v>2496</v>
      </c>
      <c r="C499" s="10" t="s">
        <v>2497</v>
      </c>
      <c r="D499" s="10" t="s">
        <v>47</v>
      </c>
      <c r="E499" s="10" t="s">
        <v>2498</v>
      </c>
      <c r="F499" s="12" t="s">
        <v>2499</v>
      </c>
      <c r="G499" s="13" t="s">
        <v>2500</v>
      </c>
      <c r="H499" s="10">
        <f ca="1" t="shared" si="128"/>
        <v>45</v>
      </c>
      <c r="I499" s="10" t="s">
        <v>43</v>
      </c>
      <c r="J499" s="10">
        <v>14</v>
      </c>
      <c r="K499" s="10" t="s">
        <v>44</v>
      </c>
      <c r="L499" s="10" t="s">
        <v>37</v>
      </c>
      <c r="M499" s="16">
        <v>6000</v>
      </c>
      <c r="N499" s="16">
        <v>784</v>
      </c>
      <c r="O499" s="16">
        <v>3000</v>
      </c>
      <c r="P499" s="16">
        <v>2300</v>
      </c>
      <c r="Q499" s="16">
        <v>302</v>
      </c>
      <c r="R499" s="16">
        <v>408</v>
      </c>
      <c r="S499" s="16">
        <v>12794</v>
      </c>
      <c r="T499" s="16">
        <v>0</v>
      </c>
      <c r="U499" s="16">
        <f t="shared" si="135"/>
        <v>1080</v>
      </c>
      <c r="V499" s="16">
        <f t="shared" si="136"/>
        <v>782.72</v>
      </c>
      <c r="W499" s="16">
        <f t="shared" si="137"/>
        <v>51.176</v>
      </c>
      <c r="X499" s="16">
        <f t="shared" si="138"/>
        <v>63.97</v>
      </c>
      <c r="Y499" s="16">
        <f t="shared" si="139"/>
        <v>255.88</v>
      </c>
      <c r="Z499" s="16" cm="1">
        <f t="array" ref="Z499">IF(A499="",0,ROUND(MAX((S499-T499-V499-U499-W499-X499-Y499-5000)*{0.03,0.1,0.2,0.25,0.3,0.35,0.45}-{0,210,1410,2660,4410,7160,15160},0),2))</f>
        <v>346.03</v>
      </c>
      <c r="AA499" s="16">
        <f t="shared" si="140"/>
        <v>10214.224</v>
      </c>
      <c r="AB499" s="16"/>
    </row>
    <row r="500" customHeight="1" spans="1:28">
      <c r="A500" s="10">
        <v>498</v>
      </c>
      <c r="B500" s="11" t="s">
        <v>2501</v>
      </c>
      <c r="C500" s="10" t="s">
        <v>2502</v>
      </c>
      <c r="D500" s="10" t="s">
        <v>31</v>
      </c>
      <c r="E500" s="10" t="s">
        <v>2503</v>
      </c>
      <c r="F500" s="12" t="s">
        <v>2504</v>
      </c>
      <c r="G500" s="13" t="s">
        <v>2505</v>
      </c>
      <c r="H500" s="10">
        <f ca="1" t="shared" si="128"/>
        <v>53</v>
      </c>
      <c r="I500" s="10" t="s">
        <v>43</v>
      </c>
      <c r="J500" s="10">
        <v>11</v>
      </c>
      <c r="K500" s="10" t="s">
        <v>245</v>
      </c>
      <c r="L500" s="10" t="s">
        <v>37</v>
      </c>
      <c r="M500" s="16">
        <v>6000</v>
      </c>
      <c r="N500" s="16">
        <v>616</v>
      </c>
      <c r="O500" s="16">
        <v>3000</v>
      </c>
      <c r="P500" s="16">
        <v>2300</v>
      </c>
      <c r="Q500" s="16">
        <v>386</v>
      </c>
      <c r="R500" s="16">
        <v>485</v>
      </c>
      <c r="S500" s="16">
        <v>12787</v>
      </c>
      <c r="T500" s="16">
        <v>0</v>
      </c>
      <c r="U500" s="16">
        <f t="shared" si="135"/>
        <v>1080</v>
      </c>
      <c r="V500" s="16">
        <f t="shared" si="136"/>
        <v>769.28</v>
      </c>
      <c r="W500" s="16">
        <f t="shared" si="137"/>
        <v>51.148</v>
      </c>
      <c r="X500" s="16">
        <f t="shared" si="138"/>
        <v>63.935</v>
      </c>
      <c r="Y500" s="16">
        <f t="shared" si="139"/>
        <v>255.74</v>
      </c>
      <c r="Z500" s="16" cm="1">
        <f t="array" ref="Z500">IF(A500="",0,ROUND(MAX((S500-T500-V500-U500-W500-X500-Y500-5000)*{0.03,0.1,0.2,0.25,0.3,0.35,0.45}-{0,210,1410,2660,4410,7160,15160},0),2))</f>
        <v>346.69</v>
      </c>
      <c r="AA500" s="16">
        <f t="shared" si="140"/>
        <v>10220.207</v>
      </c>
      <c r="AB500" s="16"/>
    </row>
    <row r="501" customHeight="1" spans="1:28">
      <c r="A501" s="10">
        <v>499</v>
      </c>
      <c r="B501" s="11" t="s">
        <v>2506</v>
      </c>
      <c r="C501" s="10" t="s">
        <v>2507</v>
      </c>
      <c r="D501" s="10" t="s">
        <v>47</v>
      </c>
      <c r="E501" s="10" t="s">
        <v>2508</v>
      </c>
      <c r="F501" s="12" t="s">
        <v>2509</v>
      </c>
      <c r="G501" s="13" t="s">
        <v>2510</v>
      </c>
      <c r="H501" s="10">
        <f ca="1" t="shared" si="128"/>
        <v>52</v>
      </c>
      <c r="I501" s="10" t="s">
        <v>43</v>
      </c>
      <c r="J501" s="10">
        <v>13</v>
      </c>
      <c r="K501" s="10" t="s">
        <v>58</v>
      </c>
      <c r="L501" s="10" t="s">
        <v>59</v>
      </c>
      <c r="M501" s="16">
        <v>6000</v>
      </c>
      <c r="N501" s="16">
        <v>728</v>
      </c>
      <c r="O501" s="16">
        <v>2500</v>
      </c>
      <c r="P501" s="16">
        <v>1800</v>
      </c>
      <c r="Q501" s="16">
        <v>236</v>
      </c>
      <c r="R501" s="16">
        <v>250</v>
      </c>
      <c r="S501" s="16">
        <v>11514</v>
      </c>
      <c r="T501" s="16">
        <v>0</v>
      </c>
      <c r="U501" s="16">
        <f t="shared" si="135"/>
        <v>1020</v>
      </c>
      <c r="V501" s="16">
        <f t="shared" si="136"/>
        <v>738.24</v>
      </c>
      <c r="W501" s="16">
        <f t="shared" si="137"/>
        <v>46.056</v>
      </c>
      <c r="X501" s="16">
        <f t="shared" si="138"/>
        <v>57.57</v>
      </c>
      <c r="Y501" s="16">
        <f t="shared" si="139"/>
        <v>230.28</v>
      </c>
      <c r="Z501" s="16" cm="1">
        <f t="array" ref="Z501">IF(A501="",0,ROUND(MAX((S501-T501-V501-U501-W501-X501-Y501-5000)*{0.03,0.1,0.2,0.25,0.3,0.35,0.45}-{0,210,1410,2660,4410,7160,15160},0),2))</f>
        <v>232.19</v>
      </c>
      <c r="AA501" s="16">
        <f t="shared" si="140"/>
        <v>9189.664</v>
      </c>
      <c r="AB501" s="16"/>
    </row>
    <row r="502" customHeight="1" spans="1:28">
      <c r="A502" s="10">
        <v>500</v>
      </c>
      <c r="B502" s="11" t="s">
        <v>2511</v>
      </c>
      <c r="C502" s="10" t="s">
        <v>2512</v>
      </c>
      <c r="D502" s="10" t="s">
        <v>47</v>
      </c>
      <c r="E502" s="10" t="s">
        <v>2513</v>
      </c>
      <c r="F502" s="12" t="s">
        <v>2514</v>
      </c>
      <c r="G502" s="13" t="s">
        <v>2515</v>
      </c>
      <c r="H502" s="10">
        <f ca="1" t="shared" si="128"/>
        <v>58</v>
      </c>
      <c r="I502" s="10" t="s">
        <v>43</v>
      </c>
      <c r="J502" s="10">
        <v>12</v>
      </c>
      <c r="K502" s="10" t="s">
        <v>192</v>
      </c>
      <c r="L502" s="10" t="s">
        <v>59</v>
      </c>
      <c r="M502" s="16">
        <v>6000</v>
      </c>
      <c r="N502" s="16">
        <v>672</v>
      </c>
      <c r="O502" s="16">
        <v>2500</v>
      </c>
      <c r="P502" s="16">
        <v>1800</v>
      </c>
      <c r="Q502" s="16">
        <v>388</v>
      </c>
      <c r="R502" s="16">
        <v>505</v>
      </c>
      <c r="S502" s="16">
        <v>11865</v>
      </c>
      <c r="T502" s="16">
        <v>0</v>
      </c>
      <c r="U502" s="16">
        <f t="shared" si="135"/>
        <v>1020</v>
      </c>
      <c r="V502" s="16">
        <f t="shared" si="136"/>
        <v>733.76</v>
      </c>
      <c r="W502" s="16">
        <f t="shared" si="137"/>
        <v>47.46</v>
      </c>
      <c r="X502" s="16">
        <f t="shared" si="138"/>
        <v>59.325</v>
      </c>
      <c r="Y502" s="16">
        <f t="shared" si="139"/>
        <v>237.3</v>
      </c>
      <c r="Z502" s="16" cm="1">
        <f t="array" ref="Z502">IF(A502="",0,ROUND(MAX((S502-T502-V502-U502-W502-X502-Y502-5000)*{0.03,0.1,0.2,0.25,0.3,0.35,0.45}-{0,210,1410,2660,4410,7160,15160},0),2))</f>
        <v>266.72</v>
      </c>
      <c r="AA502" s="16">
        <f t="shared" si="140"/>
        <v>9500.435</v>
      </c>
      <c r="AB502" s="16"/>
    </row>
    <row r="503" customHeight="1" spans="1:28">
      <c r="A503" s="10">
        <v>501</v>
      </c>
      <c r="B503" s="11" t="s">
        <v>2516</v>
      </c>
      <c r="C503" s="10" t="s">
        <v>2517</v>
      </c>
      <c r="D503" s="10" t="s">
        <v>47</v>
      </c>
      <c r="E503" s="10" t="s">
        <v>2518</v>
      </c>
      <c r="F503" s="12" t="s">
        <v>2519</v>
      </c>
      <c r="G503" s="13" t="s">
        <v>2520</v>
      </c>
      <c r="H503" s="10">
        <f ca="1" t="shared" si="128"/>
        <v>54</v>
      </c>
      <c r="I503" s="10" t="s">
        <v>43</v>
      </c>
      <c r="J503" s="10">
        <v>9</v>
      </c>
      <c r="K503" s="10" t="s">
        <v>82</v>
      </c>
      <c r="L503" s="10" t="s">
        <v>59</v>
      </c>
      <c r="M503" s="16">
        <v>5500</v>
      </c>
      <c r="N503" s="16">
        <v>504</v>
      </c>
      <c r="O503" s="16">
        <v>2500</v>
      </c>
      <c r="P503" s="16">
        <v>1600</v>
      </c>
      <c r="Q503" s="16">
        <v>397</v>
      </c>
      <c r="R503" s="16">
        <v>272</v>
      </c>
      <c r="S503" s="16">
        <v>10773</v>
      </c>
      <c r="T503" s="16">
        <v>0</v>
      </c>
      <c r="U503" s="16">
        <f t="shared" si="135"/>
        <v>960</v>
      </c>
      <c r="V503" s="16">
        <f t="shared" si="136"/>
        <v>680.32</v>
      </c>
      <c r="W503" s="16">
        <f t="shared" si="137"/>
        <v>43.092</v>
      </c>
      <c r="X503" s="16">
        <f t="shared" si="138"/>
        <v>53.865</v>
      </c>
      <c r="Y503" s="16">
        <f t="shared" si="139"/>
        <v>215.46</v>
      </c>
      <c r="Z503" s="16" cm="1">
        <f t="array" ref="Z503">IF(A503="",0,ROUND(MAX((S503-T503-V503-U503-W503-X503-Y503-5000)*{0.03,0.1,0.2,0.25,0.3,0.35,0.45}-{0,210,1410,2660,4410,7160,15160},0),2))</f>
        <v>172.03</v>
      </c>
      <c r="AA503" s="16">
        <f t="shared" si="140"/>
        <v>8648.233</v>
      </c>
      <c r="AB503" s="16"/>
    </row>
    <row r="504" customHeight="1" spans="1:28">
      <c r="A504" s="10">
        <v>502</v>
      </c>
      <c r="B504" s="11" t="s">
        <v>2521</v>
      </c>
      <c r="C504" s="10" t="s">
        <v>1154</v>
      </c>
      <c r="D504" s="10" t="s">
        <v>47</v>
      </c>
      <c r="E504" s="10" t="s">
        <v>2522</v>
      </c>
      <c r="F504" s="12" t="s">
        <v>2523</v>
      </c>
      <c r="G504" s="13" t="s">
        <v>2524</v>
      </c>
      <c r="H504" s="10">
        <f ca="1" t="shared" si="128"/>
        <v>37</v>
      </c>
      <c r="I504" s="10" t="s">
        <v>35</v>
      </c>
      <c r="J504" s="10">
        <v>14</v>
      </c>
      <c r="K504" s="10" t="s">
        <v>82</v>
      </c>
      <c r="L504" s="10" t="s">
        <v>59</v>
      </c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customHeight="1" spans="1:28">
      <c r="A505" s="10">
        <v>503</v>
      </c>
      <c r="B505" s="11" t="s">
        <v>2525</v>
      </c>
      <c r="C505" s="10" t="s">
        <v>2526</v>
      </c>
      <c r="D505" s="10" t="s">
        <v>31</v>
      </c>
      <c r="E505" s="10" t="s">
        <v>2527</v>
      </c>
      <c r="F505" s="12" t="s">
        <v>2528</v>
      </c>
      <c r="G505" s="13" t="s">
        <v>2529</v>
      </c>
      <c r="H505" s="10">
        <f ca="1" t="shared" si="128"/>
        <v>36</v>
      </c>
      <c r="I505" s="10" t="s">
        <v>35</v>
      </c>
      <c r="J505" s="10">
        <v>9</v>
      </c>
      <c r="K505" s="10" t="s">
        <v>245</v>
      </c>
      <c r="L505" s="10" t="s">
        <v>37</v>
      </c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customHeight="1" spans="1:28">
      <c r="A506" s="10">
        <v>504</v>
      </c>
      <c r="B506" s="11" t="s">
        <v>2530</v>
      </c>
      <c r="C506" s="10" t="s">
        <v>2531</v>
      </c>
      <c r="D506" s="10" t="s">
        <v>47</v>
      </c>
      <c r="E506" s="10" t="s">
        <v>2532</v>
      </c>
      <c r="F506" s="12" t="s">
        <v>2533</v>
      </c>
      <c r="G506" s="13" t="s">
        <v>2534</v>
      </c>
      <c r="H506" s="10">
        <f ca="1" t="shared" si="128"/>
        <v>53</v>
      </c>
      <c r="I506" s="10" t="s">
        <v>43</v>
      </c>
      <c r="J506" s="10">
        <v>25</v>
      </c>
      <c r="K506" s="10" t="s">
        <v>116</v>
      </c>
      <c r="L506" s="10" t="s">
        <v>59</v>
      </c>
      <c r="M506" s="16">
        <v>7000</v>
      </c>
      <c r="N506" s="16">
        <v>1400</v>
      </c>
      <c r="O506" s="16">
        <v>2500</v>
      </c>
      <c r="P506" s="16">
        <v>2500</v>
      </c>
      <c r="Q506" s="16">
        <v>257</v>
      </c>
      <c r="R506" s="16">
        <v>573</v>
      </c>
      <c r="S506" s="16">
        <v>14230</v>
      </c>
      <c r="T506" s="16">
        <v>0</v>
      </c>
      <c r="U506" s="16">
        <f>SUM(M506,O506)*0.12</f>
        <v>1140</v>
      </c>
      <c r="V506" s="16">
        <f>SUM(M506,N506,O506)*0.08</f>
        <v>872</v>
      </c>
      <c r="W506" s="16">
        <f>S506*0.004</f>
        <v>56.92</v>
      </c>
      <c r="X506" s="16">
        <f>S506*0.005</f>
        <v>71.15</v>
      </c>
      <c r="Y506" s="16">
        <f>S506*0.02</f>
        <v>284.6</v>
      </c>
      <c r="Z506" s="16" cm="1">
        <f t="array" ref="Z506">IF(A506="",0,ROUND(MAX((S506-T506-V506-U506-W506-X506-Y506-5000)*{0.03,0.1,0.2,0.25,0.3,0.35,0.45}-{0,210,1410,2660,4410,7160,15160},0),2))</f>
        <v>470.53</v>
      </c>
      <c r="AA506" s="16">
        <f>S506-T506-U506-V506-W506-X506-Y506-Z506</f>
        <v>11334.8</v>
      </c>
      <c r="AB506" s="16"/>
    </row>
    <row r="507" customHeight="1" spans="1:28">
      <c r="A507" s="10">
        <v>505</v>
      </c>
      <c r="B507" s="11" t="s">
        <v>2535</v>
      </c>
      <c r="C507" s="10" t="s">
        <v>2536</v>
      </c>
      <c r="D507" s="10" t="s">
        <v>31</v>
      </c>
      <c r="E507" s="10" t="s">
        <v>2537</v>
      </c>
      <c r="F507" s="12" t="s">
        <v>2538</v>
      </c>
      <c r="G507" s="13" t="s">
        <v>2539</v>
      </c>
      <c r="H507" s="10">
        <f ca="1" t="shared" si="128"/>
        <v>54</v>
      </c>
      <c r="I507" s="10" t="s">
        <v>43</v>
      </c>
      <c r="J507" s="10">
        <v>20</v>
      </c>
      <c r="K507" s="10" t="s">
        <v>214</v>
      </c>
      <c r="L507" s="10" t="s">
        <v>59</v>
      </c>
      <c r="M507" s="16">
        <v>6500</v>
      </c>
      <c r="N507" s="16">
        <v>1120</v>
      </c>
      <c r="O507" s="16">
        <v>2500</v>
      </c>
      <c r="P507" s="16">
        <v>2000</v>
      </c>
      <c r="Q507" s="16">
        <v>365</v>
      </c>
      <c r="R507" s="16">
        <v>497</v>
      </c>
      <c r="S507" s="16">
        <v>12982</v>
      </c>
      <c r="T507" s="16">
        <v>0</v>
      </c>
      <c r="U507" s="16">
        <f>SUM(M507,O507)*0.12</f>
        <v>1080</v>
      </c>
      <c r="V507" s="16">
        <f>SUM(M507,N507,O507)*0.08</f>
        <v>809.6</v>
      </c>
      <c r="W507" s="16">
        <f>S507*0.004</f>
        <v>51.928</v>
      </c>
      <c r="X507" s="16">
        <f>S507*0.005</f>
        <v>64.91</v>
      </c>
      <c r="Y507" s="16">
        <f>S507*0.02</f>
        <v>259.64</v>
      </c>
      <c r="Z507" s="16" cm="1">
        <f t="array" ref="Z507">IF(A507="",0,ROUND(MAX((S507-T507-V507-U507-W507-X507-Y507-5000)*{0.03,0.1,0.2,0.25,0.3,0.35,0.45}-{0,210,1410,2660,4410,7160,15160},0),2))</f>
        <v>361.59</v>
      </c>
      <c r="AA507" s="16">
        <f>S507-T507-U507-V507-W507-X507-Y507-Z507</f>
        <v>10354.332</v>
      </c>
      <c r="AB507" s="16"/>
    </row>
    <row r="508" customHeight="1" spans="1:28">
      <c r="A508" s="10">
        <v>506</v>
      </c>
      <c r="B508" s="11" t="s">
        <v>2540</v>
      </c>
      <c r="C508" s="10" t="s">
        <v>2541</v>
      </c>
      <c r="D508" s="10" t="s">
        <v>31</v>
      </c>
      <c r="E508" s="10" t="s">
        <v>2542</v>
      </c>
      <c r="F508" s="12" t="s">
        <v>2543</v>
      </c>
      <c r="G508" s="13" t="s">
        <v>2544</v>
      </c>
      <c r="H508" s="10">
        <f ca="1" t="shared" si="128"/>
        <v>40</v>
      </c>
      <c r="I508" s="10" t="s">
        <v>43</v>
      </c>
      <c r="J508" s="10">
        <v>2</v>
      </c>
      <c r="K508" s="10" t="s">
        <v>192</v>
      </c>
      <c r="L508" s="10" t="s">
        <v>37</v>
      </c>
      <c r="M508" s="16">
        <v>5000</v>
      </c>
      <c r="N508" s="16">
        <v>112</v>
      </c>
      <c r="O508" s="16">
        <v>3000</v>
      </c>
      <c r="P508" s="16">
        <v>1900</v>
      </c>
      <c r="Q508" s="16">
        <v>241</v>
      </c>
      <c r="R508" s="16">
        <v>326</v>
      </c>
      <c r="S508" s="16">
        <v>10579</v>
      </c>
      <c r="T508" s="16">
        <v>0</v>
      </c>
      <c r="U508" s="16">
        <f>SUM(M508,O508)*0.12</f>
        <v>960</v>
      </c>
      <c r="V508" s="16">
        <f>SUM(M508,N508,O508)*0.08</f>
        <v>648.96</v>
      </c>
      <c r="W508" s="16">
        <f>S508*0.004</f>
        <v>42.316</v>
      </c>
      <c r="X508" s="16">
        <f>S508*0.005</f>
        <v>52.895</v>
      </c>
      <c r="Y508" s="16">
        <f>S508*0.02</f>
        <v>211.58</v>
      </c>
      <c r="Z508" s="16" cm="1">
        <f t="array" ref="Z508">IF(A508="",0,ROUND(MAX((S508-T508-V508-U508-W508-X508-Y508-5000)*{0.03,0.1,0.2,0.25,0.3,0.35,0.45}-{0,210,1410,2660,4410,7160,15160},0),2))</f>
        <v>156.32</v>
      </c>
      <c r="AA508" s="16">
        <f>S508-T508-U508-V508-W508-X508-Y508-Z508</f>
        <v>8506.929</v>
      </c>
      <c r="AB508" s="16"/>
    </row>
    <row r="509" customHeight="1" spans="1:28">
      <c r="A509" s="10">
        <v>507</v>
      </c>
      <c r="B509" s="11" t="s">
        <v>2545</v>
      </c>
      <c r="C509" s="10" t="s">
        <v>2546</v>
      </c>
      <c r="D509" s="10" t="s">
        <v>47</v>
      </c>
      <c r="E509" s="10" t="s">
        <v>2547</v>
      </c>
      <c r="F509" s="12" t="s">
        <v>1798</v>
      </c>
      <c r="G509" s="13" t="s">
        <v>2548</v>
      </c>
      <c r="H509" s="10">
        <f ca="1" t="shared" si="128"/>
        <v>50</v>
      </c>
      <c r="I509" s="10" t="s">
        <v>43</v>
      </c>
      <c r="J509" s="10">
        <v>17</v>
      </c>
      <c r="K509" s="10" t="s">
        <v>432</v>
      </c>
      <c r="L509" s="10" t="s">
        <v>59</v>
      </c>
      <c r="M509" s="16">
        <v>6500</v>
      </c>
      <c r="N509" s="16">
        <v>952</v>
      </c>
      <c r="O509" s="16">
        <v>2500</v>
      </c>
      <c r="P509" s="16">
        <v>2000</v>
      </c>
      <c r="Q509" s="16">
        <v>227</v>
      </c>
      <c r="R509" s="16">
        <v>485</v>
      </c>
      <c r="S509" s="16">
        <v>12664</v>
      </c>
      <c r="T509" s="16">
        <v>0</v>
      </c>
      <c r="U509" s="16">
        <f>SUM(M509,O509)*0.12</f>
        <v>1080</v>
      </c>
      <c r="V509" s="16">
        <f>SUM(M509,N509,O509)*0.08</f>
        <v>796.16</v>
      </c>
      <c r="W509" s="16">
        <f>S509*0.004</f>
        <v>50.656</v>
      </c>
      <c r="X509" s="16">
        <f>S509*0.005</f>
        <v>63.32</v>
      </c>
      <c r="Y509" s="16">
        <f>S509*0.02</f>
        <v>253.28</v>
      </c>
      <c r="Z509" s="16" cm="1">
        <f t="array" ref="Z509">IF(A509="",0,ROUND(MAX((S509-T509-V509-U509-W509-X509-Y509-5000)*{0.03,0.1,0.2,0.25,0.3,0.35,0.45}-{0,210,1410,2660,4410,7160,15160},0),2))</f>
        <v>332.06</v>
      </c>
      <c r="AA509" s="16">
        <f>S509-T509-U509-V509-W509-X509-Y509-Z509</f>
        <v>10088.524</v>
      </c>
      <c r="AB509" s="16"/>
    </row>
    <row r="510" customHeight="1" spans="1:28">
      <c r="A510" s="10">
        <v>508</v>
      </c>
      <c r="B510" s="11" t="s">
        <v>2549</v>
      </c>
      <c r="C510" s="10" t="s">
        <v>2550</v>
      </c>
      <c r="D510" s="10" t="s">
        <v>31</v>
      </c>
      <c r="E510" s="10" t="s">
        <v>2551</v>
      </c>
      <c r="F510" s="12" t="s">
        <v>2552</v>
      </c>
      <c r="G510" s="13" t="s">
        <v>2553</v>
      </c>
      <c r="H510" s="10">
        <f ca="1" t="shared" si="128"/>
        <v>50</v>
      </c>
      <c r="I510" s="10" t="s">
        <v>43</v>
      </c>
      <c r="J510" s="10">
        <v>27</v>
      </c>
      <c r="K510" s="10" t="s">
        <v>139</v>
      </c>
      <c r="L510" s="10" t="s">
        <v>37</v>
      </c>
      <c r="M510" s="16">
        <v>7500</v>
      </c>
      <c r="N510" s="16">
        <v>1512</v>
      </c>
      <c r="O510" s="16">
        <v>3000</v>
      </c>
      <c r="P510" s="16">
        <v>3500</v>
      </c>
      <c r="Q510" s="16">
        <v>389</v>
      </c>
      <c r="R510" s="16">
        <v>285</v>
      </c>
      <c r="S510" s="16">
        <v>16186</v>
      </c>
      <c r="T510" s="16">
        <v>0</v>
      </c>
      <c r="U510" s="16">
        <f>SUM(M510,O510)*0.12</f>
        <v>1260</v>
      </c>
      <c r="V510" s="16">
        <f>SUM(M510,N510,O510)*0.08</f>
        <v>960.96</v>
      </c>
      <c r="W510" s="16">
        <f>S510*0.004</f>
        <v>64.744</v>
      </c>
      <c r="X510" s="16">
        <f>S510*0.005</f>
        <v>80.93</v>
      </c>
      <c r="Y510" s="16">
        <f>S510*0.02</f>
        <v>323.72</v>
      </c>
      <c r="Z510" s="16" cm="1">
        <f t="array" ref="Z510">IF(A510="",0,ROUND(MAX((S510-T510-V510-U510-W510-X510-Y510-5000)*{0.03,0.1,0.2,0.25,0.3,0.35,0.45}-{0,210,1410,2660,4410,7160,15160},0),2))</f>
        <v>639.56</v>
      </c>
      <c r="AA510" s="16">
        <f>S510-T510-U510-V510-W510-X510-Y510-Z510</f>
        <v>12856.086</v>
      </c>
      <c r="AB510" s="16"/>
    </row>
    <row r="511" customHeight="1" spans="1:28">
      <c r="A511" s="10">
        <v>509</v>
      </c>
      <c r="B511" s="11" t="s">
        <v>2554</v>
      </c>
      <c r="C511" s="10" t="s">
        <v>2555</v>
      </c>
      <c r="D511" s="10" t="s">
        <v>31</v>
      </c>
      <c r="E511" s="10" t="s">
        <v>2556</v>
      </c>
      <c r="F511" s="12" t="s">
        <v>2557</v>
      </c>
      <c r="G511" s="13" t="s">
        <v>2558</v>
      </c>
      <c r="H511" s="10">
        <f ca="1" t="shared" si="128"/>
        <v>39</v>
      </c>
      <c r="I511" s="10" t="s">
        <v>35</v>
      </c>
      <c r="J511" s="10">
        <v>15</v>
      </c>
      <c r="K511" s="10" t="s">
        <v>133</v>
      </c>
      <c r="L511" s="10" t="s">
        <v>59</v>
      </c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customHeight="1" spans="1:28">
      <c r="A512" s="10">
        <v>510</v>
      </c>
      <c r="B512" s="11" t="s">
        <v>2559</v>
      </c>
      <c r="C512" s="10" t="s">
        <v>2560</v>
      </c>
      <c r="D512" s="10" t="s">
        <v>47</v>
      </c>
      <c r="E512" s="10" t="s">
        <v>2561</v>
      </c>
      <c r="F512" s="12" t="s">
        <v>2562</v>
      </c>
      <c r="G512" s="13" t="s">
        <v>2563</v>
      </c>
      <c r="H512" s="10">
        <f ca="1" t="shared" si="128"/>
        <v>50</v>
      </c>
      <c r="I512" s="10" t="s">
        <v>43</v>
      </c>
      <c r="J512" s="10">
        <v>23</v>
      </c>
      <c r="K512" s="10" t="s">
        <v>44</v>
      </c>
      <c r="L512" s="10" t="s">
        <v>59</v>
      </c>
      <c r="M512" s="16">
        <v>7000</v>
      </c>
      <c r="N512" s="16">
        <v>1288</v>
      </c>
      <c r="O512" s="16">
        <v>2500</v>
      </c>
      <c r="P512" s="16">
        <v>2500</v>
      </c>
      <c r="Q512" s="16">
        <v>330</v>
      </c>
      <c r="R512" s="16">
        <v>297</v>
      </c>
      <c r="S512" s="16">
        <v>13915</v>
      </c>
      <c r="T512" s="16">
        <v>0</v>
      </c>
      <c r="U512" s="16">
        <f t="shared" ref="U512:U536" si="141">SUM(M512,O512)*0.12</f>
        <v>1140</v>
      </c>
      <c r="V512" s="16">
        <f t="shared" ref="V512:V536" si="142">SUM(M512,N512,O512)*0.08</f>
        <v>863.04</v>
      </c>
      <c r="W512" s="16">
        <f t="shared" ref="W512:W536" si="143">S512*0.004</f>
        <v>55.66</v>
      </c>
      <c r="X512" s="16">
        <f t="shared" ref="X512:X536" si="144">S512*0.005</f>
        <v>69.575</v>
      </c>
      <c r="Y512" s="16">
        <f t="shared" ref="Y512:Y536" si="145">S512*0.02</f>
        <v>278.3</v>
      </c>
      <c r="Z512" s="16" cm="1">
        <f t="array" ref="Z512">IF(A512="",0,ROUND(MAX((S512-T512-V512-U512-W512-X512-Y512-5000)*{0.03,0.1,0.2,0.25,0.3,0.35,0.45}-{0,210,1410,2660,4410,7160,15160},0),2))</f>
        <v>440.84</v>
      </c>
      <c r="AA512" s="16">
        <f t="shared" ref="AA512:AA536" si="146">S512-T512-U512-V512-W512-X512-Y512-Z512</f>
        <v>11067.585</v>
      </c>
      <c r="AB512" s="16"/>
    </row>
    <row r="513" customHeight="1" spans="1:28">
      <c r="A513" s="10">
        <v>511</v>
      </c>
      <c r="B513" s="11" t="s">
        <v>2564</v>
      </c>
      <c r="C513" s="10" t="s">
        <v>2565</v>
      </c>
      <c r="D513" s="10" t="s">
        <v>31</v>
      </c>
      <c r="E513" s="10" t="s">
        <v>2566</v>
      </c>
      <c r="F513" s="12" t="s">
        <v>2567</v>
      </c>
      <c r="G513" s="13" t="s">
        <v>2568</v>
      </c>
      <c r="H513" s="10">
        <f ca="1" t="shared" si="128"/>
        <v>30</v>
      </c>
      <c r="I513" s="10" t="s">
        <v>43</v>
      </c>
      <c r="J513" s="10">
        <v>7</v>
      </c>
      <c r="K513" s="10" t="s">
        <v>58</v>
      </c>
      <c r="L513" s="10" t="s">
        <v>37</v>
      </c>
      <c r="M513" s="16">
        <v>5500</v>
      </c>
      <c r="N513" s="16">
        <v>392</v>
      </c>
      <c r="O513" s="16">
        <v>3000</v>
      </c>
      <c r="P513" s="16">
        <v>2100</v>
      </c>
      <c r="Q513" s="16">
        <v>279</v>
      </c>
      <c r="R513" s="16">
        <v>469</v>
      </c>
      <c r="S513" s="16">
        <v>11740</v>
      </c>
      <c r="T513" s="16">
        <v>0</v>
      </c>
      <c r="U513" s="16">
        <f t="shared" si="141"/>
        <v>1020</v>
      </c>
      <c r="V513" s="16">
        <f t="shared" si="142"/>
        <v>711.36</v>
      </c>
      <c r="W513" s="16">
        <f t="shared" si="143"/>
        <v>46.96</v>
      </c>
      <c r="X513" s="16">
        <f t="shared" si="144"/>
        <v>58.7</v>
      </c>
      <c r="Y513" s="16">
        <f t="shared" si="145"/>
        <v>234.8</v>
      </c>
      <c r="Z513" s="16" cm="1">
        <f t="array" ref="Z513">IF(A513="",0,ROUND(MAX((S513-T513-V513-U513-W513-X513-Y513-5000)*{0.03,0.1,0.2,0.25,0.3,0.35,0.45}-{0,210,1410,2660,4410,7160,15160},0),2))</f>
        <v>256.82</v>
      </c>
      <c r="AA513" s="16">
        <f t="shared" si="146"/>
        <v>9411.36</v>
      </c>
      <c r="AB513" s="16"/>
    </row>
    <row r="514" customHeight="1" spans="1:28">
      <c r="A514" s="10">
        <v>512</v>
      </c>
      <c r="B514" s="11" t="s">
        <v>2569</v>
      </c>
      <c r="C514" s="10" t="s">
        <v>2570</v>
      </c>
      <c r="D514" s="10" t="s">
        <v>47</v>
      </c>
      <c r="E514" s="10" t="s">
        <v>2571</v>
      </c>
      <c r="F514" s="12" t="s">
        <v>2572</v>
      </c>
      <c r="G514" s="13" t="s">
        <v>2573</v>
      </c>
      <c r="H514" s="10">
        <f ca="1" t="shared" si="128"/>
        <v>55</v>
      </c>
      <c r="I514" s="10" t="s">
        <v>43</v>
      </c>
      <c r="J514" s="10">
        <v>19</v>
      </c>
      <c r="K514" s="10" t="s">
        <v>133</v>
      </c>
      <c r="L514" s="10" t="s">
        <v>59</v>
      </c>
      <c r="M514" s="16">
        <v>6500</v>
      </c>
      <c r="N514" s="16">
        <v>1064</v>
      </c>
      <c r="O514" s="16">
        <v>2500</v>
      </c>
      <c r="P514" s="16">
        <v>2000</v>
      </c>
      <c r="Q514" s="16">
        <v>252</v>
      </c>
      <c r="R514" s="16">
        <v>365</v>
      </c>
      <c r="S514" s="16">
        <v>12681</v>
      </c>
      <c r="T514" s="16">
        <v>0</v>
      </c>
      <c r="U514" s="16">
        <f t="shared" si="141"/>
        <v>1080</v>
      </c>
      <c r="V514" s="16">
        <f t="shared" si="142"/>
        <v>805.12</v>
      </c>
      <c r="W514" s="16">
        <f t="shared" si="143"/>
        <v>50.724</v>
      </c>
      <c r="X514" s="16">
        <f t="shared" si="144"/>
        <v>63.405</v>
      </c>
      <c r="Y514" s="16">
        <f t="shared" si="145"/>
        <v>253.62</v>
      </c>
      <c r="Z514" s="16" cm="1">
        <f t="array" ref="Z514">IF(A514="",0,ROUND(MAX((S514-T514-V514-U514-W514-X514-Y514-5000)*{0.03,0.1,0.2,0.25,0.3,0.35,0.45}-{0,210,1410,2660,4410,7160,15160},0),2))</f>
        <v>332.81</v>
      </c>
      <c r="AA514" s="16">
        <f t="shared" si="146"/>
        <v>10095.321</v>
      </c>
      <c r="AB514" s="16"/>
    </row>
    <row r="515" customHeight="1" spans="1:28">
      <c r="A515" s="10">
        <v>513</v>
      </c>
      <c r="B515" s="11" t="s">
        <v>2574</v>
      </c>
      <c r="C515" s="10" t="s">
        <v>2575</v>
      </c>
      <c r="D515" s="10" t="s">
        <v>31</v>
      </c>
      <c r="E515" s="10" t="s">
        <v>2576</v>
      </c>
      <c r="F515" s="12" t="s">
        <v>2577</v>
      </c>
      <c r="G515" s="13" t="s">
        <v>2578</v>
      </c>
      <c r="H515" s="10">
        <f ca="1" t="shared" ref="H515:H578" si="147">YEAR(TODAY())-LEFT(F515,4)</f>
        <v>32</v>
      </c>
      <c r="I515" s="10" t="s">
        <v>43</v>
      </c>
      <c r="J515" s="10">
        <v>5</v>
      </c>
      <c r="K515" s="10" t="s">
        <v>341</v>
      </c>
      <c r="L515" s="10" t="s">
        <v>37</v>
      </c>
      <c r="M515" s="16">
        <v>5000</v>
      </c>
      <c r="N515" s="16">
        <v>280</v>
      </c>
      <c r="O515" s="16">
        <v>3000</v>
      </c>
      <c r="P515" s="16">
        <v>1900</v>
      </c>
      <c r="Q515" s="16">
        <v>310</v>
      </c>
      <c r="R515" s="16">
        <v>382</v>
      </c>
      <c r="S515" s="16">
        <v>10872</v>
      </c>
      <c r="T515" s="16">
        <v>0</v>
      </c>
      <c r="U515" s="16">
        <f t="shared" si="141"/>
        <v>960</v>
      </c>
      <c r="V515" s="16">
        <f t="shared" si="142"/>
        <v>662.4</v>
      </c>
      <c r="W515" s="16">
        <f t="shared" si="143"/>
        <v>43.488</v>
      </c>
      <c r="X515" s="16">
        <f t="shared" si="144"/>
        <v>54.36</v>
      </c>
      <c r="Y515" s="16">
        <f t="shared" si="145"/>
        <v>217.44</v>
      </c>
      <c r="Z515" s="16" cm="1">
        <f t="array" ref="Z515">IF(A515="",0,ROUND(MAX((S515-T515-V515-U515-W515-X515-Y515-5000)*{0.03,0.1,0.2,0.25,0.3,0.35,0.45}-{0,210,1410,2660,4410,7160,15160},0),2))</f>
        <v>183.43</v>
      </c>
      <c r="AA515" s="16">
        <f t="shared" si="146"/>
        <v>8750.882</v>
      </c>
      <c r="AB515" s="16"/>
    </row>
    <row r="516" customHeight="1" spans="1:28">
      <c r="A516" s="10">
        <v>514</v>
      </c>
      <c r="B516" s="11" t="s">
        <v>2579</v>
      </c>
      <c r="C516" s="10" t="s">
        <v>2580</v>
      </c>
      <c r="D516" s="10" t="s">
        <v>31</v>
      </c>
      <c r="E516" s="10" t="s">
        <v>2581</v>
      </c>
      <c r="F516" s="12" t="s">
        <v>1987</v>
      </c>
      <c r="G516" s="13" t="s">
        <v>2582</v>
      </c>
      <c r="H516" s="10">
        <f ca="1" t="shared" si="147"/>
        <v>32</v>
      </c>
      <c r="I516" s="10" t="s">
        <v>43</v>
      </c>
      <c r="J516" s="10">
        <v>9</v>
      </c>
      <c r="K516" s="10" t="s">
        <v>51</v>
      </c>
      <c r="L516" s="10" t="s">
        <v>37</v>
      </c>
      <c r="M516" s="16">
        <v>5500</v>
      </c>
      <c r="N516" s="16">
        <v>504</v>
      </c>
      <c r="O516" s="16">
        <v>3000</v>
      </c>
      <c r="P516" s="16">
        <v>2100</v>
      </c>
      <c r="Q516" s="16">
        <v>340</v>
      </c>
      <c r="R516" s="16">
        <v>495</v>
      </c>
      <c r="S516" s="16">
        <v>11939</v>
      </c>
      <c r="T516" s="16">
        <v>0</v>
      </c>
      <c r="U516" s="16">
        <f t="shared" si="141"/>
        <v>1020</v>
      </c>
      <c r="V516" s="16">
        <f t="shared" si="142"/>
        <v>720.32</v>
      </c>
      <c r="W516" s="16">
        <f t="shared" si="143"/>
        <v>47.756</v>
      </c>
      <c r="X516" s="16">
        <f t="shared" si="144"/>
        <v>59.695</v>
      </c>
      <c r="Y516" s="16">
        <f t="shared" si="145"/>
        <v>238.78</v>
      </c>
      <c r="Z516" s="16" cm="1">
        <f t="array" ref="Z516">IF(A516="",0,ROUND(MAX((S516-T516-V516-U516-W516-X516-Y516-5000)*{0.03,0.1,0.2,0.25,0.3,0.35,0.45}-{0,210,1410,2660,4410,7160,15160},0),2))</f>
        <v>275.24</v>
      </c>
      <c r="AA516" s="16">
        <f t="shared" si="146"/>
        <v>9577.209</v>
      </c>
      <c r="AB516" s="16"/>
    </row>
    <row r="517" customHeight="1" spans="1:28">
      <c r="A517" s="10">
        <v>515</v>
      </c>
      <c r="B517" s="11" t="s">
        <v>2583</v>
      </c>
      <c r="C517" s="10" t="s">
        <v>2584</v>
      </c>
      <c r="D517" s="10" t="s">
        <v>31</v>
      </c>
      <c r="E517" s="10" t="s">
        <v>2585</v>
      </c>
      <c r="F517" s="12" t="s">
        <v>2586</v>
      </c>
      <c r="G517" s="13" t="s">
        <v>2587</v>
      </c>
      <c r="H517" s="10">
        <f ca="1" t="shared" si="147"/>
        <v>55</v>
      </c>
      <c r="I517" s="10" t="s">
        <v>43</v>
      </c>
      <c r="J517" s="10">
        <v>8</v>
      </c>
      <c r="K517" s="10" t="s">
        <v>58</v>
      </c>
      <c r="L517" s="10" t="s">
        <v>37</v>
      </c>
      <c r="M517" s="16">
        <v>5500</v>
      </c>
      <c r="N517" s="16">
        <v>448</v>
      </c>
      <c r="O517" s="16">
        <v>3000</v>
      </c>
      <c r="P517" s="16">
        <v>2100</v>
      </c>
      <c r="Q517" s="16">
        <v>301</v>
      </c>
      <c r="R517" s="16">
        <v>258</v>
      </c>
      <c r="S517" s="16">
        <v>11607</v>
      </c>
      <c r="T517" s="16">
        <v>0</v>
      </c>
      <c r="U517" s="16">
        <f t="shared" si="141"/>
        <v>1020</v>
      </c>
      <c r="V517" s="16">
        <f t="shared" si="142"/>
        <v>715.84</v>
      </c>
      <c r="W517" s="16">
        <f t="shared" si="143"/>
        <v>46.428</v>
      </c>
      <c r="X517" s="16">
        <f t="shared" si="144"/>
        <v>58.035</v>
      </c>
      <c r="Y517" s="16">
        <f t="shared" si="145"/>
        <v>232.14</v>
      </c>
      <c r="Z517" s="16" cm="1">
        <f t="array" ref="Z517">IF(A517="",0,ROUND(MAX((S517-T517-V517-U517-W517-X517-Y517-5000)*{0.03,0.1,0.2,0.25,0.3,0.35,0.45}-{0,210,1410,2660,4410,7160,15160},0),2))</f>
        <v>243.46</v>
      </c>
      <c r="AA517" s="16">
        <f t="shared" si="146"/>
        <v>9291.097</v>
      </c>
      <c r="AB517" s="16"/>
    </row>
    <row r="518" customHeight="1" spans="1:28">
      <c r="A518" s="10">
        <v>516</v>
      </c>
      <c r="B518" s="11" t="s">
        <v>2588</v>
      </c>
      <c r="C518" s="10" t="s">
        <v>2589</v>
      </c>
      <c r="D518" s="10" t="s">
        <v>31</v>
      </c>
      <c r="E518" s="10" t="s">
        <v>2590</v>
      </c>
      <c r="F518" s="12" t="s">
        <v>2591</v>
      </c>
      <c r="G518" s="13" t="s">
        <v>2592</v>
      </c>
      <c r="H518" s="10">
        <f ca="1" t="shared" si="147"/>
        <v>37</v>
      </c>
      <c r="I518" s="10" t="s">
        <v>43</v>
      </c>
      <c r="J518" s="10">
        <v>4</v>
      </c>
      <c r="K518" s="10" t="s">
        <v>186</v>
      </c>
      <c r="L518" s="10" t="s">
        <v>37</v>
      </c>
      <c r="M518" s="16">
        <v>5000</v>
      </c>
      <c r="N518" s="16">
        <v>224</v>
      </c>
      <c r="O518" s="16">
        <v>3000</v>
      </c>
      <c r="P518" s="16">
        <v>1900</v>
      </c>
      <c r="Q518" s="16">
        <v>224</v>
      </c>
      <c r="R518" s="16">
        <v>360</v>
      </c>
      <c r="S518" s="16">
        <v>10708</v>
      </c>
      <c r="T518" s="16">
        <v>0</v>
      </c>
      <c r="U518" s="16">
        <f t="shared" si="141"/>
        <v>960</v>
      </c>
      <c r="V518" s="16">
        <f t="shared" si="142"/>
        <v>657.92</v>
      </c>
      <c r="W518" s="16">
        <f t="shared" si="143"/>
        <v>42.832</v>
      </c>
      <c r="X518" s="16">
        <f t="shared" si="144"/>
        <v>53.54</v>
      </c>
      <c r="Y518" s="16">
        <f t="shared" si="145"/>
        <v>214.16</v>
      </c>
      <c r="Z518" s="16" cm="1">
        <f t="array" ref="Z518">IF(A518="",0,ROUND(MAX((S518-T518-V518-U518-W518-X518-Y518-5000)*{0.03,0.1,0.2,0.25,0.3,0.35,0.45}-{0,210,1410,2660,4410,7160,15160},0),2))</f>
        <v>167.95</v>
      </c>
      <c r="AA518" s="16">
        <f t="shared" si="146"/>
        <v>8611.598</v>
      </c>
      <c r="AB518" s="16"/>
    </row>
    <row r="519" customHeight="1" spans="1:28">
      <c r="A519" s="10">
        <v>517</v>
      </c>
      <c r="B519" s="11" t="s">
        <v>2593</v>
      </c>
      <c r="C519" s="10" t="s">
        <v>2594</v>
      </c>
      <c r="D519" s="10" t="s">
        <v>47</v>
      </c>
      <c r="E519" s="10" t="s">
        <v>2595</v>
      </c>
      <c r="F519" s="12" t="s">
        <v>80</v>
      </c>
      <c r="G519" s="13" t="s">
        <v>2596</v>
      </c>
      <c r="H519" s="10">
        <f ca="1" t="shared" si="147"/>
        <v>30</v>
      </c>
      <c r="I519" s="10" t="s">
        <v>43</v>
      </c>
      <c r="J519" s="10">
        <v>3</v>
      </c>
      <c r="K519" s="10" t="s">
        <v>36</v>
      </c>
      <c r="L519" s="10" t="s">
        <v>59</v>
      </c>
      <c r="M519" s="16">
        <v>5000</v>
      </c>
      <c r="N519" s="16">
        <v>168</v>
      </c>
      <c r="O519" s="16">
        <v>2500</v>
      </c>
      <c r="P519" s="16">
        <v>1400</v>
      </c>
      <c r="Q519" s="16">
        <v>226</v>
      </c>
      <c r="R519" s="16">
        <v>307</v>
      </c>
      <c r="S519" s="16">
        <v>9601</v>
      </c>
      <c r="T519" s="16">
        <v>0</v>
      </c>
      <c r="U519" s="16">
        <f t="shared" si="141"/>
        <v>900</v>
      </c>
      <c r="V519" s="16">
        <f t="shared" si="142"/>
        <v>613.44</v>
      </c>
      <c r="W519" s="16">
        <f t="shared" si="143"/>
        <v>38.404</v>
      </c>
      <c r="X519" s="16">
        <f t="shared" si="144"/>
        <v>48.005</v>
      </c>
      <c r="Y519" s="16">
        <f t="shared" si="145"/>
        <v>192.02</v>
      </c>
      <c r="Z519" s="16" cm="1">
        <f t="array" ref="Z519">IF(A519="",0,ROUND(MAX((S519-T519-V519-U519-W519-X519-Y519-5000)*{0.03,0.1,0.2,0.25,0.3,0.35,0.45}-{0,210,1410,2660,4410,7160,15160},0),2))</f>
        <v>84.27</v>
      </c>
      <c r="AA519" s="16">
        <f t="shared" si="146"/>
        <v>7724.861</v>
      </c>
      <c r="AB519" s="16"/>
    </row>
    <row r="520" customHeight="1" spans="1:28">
      <c r="A520" s="10">
        <v>518</v>
      </c>
      <c r="B520" s="11" t="s">
        <v>2597</v>
      </c>
      <c r="C520" s="10" t="s">
        <v>2598</v>
      </c>
      <c r="D520" s="10" t="s">
        <v>47</v>
      </c>
      <c r="E520" s="10" t="s">
        <v>2599</v>
      </c>
      <c r="F520" s="12" t="s">
        <v>922</v>
      </c>
      <c r="G520" s="13" t="s">
        <v>2600</v>
      </c>
      <c r="H520" s="10">
        <f ca="1" t="shared" si="147"/>
        <v>56</v>
      </c>
      <c r="I520" s="10" t="s">
        <v>43</v>
      </c>
      <c r="J520" s="10">
        <v>15</v>
      </c>
      <c r="K520" s="10" t="s">
        <v>335</v>
      </c>
      <c r="L520" s="10" t="s">
        <v>59</v>
      </c>
      <c r="M520" s="16">
        <v>6000</v>
      </c>
      <c r="N520" s="16">
        <v>840</v>
      </c>
      <c r="O520" s="16">
        <v>2500</v>
      </c>
      <c r="P520" s="16">
        <v>1800</v>
      </c>
      <c r="Q520" s="16">
        <v>240</v>
      </c>
      <c r="R520" s="16">
        <v>551</v>
      </c>
      <c r="S520" s="16">
        <v>11931</v>
      </c>
      <c r="T520" s="16">
        <v>0</v>
      </c>
      <c r="U520" s="16">
        <f t="shared" si="141"/>
        <v>1020</v>
      </c>
      <c r="V520" s="16">
        <f t="shared" si="142"/>
        <v>747.2</v>
      </c>
      <c r="W520" s="16">
        <f t="shared" si="143"/>
        <v>47.724</v>
      </c>
      <c r="X520" s="16">
        <f t="shared" si="144"/>
        <v>59.655</v>
      </c>
      <c r="Y520" s="16">
        <f t="shared" si="145"/>
        <v>238.62</v>
      </c>
      <c r="Z520" s="16" cm="1">
        <f t="array" ref="Z520">IF(A520="",0,ROUND(MAX((S520-T520-V520-U520-W520-X520-Y520-5000)*{0.03,0.1,0.2,0.25,0.3,0.35,0.45}-{0,210,1410,2660,4410,7160,15160},0),2))</f>
        <v>271.78</v>
      </c>
      <c r="AA520" s="16">
        <f t="shared" si="146"/>
        <v>9546.021</v>
      </c>
      <c r="AB520" s="16"/>
    </row>
    <row r="521" customHeight="1" spans="1:28">
      <c r="A521" s="10">
        <v>519</v>
      </c>
      <c r="B521" s="11" t="s">
        <v>2601</v>
      </c>
      <c r="C521" s="10" t="s">
        <v>2602</v>
      </c>
      <c r="D521" s="10" t="s">
        <v>47</v>
      </c>
      <c r="E521" s="10" t="s">
        <v>2603</v>
      </c>
      <c r="F521" s="12" t="s">
        <v>2604</v>
      </c>
      <c r="G521" s="13" t="s">
        <v>2605</v>
      </c>
      <c r="H521" s="10">
        <f ca="1" t="shared" si="147"/>
        <v>52</v>
      </c>
      <c r="I521" s="10" t="s">
        <v>43</v>
      </c>
      <c r="J521" s="10">
        <v>24</v>
      </c>
      <c r="K521" s="10" t="s">
        <v>44</v>
      </c>
      <c r="L521" s="10" t="s">
        <v>37</v>
      </c>
      <c r="M521" s="16">
        <v>7000</v>
      </c>
      <c r="N521" s="16">
        <v>1344</v>
      </c>
      <c r="O521" s="16">
        <v>3000</v>
      </c>
      <c r="P521" s="16">
        <v>3000</v>
      </c>
      <c r="Q521" s="16">
        <v>381</v>
      </c>
      <c r="R521" s="16">
        <v>458</v>
      </c>
      <c r="S521" s="16">
        <v>15183</v>
      </c>
      <c r="T521" s="16">
        <v>0</v>
      </c>
      <c r="U521" s="16">
        <f t="shared" si="141"/>
        <v>1200</v>
      </c>
      <c r="V521" s="16">
        <f t="shared" si="142"/>
        <v>907.52</v>
      </c>
      <c r="W521" s="16">
        <f t="shared" si="143"/>
        <v>60.732</v>
      </c>
      <c r="X521" s="16">
        <f t="shared" si="144"/>
        <v>75.915</v>
      </c>
      <c r="Y521" s="16">
        <f t="shared" si="145"/>
        <v>303.66</v>
      </c>
      <c r="Z521" s="16" cm="1">
        <f t="array" ref="Z521">IF(A521="",0,ROUND(MAX((S521-T521-V521-U521-W521-X521-Y521-5000)*{0.03,0.1,0.2,0.25,0.3,0.35,0.45}-{0,210,1410,2660,4410,7160,15160},0),2))</f>
        <v>553.52</v>
      </c>
      <c r="AA521" s="16">
        <f t="shared" si="146"/>
        <v>12081.653</v>
      </c>
      <c r="AB521" s="16"/>
    </row>
    <row r="522" customHeight="1" spans="1:28">
      <c r="A522" s="10">
        <v>520</v>
      </c>
      <c r="B522" s="11" t="s">
        <v>2606</v>
      </c>
      <c r="C522" s="10" t="s">
        <v>2607</v>
      </c>
      <c r="D522" s="10" t="s">
        <v>47</v>
      </c>
      <c r="E522" s="10" t="s">
        <v>2608</v>
      </c>
      <c r="F522" s="12" t="s">
        <v>2609</v>
      </c>
      <c r="G522" s="13" t="s">
        <v>2610</v>
      </c>
      <c r="H522" s="10">
        <f ca="1" t="shared" si="147"/>
        <v>49</v>
      </c>
      <c r="I522" s="10" t="s">
        <v>43</v>
      </c>
      <c r="J522" s="10">
        <v>20</v>
      </c>
      <c r="K522" s="10" t="s">
        <v>116</v>
      </c>
      <c r="L522" s="10" t="s">
        <v>37</v>
      </c>
      <c r="M522" s="16">
        <v>6500</v>
      </c>
      <c r="N522" s="16">
        <v>1120</v>
      </c>
      <c r="O522" s="16">
        <v>3000</v>
      </c>
      <c r="P522" s="16">
        <v>2500</v>
      </c>
      <c r="Q522" s="16">
        <v>327</v>
      </c>
      <c r="R522" s="16">
        <v>343</v>
      </c>
      <c r="S522" s="16">
        <v>13790</v>
      </c>
      <c r="T522" s="16">
        <v>0</v>
      </c>
      <c r="U522" s="16">
        <f t="shared" si="141"/>
        <v>1140</v>
      </c>
      <c r="V522" s="16">
        <f t="shared" si="142"/>
        <v>849.6</v>
      </c>
      <c r="W522" s="16">
        <f t="shared" si="143"/>
        <v>55.16</v>
      </c>
      <c r="X522" s="16">
        <f t="shared" si="144"/>
        <v>68.95</v>
      </c>
      <c r="Y522" s="16">
        <f t="shared" si="145"/>
        <v>275.8</v>
      </c>
      <c r="Z522" s="16" cm="1">
        <f t="array" ref="Z522">IF(A522="",0,ROUND(MAX((S522-T522-V522-U522-W522-X522-Y522-5000)*{0.03,0.1,0.2,0.25,0.3,0.35,0.45}-{0,210,1410,2660,4410,7160,15160},0),2))</f>
        <v>430.05</v>
      </c>
      <c r="AA522" s="16">
        <f t="shared" si="146"/>
        <v>10970.44</v>
      </c>
      <c r="AB522" s="16"/>
    </row>
    <row r="523" customHeight="1" spans="1:28">
      <c r="A523" s="10">
        <v>521</v>
      </c>
      <c r="B523" s="11" t="s">
        <v>2611</v>
      </c>
      <c r="C523" s="10" t="s">
        <v>2612</v>
      </c>
      <c r="D523" s="10" t="s">
        <v>31</v>
      </c>
      <c r="E523" s="10" t="s">
        <v>2613</v>
      </c>
      <c r="F523" s="12" t="s">
        <v>2614</v>
      </c>
      <c r="G523" s="13" t="s">
        <v>2615</v>
      </c>
      <c r="H523" s="10">
        <f ca="1" t="shared" si="147"/>
        <v>33</v>
      </c>
      <c r="I523" s="10" t="s">
        <v>43</v>
      </c>
      <c r="J523" s="10">
        <v>2</v>
      </c>
      <c r="K523" s="10" t="s">
        <v>341</v>
      </c>
      <c r="L523" s="10" t="s">
        <v>37</v>
      </c>
      <c r="M523" s="16">
        <v>5000</v>
      </c>
      <c r="N523" s="16">
        <v>112</v>
      </c>
      <c r="O523" s="16">
        <v>3000</v>
      </c>
      <c r="P523" s="16">
        <v>1900</v>
      </c>
      <c r="Q523" s="16">
        <v>332</v>
      </c>
      <c r="R523" s="16">
        <v>595</v>
      </c>
      <c r="S523" s="16">
        <v>10939</v>
      </c>
      <c r="T523" s="16">
        <v>0</v>
      </c>
      <c r="U523" s="16">
        <f t="shared" si="141"/>
        <v>960</v>
      </c>
      <c r="V523" s="16">
        <f t="shared" si="142"/>
        <v>648.96</v>
      </c>
      <c r="W523" s="16">
        <f t="shared" si="143"/>
        <v>43.756</v>
      </c>
      <c r="X523" s="16">
        <f t="shared" si="144"/>
        <v>54.695</v>
      </c>
      <c r="Y523" s="16">
        <f t="shared" si="145"/>
        <v>218.78</v>
      </c>
      <c r="Z523" s="16" cm="1">
        <f t="array" ref="Z523">IF(A523="",0,ROUND(MAX((S523-T523-V523-U523-W523-X523-Y523-5000)*{0.03,0.1,0.2,0.25,0.3,0.35,0.45}-{0,210,1410,2660,4410,7160,15160},0),2))</f>
        <v>191.28</v>
      </c>
      <c r="AA523" s="16">
        <f t="shared" si="146"/>
        <v>8821.529</v>
      </c>
      <c r="AB523" s="16"/>
    </row>
    <row r="524" customHeight="1" spans="1:28">
      <c r="A524" s="10">
        <v>522</v>
      </c>
      <c r="B524" s="11" t="s">
        <v>2616</v>
      </c>
      <c r="C524" s="10" t="s">
        <v>2617</v>
      </c>
      <c r="D524" s="10" t="s">
        <v>47</v>
      </c>
      <c r="E524" s="10" t="s">
        <v>2618</v>
      </c>
      <c r="F524" s="12" t="s">
        <v>2619</v>
      </c>
      <c r="G524" s="13" t="s">
        <v>2620</v>
      </c>
      <c r="H524" s="10">
        <f ca="1" t="shared" si="147"/>
        <v>48</v>
      </c>
      <c r="I524" s="10" t="s">
        <v>43</v>
      </c>
      <c r="J524" s="10">
        <v>24</v>
      </c>
      <c r="K524" s="10" t="s">
        <v>36</v>
      </c>
      <c r="L524" s="10" t="s">
        <v>37</v>
      </c>
      <c r="M524" s="16">
        <v>7000</v>
      </c>
      <c r="N524" s="16">
        <v>1344</v>
      </c>
      <c r="O524" s="16">
        <v>3000</v>
      </c>
      <c r="P524" s="16">
        <v>3000</v>
      </c>
      <c r="Q524" s="16">
        <v>394</v>
      </c>
      <c r="R524" s="16">
        <v>465</v>
      </c>
      <c r="S524" s="16">
        <v>15203</v>
      </c>
      <c r="T524" s="16">
        <v>0</v>
      </c>
      <c r="U524" s="16">
        <f t="shared" si="141"/>
        <v>1200</v>
      </c>
      <c r="V524" s="16">
        <f t="shared" si="142"/>
        <v>907.52</v>
      </c>
      <c r="W524" s="16">
        <f t="shared" si="143"/>
        <v>60.812</v>
      </c>
      <c r="X524" s="16">
        <f t="shared" si="144"/>
        <v>76.015</v>
      </c>
      <c r="Y524" s="16">
        <f t="shared" si="145"/>
        <v>304.06</v>
      </c>
      <c r="Z524" s="16" cm="1">
        <f t="array" ref="Z524">IF(A524="",0,ROUND(MAX((S524-T524-V524-U524-W524-X524-Y524-5000)*{0.03,0.1,0.2,0.25,0.3,0.35,0.45}-{0,210,1410,2660,4410,7160,15160},0),2))</f>
        <v>555.46</v>
      </c>
      <c r="AA524" s="16">
        <f t="shared" si="146"/>
        <v>12099.133</v>
      </c>
      <c r="AB524" s="16"/>
    </row>
    <row r="525" customHeight="1" spans="1:28">
      <c r="A525" s="10">
        <v>523</v>
      </c>
      <c r="B525" s="11" t="s">
        <v>2621</v>
      </c>
      <c r="C525" s="10" t="s">
        <v>2622</v>
      </c>
      <c r="D525" s="10" t="s">
        <v>31</v>
      </c>
      <c r="E525" s="10" t="s">
        <v>2623</v>
      </c>
      <c r="F525" s="12" t="s">
        <v>2624</v>
      </c>
      <c r="G525" s="13" t="s">
        <v>2625</v>
      </c>
      <c r="H525" s="10">
        <f ca="1" t="shared" si="147"/>
        <v>47</v>
      </c>
      <c r="I525" s="10" t="s">
        <v>43</v>
      </c>
      <c r="J525" s="10">
        <v>14</v>
      </c>
      <c r="K525" s="10" t="s">
        <v>58</v>
      </c>
      <c r="L525" s="10" t="s">
        <v>37</v>
      </c>
      <c r="M525" s="16">
        <v>6000</v>
      </c>
      <c r="N525" s="16">
        <v>784</v>
      </c>
      <c r="O525" s="16">
        <v>3000</v>
      </c>
      <c r="P525" s="16">
        <v>2300</v>
      </c>
      <c r="Q525" s="16">
        <v>337</v>
      </c>
      <c r="R525" s="16">
        <v>461</v>
      </c>
      <c r="S525" s="16">
        <v>12882</v>
      </c>
      <c r="T525" s="16">
        <v>0</v>
      </c>
      <c r="U525" s="16">
        <f t="shared" si="141"/>
        <v>1080</v>
      </c>
      <c r="V525" s="16">
        <f t="shared" si="142"/>
        <v>782.72</v>
      </c>
      <c r="W525" s="16">
        <f t="shared" si="143"/>
        <v>51.528</v>
      </c>
      <c r="X525" s="16">
        <f t="shared" si="144"/>
        <v>64.41</v>
      </c>
      <c r="Y525" s="16">
        <f t="shared" si="145"/>
        <v>257.64</v>
      </c>
      <c r="Z525" s="16" cm="1">
        <f t="array" ref="Z525">IF(A525="",0,ROUND(MAX((S525-T525-V525-U525-W525-X525-Y525-5000)*{0.03,0.1,0.2,0.25,0.3,0.35,0.45}-{0,210,1410,2660,4410,7160,15160},0),2))</f>
        <v>354.57</v>
      </c>
      <c r="AA525" s="16">
        <f t="shared" si="146"/>
        <v>10291.132</v>
      </c>
      <c r="AB525" s="16"/>
    </row>
    <row r="526" customHeight="1" spans="1:28">
      <c r="A526" s="10">
        <v>524</v>
      </c>
      <c r="B526" s="11" t="s">
        <v>2626</v>
      </c>
      <c r="C526" s="10" t="s">
        <v>2627</v>
      </c>
      <c r="D526" s="10" t="s">
        <v>47</v>
      </c>
      <c r="E526" s="10" t="s">
        <v>2628</v>
      </c>
      <c r="F526" s="12" t="s">
        <v>2629</v>
      </c>
      <c r="G526" s="13" t="s">
        <v>2630</v>
      </c>
      <c r="H526" s="10">
        <f ca="1" t="shared" si="147"/>
        <v>49</v>
      </c>
      <c r="I526" s="10" t="s">
        <v>43</v>
      </c>
      <c r="J526" s="10">
        <v>3</v>
      </c>
      <c r="K526" s="10" t="s">
        <v>104</v>
      </c>
      <c r="L526" s="10" t="s">
        <v>37</v>
      </c>
      <c r="M526" s="16">
        <v>5000</v>
      </c>
      <c r="N526" s="16">
        <v>168</v>
      </c>
      <c r="O526" s="16">
        <v>3000</v>
      </c>
      <c r="P526" s="16">
        <v>1900</v>
      </c>
      <c r="Q526" s="16">
        <v>230</v>
      </c>
      <c r="R526" s="16">
        <v>553</v>
      </c>
      <c r="S526" s="16">
        <v>10851</v>
      </c>
      <c r="T526" s="16">
        <v>0</v>
      </c>
      <c r="U526" s="16">
        <f t="shared" si="141"/>
        <v>960</v>
      </c>
      <c r="V526" s="16">
        <f t="shared" si="142"/>
        <v>653.44</v>
      </c>
      <c r="W526" s="16">
        <f t="shared" si="143"/>
        <v>43.404</v>
      </c>
      <c r="X526" s="16">
        <f t="shared" si="144"/>
        <v>54.255</v>
      </c>
      <c r="Y526" s="16">
        <f t="shared" si="145"/>
        <v>217.02</v>
      </c>
      <c r="Z526" s="16" cm="1">
        <f t="array" ref="Z526">IF(A526="",0,ROUND(MAX((S526-T526-V526-U526-W526-X526-Y526-5000)*{0.03,0.1,0.2,0.25,0.3,0.35,0.45}-{0,210,1410,2660,4410,7160,15160},0),2))</f>
        <v>182.29</v>
      </c>
      <c r="AA526" s="16">
        <f t="shared" si="146"/>
        <v>8740.591</v>
      </c>
      <c r="AB526" s="16"/>
    </row>
    <row r="527" customHeight="1" spans="1:28">
      <c r="A527" s="10">
        <v>525</v>
      </c>
      <c r="B527" s="11" t="s">
        <v>2631</v>
      </c>
      <c r="C527" s="10" t="s">
        <v>2632</v>
      </c>
      <c r="D527" s="10" t="s">
        <v>47</v>
      </c>
      <c r="E527" s="10" t="s">
        <v>2633</v>
      </c>
      <c r="F527" s="12" t="s">
        <v>2634</v>
      </c>
      <c r="G527" s="13" t="s">
        <v>2635</v>
      </c>
      <c r="H527" s="10">
        <f ca="1" t="shared" si="147"/>
        <v>42</v>
      </c>
      <c r="I527" s="10" t="s">
        <v>43</v>
      </c>
      <c r="J527" s="10">
        <v>4</v>
      </c>
      <c r="K527" s="10" t="s">
        <v>110</v>
      </c>
      <c r="L527" s="10" t="s">
        <v>59</v>
      </c>
      <c r="M527" s="16">
        <v>5000</v>
      </c>
      <c r="N527" s="16">
        <v>224</v>
      </c>
      <c r="O527" s="16">
        <v>2500</v>
      </c>
      <c r="P527" s="16">
        <v>1400</v>
      </c>
      <c r="Q527" s="16">
        <v>333</v>
      </c>
      <c r="R527" s="16">
        <v>589</v>
      </c>
      <c r="S527" s="16">
        <v>10046</v>
      </c>
      <c r="T527" s="16">
        <v>0</v>
      </c>
      <c r="U527" s="16">
        <f t="shared" si="141"/>
        <v>900</v>
      </c>
      <c r="V527" s="16">
        <f t="shared" si="142"/>
        <v>617.92</v>
      </c>
      <c r="W527" s="16">
        <f t="shared" si="143"/>
        <v>40.184</v>
      </c>
      <c r="X527" s="16">
        <f t="shared" si="144"/>
        <v>50.23</v>
      </c>
      <c r="Y527" s="16">
        <f t="shared" si="145"/>
        <v>200.92</v>
      </c>
      <c r="Z527" s="16" cm="1">
        <f t="array" ref="Z527">IF(A527="",0,ROUND(MAX((S527-T527-V527-U527-W527-X527-Y527-5000)*{0.03,0.1,0.2,0.25,0.3,0.35,0.45}-{0,210,1410,2660,4410,7160,15160},0),2))</f>
        <v>113.67</v>
      </c>
      <c r="AA527" s="16">
        <f t="shared" si="146"/>
        <v>8123.076</v>
      </c>
      <c r="AB527" s="16"/>
    </row>
    <row r="528" customHeight="1" spans="1:28">
      <c r="A528" s="10">
        <v>526</v>
      </c>
      <c r="B528" s="11" t="s">
        <v>2636</v>
      </c>
      <c r="C528" s="10" t="s">
        <v>2637</v>
      </c>
      <c r="D528" s="10" t="s">
        <v>31</v>
      </c>
      <c r="E528" s="10" t="s">
        <v>2638</v>
      </c>
      <c r="F528" s="12" t="s">
        <v>2639</v>
      </c>
      <c r="G528" s="13" t="s">
        <v>2640</v>
      </c>
      <c r="H528" s="10">
        <f ca="1" t="shared" si="147"/>
        <v>44</v>
      </c>
      <c r="I528" s="10" t="s">
        <v>43</v>
      </c>
      <c r="J528" s="10">
        <v>8</v>
      </c>
      <c r="K528" s="10" t="s">
        <v>71</v>
      </c>
      <c r="L528" s="10" t="s">
        <v>59</v>
      </c>
      <c r="M528" s="16">
        <v>5500</v>
      </c>
      <c r="N528" s="16">
        <v>448</v>
      </c>
      <c r="O528" s="16">
        <v>2500</v>
      </c>
      <c r="P528" s="16">
        <v>1600</v>
      </c>
      <c r="Q528" s="16">
        <v>264</v>
      </c>
      <c r="R528" s="16">
        <v>419</v>
      </c>
      <c r="S528" s="16">
        <v>10731</v>
      </c>
      <c r="T528" s="16">
        <v>0</v>
      </c>
      <c r="U528" s="16">
        <f t="shared" si="141"/>
        <v>960</v>
      </c>
      <c r="V528" s="16">
        <f t="shared" si="142"/>
        <v>675.84</v>
      </c>
      <c r="W528" s="16">
        <f t="shared" si="143"/>
        <v>42.924</v>
      </c>
      <c r="X528" s="16">
        <f t="shared" si="144"/>
        <v>53.655</v>
      </c>
      <c r="Y528" s="16">
        <f t="shared" si="145"/>
        <v>214.62</v>
      </c>
      <c r="Z528" s="16" cm="1">
        <f t="array" ref="Z528">IF(A528="",0,ROUND(MAX((S528-T528-V528-U528-W528-X528-Y528-5000)*{0.03,0.1,0.2,0.25,0.3,0.35,0.45}-{0,210,1410,2660,4410,7160,15160},0),2))</f>
        <v>168.4</v>
      </c>
      <c r="AA528" s="16">
        <f t="shared" si="146"/>
        <v>8615.561</v>
      </c>
      <c r="AB528" s="16"/>
    </row>
    <row r="529" customHeight="1" spans="1:28">
      <c r="A529" s="10">
        <v>527</v>
      </c>
      <c r="B529" s="11" t="s">
        <v>2641</v>
      </c>
      <c r="C529" s="10" t="s">
        <v>2642</v>
      </c>
      <c r="D529" s="10" t="s">
        <v>47</v>
      </c>
      <c r="E529" s="10" t="s">
        <v>2643</v>
      </c>
      <c r="F529" s="12" t="s">
        <v>2644</v>
      </c>
      <c r="G529" s="13" t="s">
        <v>2645</v>
      </c>
      <c r="H529" s="10">
        <f ca="1" t="shared" si="147"/>
        <v>57</v>
      </c>
      <c r="I529" s="10" t="s">
        <v>43</v>
      </c>
      <c r="J529" s="10">
        <v>8</v>
      </c>
      <c r="K529" s="10" t="s">
        <v>192</v>
      </c>
      <c r="L529" s="10" t="s">
        <v>59</v>
      </c>
      <c r="M529" s="16">
        <v>5500</v>
      </c>
      <c r="N529" s="16">
        <v>448</v>
      </c>
      <c r="O529" s="16">
        <v>2500</v>
      </c>
      <c r="P529" s="16">
        <v>1600</v>
      </c>
      <c r="Q529" s="16">
        <v>397</v>
      </c>
      <c r="R529" s="16">
        <v>331</v>
      </c>
      <c r="S529" s="16">
        <v>10776</v>
      </c>
      <c r="T529" s="16">
        <v>0</v>
      </c>
      <c r="U529" s="16">
        <f t="shared" si="141"/>
        <v>960</v>
      </c>
      <c r="V529" s="16">
        <f t="shared" si="142"/>
        <v>675.84</v>
      </c>
      <c r="W529" s="16">
        <f t="shared" si="143"/>
        <v>43.104</v>
      </c>
      <c r="X529" s="16">
        <f t="shared" si="144"/>
        <v>53.88</v>
      </c>
      <c r="Y529" s="16">
        <f t="shared" si="145"/>
        <v>215.52</v>
      </c>
      <c r="Z529" s="16" cm="1">
        <f t="array" ref="Z529">IF(A529="",0,ROUND(MAX((S529-T529-V529-U529-W529-X529-Y529-5000)*{0.03,0.1,0.2,0.25,0.3,0.35,0.45}-{0,210,1410,2660,4410,7160,15160},0),2))</f>
        <v>172.77</v>
      </c>
      <c r="AA529" s="16">
        <f t="shared" si="146"/>
        <v>8654.886</v>
      </c>
      <c r="AB529" s="16"/>
    </row>
    <row r="530" customHeight="1" spans="1:28">
      <c r="A530" s="10">
        <v>528</v>
      </c>
      <c r="B530" s="11" t="s">
        <v>2646</v>
      </c>
      <c r="C530" s="10" t="s">
        <v>2647</v>
      </c>
      <c r="D530" s="10" t="s">
        <v>47</v>
      </c>
      <c r="E530" s="10" t="s">
        <v>2648</v>
      </c>
      <c r="F530" s="12" t="s">
        <v>2649</v>
      </c>
      <c r="G530" s="13" t="s">
        <v>2650</v>
      </c>
      <c r="H530" s="10">
        <f ca="1" t="shared" si="147"/>
        <v>45</v>
      </c>
      <c r="I530" s="10" t="s">
        <v>43</v>
      </c>
      <c r="J530" s="10">
        <v>14</v>
      </c>
      <c r="K530" s="10" t="s">
        <v>104</v>
      </c>
      <c r="L530" s="10" t="s">
        <v>37</v>
      </c>
      <c r="M530" s="16">
        <v>6000</v>
      </c>
      <c r="N530" s="16">
        <v>784</v>
      </c>
      <c r="O530" s="16">
        <v>3000</v>
      </c>
      <c r="P530" s="16">
        <v>2300</v>
      </c>
      <c r="Q530" s="16">
        <v>311</v>
      </c>
      <c r="R530" s="16">
        <v>310</v>
      </c>
      <c r="S530" s="16">
        <v>12705</v>
      </c>
      <c r="T530" s="16">
        <v>0</v>
      </c>
      <c r="U530" s="16">
        <f t="shared" si="141"/>
        <v>1080</v>
      </c>
      <c r="V530" s="16">
        <f t="shared" si="142"/>
        <v>782.72</v>
      </c>
      <c r="W530" s="16">
        <f t="shared" si="143"/>
        <v>50.82</v>
      </c>
      <c r="X530" s="16">
        <f t="shared" si="144"/>
        <v>63.525</v>
      </c>
      <c r="Y530" s="16">
        <f t="shared" si="145"/>
        <v>254.1</v>
      </c>
      <c r="Z530" s="16" cm="1">
        <f t="array" ref="Z530">IF(A530="",0,ROUND(MAX((S530-T530-V530-U530-W530-X530-Y530-5000)*{0.03,0.1,0.2,0.25,0.3,0.35,0.45}-{0,210,1410,2660,4410,7160,15160},0),2))</f>
        <v>337.38</v>
      </c>
      <c r="AA530" s="16">
        <f t="shared" si="146"/>
        <v>10136.455</v>
      </c>
      <c r="AB530" s="16"/>
    </row>
    <row r="531" customHeight="1" spans="1:28">
      <c r="A531" s="10">
        <v>529</v>
      </c>
      <c r="B531" s="11" t="s">
        <v>2651</v>
      </c>
      <c r="C531" s="10" t="s">
        <v>129</v>
      </c>
      <c r="D531" s="10" t="s">
        <v>31</v>
      </c>
      <c r="E531" s="10" t="s">
        <v>2652</v>
      </c>
      <c r="F531" s="12" t="s">
        <v>2653</v>
      </c>
      <c r="G531" s="13" t="s">
        <v>2654</v>
      </c>
      <c r="H531" s="10">
        <f ca="1" t="shared" si="147"/>
        <v>30</v>
      </c>
      <c r="I531" s="10" t="s">
        <v>43</v>
      </c>
      <c r="J531" s="10">
        <v>1</v>
      </c>
      <c r="K531" s="10" t="s">
        <v>432</v>
      </c>
      <c r="L531" s="10" t="s">
        <v>37</v>
      </c>
      <c r="M531" s="16">
        <v>5000</v>
      </c>
      <c r="N531" s="16">
        <v>56</v>
      </c>
      <c r="O531" s="16">
        <v>3000</v>
      </c>
      <c r="P531" s="16">
        <v>1900</v>
      </c>
      <c r="Q531" s="16">
        <v>386</v>
      </c>
      <c r="R531" s="16">
        <v>523</v>
      </c>
      <c r="S531" s="16">
        <v>10865</v>
      </c>
      <c r="T531" s="16">
        <v>0</v>
      </c>
      <c r="U531" s="16">
        <f t="shared" si="141"/>
        <v>960</v>
      </c>
      <c r="V531" s="16">
        <f t="shared" si="142"/>
        <v>644.48</v>
      </c>
      <c r="W531" s="16">
        <f t="shared" si="143"/>
        <v>43.46</v>
      </c>
      <c r="X531" s="16">
        <f t="shared" si="144"/>
        <v>54.325</v>
      </c>
      <c r="Y531" s="16">
        <f t="shared" si="145"/>
        <v>217.3</v>
      </c>
      <c r="Z531" s="16" cm="1">
        <f t="array" ref="Z531">IF(A531="",0,ROUND(MAX((S531-T531-V531-U531-W531-X531-Y531-5000)*{0.03,0.1,0.2,0.25,0.3,0.35,0.45}-{0,210,1410,2660,4410,7160,15160},0),2))</f>
        <v>184.54</v>
      </c>
      <c r="AA531" s="16">
        <f t="shared" si="146"/>
        <v>8760.895</v>
      </c>
      <c r="AB531" s="16"/>
    </row>
    <row r="532" customHeight="1" spans="1:28">
      <c r="A532" s="10">
        <v>530</v>
      </c>
      <c r="B532" s="11" t="s">
        <v>2655</v>
      </c>
      <c r="C532" s="10" t="s">
        <v>2656</v>
      </c>
      <c r="D532" s="10" t="s">
        <v>31</v>
      </c>
      <c r="E532" s="10" t="s">
        <v>2657</v>
      </c>
      <c r="F532" s="12" t="s">
        <v>2658</v>
      </c>
      <c r="G532" s="13" t="s">
        <v>2659</v>
      </c>
      <c r="H532" s="10">
        <f ca="1" t="shared" si="147"/>
        <v>53</v>
      </c>
      <c r="I532" s="10" t="s">
        <v>43</v>
      </c>
      <c r="J532" s="10">
        <v>18</v>
      </c>
      <c r="K532" s="10" t="s">
        <v>44</v>
      </c>
      <c r="L532" s="10" t="s">
        <v>59</v>
      </c>
      <c r="M532" s="16">
        <v>6500</v>
      </c>
      <c r="N532" s="16">
        <v>1008</v>
      </c>
      <c r="O532" s="16">
        <v>2500</v>
      </c>
      <c r="P532" s="16">
        <v>2000</v>
      </c>
      <c r="Q532" s="16">
        <v>246</v>
      </c>
      <c r="R532" s="16">
        <v>261</v>
      </c>
      <c r="S532" s="16">
        <v>12515</v>
      </c>
      <c r="T532" s="16">
        <v>0</v>
      </c>
      <c r="U532" s="16">
        <f t="shared" si="141"/>
        <v>1080</v>
      </c>
      <c r="V532" s="16">
        <f t="shared" si="142"/>
        <v>800.64</v>
      </c>
      <c r="W532" s="16">
        <f t="shared" si="143"/>
        <v>50.06</v>
      </c>
      <c r="X532" s="16">
        <f t="shared" si="144"/>
        <v>62.575</v>
      </c>
      <c r="Y532" s="16">
        <f t="shared" si="145"/>
        <v>250.3</v>
      </c>
      <c r="Z532" s="16" cm="1">
        <f t="array" ref="Z532">IF(A532="",0,ROUND(MAX((S532-T532-V532-U532-W532-X532-Y532-5000)*{0.03,0.1,0.2,0.25,0.3,0.35,0.45}-{0,210,1410,2660,4410,7160,15160},0),2))</f>
        <v>317.14</v>
      </c>
      <c r="AA532" s="16">
        <f t="shared" si="146"/>
        <v>9954.285</v>
      </c>
      <c r="AB532" s="16"/>
    </row>
    <row r="533" customHeight="1" spans="1:28">
      <c r="A533" s="10">
        <v>531</v>
      </c>
      <c r="B533" s="11" t="s">
        <v>2660</v>
      </c>
      <c r="C533" s="10" t="s">
        <v>2661</v>
      </c>
      <c r="D533" s="10" t="s">
        <v>47</v>
      </c>
      <c r="E533" s="10" t="s">
        <v>2662</v>
      </c>
      <c r="F533" s="12" t="s">
        <v>2663</v>
      </c>
      <c r="G533" s="13" t="s">
        <v>2664</v>
      </c>
      <c r="H533" s="10">
        <f ca="1" t="shared" si="147"/>
        <v>40</v>
      </c>
      <c r="I533" s="10" t="s">
        <v>43</v>
      </c>
      <c r="J533" s="10">
        <v>3</v>
      </c>
      <c r="K533" s="10" t="s">
        <v>245</v>
      </c>
      <c r="L533" s="10" t="s">
        <v>59</v>
      </c>
      <c r="M533" s="16">
        <v>5000</v>
      </c>
      <c r="N533" s="16">
        <v>168</v>
      </c>
      <c r="O533" s="16">
        <v>2500</v>
      </c>
      <c r="P533" s="16">
        <v>1400</v>
      </c>
      <c r="Q533" s="16">
        <v>314</v>
      </c>
      <c r="R533" s="16">
        <v>392</v>
      </c>
      <c r="S533" s="16">
        <v>9774</v>
      </c>
      <c r="T533" s="16">
        <v>0</v>
      </c>
      <c r="U533" s="16">
        <f t="shared" si="141"/>
        <v>900</v>
      </c>
      <c r="V533" s="16">
        <f t="shared" si="142"/>
        <v>613.44</v>
      </c>
      <c r="W533" s="16">
        <f t="shared" si="143"/>
        <v>39.096</v>
      </c>
      <c r="X533" s="16">
        <f t="shared" si="144"/>
        <v>48.87</v>
      </c>
      <c r="Y533" s="16">
        <f t="shared" si="145"/>
        <v>195.48</v>
      </c>
      <c r="Z533" s="16" cm="1">
        <f t="array" ref="Z533">IF(A533="",0,ROUND(MAX((S533-T533-V533-U533-W533-X533-Y533-5000)*{0.03,0.1,0.2,0.25,0.3,0.35,0.45}-{0,210,1410,2660,4410,7160,15160},0),2))</f>
        <v>89.31</v>
      </c>
      <c r="AA533" s="16">
        <f t="shared" si="146"/>
        <v>7887.804</v>
      </c>
      <c r="AB533" s="16"/>
    </row>
    <row r="534" customHeight="1" spans="1:28">
      <c r="A534" s="10">
        <v>532</v>
      </c>
      <c r="B534" s="11" t="s">
        <v>2665</v>
      </c>
      <c r="C534" s="10" t="s">
        <v>2666</v>
      </c>
      <c r="D534" s="10" t="s">
        <v>47</v>
      </c>
      <c r="E534" s="10" t="s">
        <v>2667</v>
      </c>
      <c r="F534" s="12" t="s">
        <v>2668</v>
      </c>
      <c r="G534" s="13" t="s">
        <v>2669</v>
      </c>
      <c r="H534" s="10">
        <f ca="1" t="shared" si="147"/>
        <v>43</v>
      </c>
      <c r="I534" s="10" t="s">
        <v>43</v>
      </c>
      <c r="J534" s="10">
        <v>7</v>
      </c>
      <c r="K534" s="10" t="s">
        <v>65</v>
      </c>
      <c r="L534" s="10" t="s">
        <v>59</v>
      </c>
      <c r="M534" s="16">
        <v>5500</v>
      </c>
      <c r="N534" s="16">
        <v>392</v>
      </c>
      <c r="O534" s="16">
        <v>2500</v>
      </c>
      <c r="P534" s="16">
        <v>1600</v>
      </c>
      <c r="Q534" s="16">
        <v>346</v>
      </c>
      <c r="R534" s="16">
        <v>378</v>
      </c>
      <c r="S534" s="16">
        <v>10716</v>
      </c>
      <c r="T534" s="16">
        <v>0</v>
      </c>
      <c r="U534" s="16">
        <f t="shared" si="141"/>
        <v>960</v>
      </c>
      <c r="V534" s="16">
        <f t="shared" si="142"/>
        <v>671.36</v>
      </c>
      <c r="W534" s="16">
        <f t="shared" si="143"/>
        <v>42.864</v>
      </c>
      <c r="X534" s="16">
        <f t="shared" si="144"/>
        <v>53.58</v>
      </c>
      <c r="Y534" s="16">
        <f t="shared" si="145"/>
        <v>214.32</v>
      </c>
      <c r="Z534" s="16" cm="1">
        <f t="array" ref="Z534">IF(A534="",0,ROUND(MAX((S534-T534-V534-U534-W534-X534-Y534-5000)*{0.03,0.1,0.2,0.25,0.3,0.35,0.45}-{0,210,1410,2660,4410,7160,15160},0),2))</f>
        <v>167.39</v>
      </c>
      <c r="AA534" s="16">
        <f t="shared" si="146"/>
        <v>8606.486</v>
      </c>
      <c r="AB534" s="16"/>
    </row>
    <row r="535" customHeight="1" spans="1:28">
      <c r="A535" s="10">
        <v>533</v>
      </c>
      <c r="B535" s="11" t="s">
        <v>2670</v>
      </c>
      <c r="C535" s="10" t="s">
        <v>2671</v>
      </c>
      <c r="D535" s="10" t="s">
        <v>47</v>
      </c>
      <c r="E535" s="10" t="s">
        <v>2672</v>
      </c>
      <c r="F535" s="12" t="s">
        <v>2673</v>
      </c>
      <c r="G535" s="13" t="s">
        <v>2674</v>
      </c>
      <c r="H535" s="10">
        <f ca="1" t="shared" si="147"/>
        <v>52</v>
      </c>
      <c r="I535" s="10" t="s">
        <v>43</v>
      </c>
      <c r="J535" s="10">
        <v>12</v>
      </c>
      <c r="K535" s="10" t="s">
        <v>104</v>
      </c>
      <c r="L535" s="10" t="s">
        <v>37</v>
      </c>
      <c r="M535" s="16">
        <v>6000</v>
      </c>
      <c r="N535" s="16">
        <v>672</v>
      </c>
      <c r="O535" s="16">
        <v>3000</v>
      </c>
      <c r="P535" s="16">
        <v>2300</v>
      </c>
      <c r="Q535" s="16">
        <v>251</v>
      </c>
      <c r="R535" s="16">
        <v>568</v>
      </c>
      <c r="S535" s="16">
        <v>12791</v>
      </c>
      <c r="T535" s="16">
        <v>0</v>
      </c>
      <c r="U535" s="16">
        <f t="shared" si="141"/>
        <v>1080</v>
      </c>
      <c r="V535" s="16">
        <f t="shared" si="142"/>
        <v>773.76</v>
      </c>
      <c r="W535" s="16">
        <f t="shared" si="143"/>
        <v>51.164</v>
      </c>
      <c r="X535" s="16">
        <f t="shared" si="144"/>
        <v>63.955</v>
      </c>
      <c r="Y535" s="16">
        <f t="shared" si="145"/>
        <v>255.82</v>
      </c>
      <c r="Z535" s="16" cm="1">
        <f t="array" ref="Z535">IF(A535="",0,ROUND(MAX((S535-T535-V535-U535-W535-X535-Y535-5000)*{0.03,0.1,0.2,0.25,0.3,0.35,0.45}-{0,210,1410,2660,4410,7160,15160},0),2))</f>
        <v>346.63</v>
      </c>
      <c r="AA535" s="16">
        <f t="shared" si="146"/>
        <v>10219.671</v>
      </c>
      <c r="AB535" s="16"/>
    </row>
    <row r="536" customHeight="1" spans="1:28">
      <c r="A536" s="10">
        <v>534</v>
      </c>
      <c r="B536" s="11" t="s">
        <v>2675</v>
      </c>
      <c r="C536" s="10" t="s">
        <v>2676</v>
      </c>
      <c r="D536" s="10" t="s">
        <v>47</v>
      </c>
      <c r="E536" s="10" t="s">
        <v>2677</v>
      </c>
      <c r="F536" s="12" t="s">
        <v>2678</v>
      </c>
      <c r="G536" s="13" t="s">
        <v>2679</v>
      </c>
      <c r="H536" s="10">
        <f ca="1" t="shared" si="147"/>
        <v>40</v>
      </c>
      <c r="I536" s="10" t="s">
        <v>43</v>
      </c>
      <c r="J536" s="10">
        <v>6</v>
      </c>
      <c r="K536" s="10" t="s">
        <v>214</v>
      </c>
      <c r="L536" s="10" t="s">
        <v>59</v>
      </c>
      <c r="M536" s="16">
        <v>5500</v>
      </c>
      <c r="N536" s="16">
        <v>336</v>
      </c>
      <c r="O536" s="16">
        <v>2500</v>
      </c>
      <c r="P536" s="16">
        <v>1600</v>
      </c>
      <c r="Q536" s="16">
        <v>382</v>
      </c>
      <c r="R536" s="16">
        <v>556</v>
      </c>
      <c r="S536" s="16">
        <v>10874</v>
      </c>
      <c r="T536" s="16">
        <v>0</v>
      </c>
      <c r="U536" s="16">
        <f t="shared" si="141"/>
        <v>960</v>
      </c>
      <c r="V536" s="16">
        <f t="shared" si="142"/>
        <v>666.88</v>
      </c>
      <c r="W536" s="16">
        <f t="shared" si="143"/>
        <v>43.496</v>
      </c>
      <c r="X536" s="16">
        <f t="shared" si="144"/>
        <v>54.37</v>
      </c>
      <c r="Y536" s="16">
        <f t="shared" si="145"/>
        <v>217.48</v>
      </c>
      <c r="Z536" s="16" cm="1">
        <f t="array" ref="Z536">IF(A536="",0,ROUND(MAX((S536-T536-V536-U536-W536-X536-Y536-5000)*{0.03,0.1,0.2,0.25,0.3,0.35,0.45}-{0,210,1410,2660,4410,7160,15160},0),2))</f>
        <v>183.18</v>
      </c>
      <c r="AA536" s="16">
        <f t="shared" si="146"/>
        <v>8748.594</v>
      </c>
      <c r="AB536" s="16"/>
    </row>
    <row r="537" customHeight="1" spans="1:28">
      <c r="A537" s="10">
        <v>535</v>
      </c>
      <c r="B537" s="11" t="s">
        <v>2680</v>
      </c>
      <c r="C537" s="10" t="s">
        <v>2681</v>
      </c>
      <c r="D537" s="10" t="s">
        <v>47</v>
      </c>
      <c r="E537" s="10" t="s">
        <v>2682</v>
      </c>
      <c r="F537" s="12" t="s">
        <v>2683</v>
      </c>
      <c r="G537" s="13" t="s">
        <v>2684</v>
      </c>
      <c r="H537" s="10">
        <f ca="1" t="shared" si="147"/>
        <v>26</v>
      </c>
      <c r="I537" s="10" t="s">
        <v>35</v>
      </c>
      <c r="J537" s="10">
        <v>1</v>
      </c>
      <c r="K537" s="10" t="s">
        <v>192</v>
      </c>
      <c r="L537" s="10" t="s">
        <v>37</v>
      </c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customHeight="1" spans="1:28">
      <c r="A538" s="10">
        <v>536</v>
      </c>
      <c r="B538" s="11" t="s">
        <v>2685</v>
      </c>
      <c r="C538" s="10" t="s">
        <v>2686</v>
      </c>
      <c r="D538" s="10" t="s">
        <v>47</v>
      </c>
      <c r="E538" s="10" t="s">
        <v>2687</v>
      </c>
      <c r="F538" s="12" t="s">
        <v>2688</v>
      </c>
      <c r="G538" s="13" t="s">
        <v>2689</v>
      </c>
      <c r="H538" s="10">
        <f ca="1" t="shared" si="147"/>
        <v>52</v>
      </c>
      <c r="I538" s="10" t="s">
        <v>43</v>
      </c>
      <c r="J538" s="10">
        <v>12</v>
      </c>
      <c r="K538" s="10" t="s">
        <v>498</v>
      </c>
      <c r="L538" s="10" t="s">
        <v>37</v>
      </c>
      <c r="M538" s="16">
        <v>6000</v>
      </c>
      <c r="N538" s="16">
        <v>672</v>
      </c>
      <c r="O538" s="16">
        <v>3000</v>
      </c>
      <c r="P538" s="16">
        <v>2300</v>
      </c>
      <c r="Q538" s="16">
        <v>377</v>
      </c>
      <c r="R538" s="16">
        <v>550</v>
      </c>
      <c r="S538" s="16">
        <v>12899</v>
      </c>
      <c r="T538" s="16">
        <v>0</v>
      </c>
      <c r="U538" s="16">
        <f t="shared" ref="U538:U568" si="148">SUM(M538,O538)*0.12</f>
        <v>1080</v>
      </c>
      <c r="V538" s="16">
        <f t="shared" ref="V538:V568" si="149">SUM(M538,N538,O538)*0.08</f>
        <v>773.76</v>
      </c>
      <c r="W538" s="16">
        <f t="shared" ref="W538:W568" si="150">S538*0.004</f>
        <v>51.596</v>
      </c>
      <c r="X538" s="16">
        <f t="shared" ref="X538:X568" si="151">S538*0.005</f>
        <v>64.495</v>
      </c>
      <c r="Y538" s="16">
        <f t="shared" ref="Y538:Y568" si="152">S538*0.02</f>
        <v>257.98</v>
      </c>
      <c r="Z538" s="16" cm="1">
        <f t="array" ref="Z538">IF(A538="",0,ROUND(MAX((S538-T538-V538-U538-W538-X538-Y538-5000)*{0.03,0.1,0.2,0.25,0.3,0.35,0.45}-{0,210,1410,2660,4410,7160,15160},0),2))</f>
        <v>357.12</v>
      </c>
      <c r="AA538" s="16">
        <f t="shared" ref="AA538:AA568" si="153">S538-T538-U538-V538-W538-X538-Y538-Z538</f>
        <v>10314.049</v>
      </c>
      <c r="AB538" s="16"/>
    </row>
    <row r="539" customHeight="1" spans="1:28">
      <c r="A539" s="10">
        <v>537</v>
      </c>
      <c r="B539" s="11" t="s">
        <v>2690</v>
      </c>
      <c r="C539" s="10" t="s">
        <v>2691</v>
      </c>
      <c r="D539" s="10" t="s">
        <v>47</v>
      </c>
      <c r="E539" s="10" t="s">
        <v>2692</v>
      </c>
      <c r="F539" s="12" t="s">
        <v>2693</v>
      </c>
      <c r="G539" s="13" t="s">
        <v>2694</v>
      </c>
      <c r="H539" s="10">
        <f ca="1" t="shared" si="147"/>
        <v>54</v>
      </c>
      <c r="I539" s="10" t="s">
        <v>43</v>
      </c>
      <c r="J539" s="10">
        <v>26</v>
      </c>
      <c r="K539" s="10" t="s">
        <v>335</v>
      </c>
      <c r="L539" s="10" t="s">
        <v>59</v>
      </c>
      <c r="M539" s="16">
        <v>7500</v>
      </c>
      <c r="N539" s="16">
        <v>1456</v>
      </c>
      <c r="O539" s="16">
        <v>2500</v>
      </c>
      <c r="P539" s="16">
        <v>3000</v>
      </c>
      <c r="Q539" s="16">
        <v>221</v>
      </c>
      <c r="R539" s="16">
        <v>588</v>
      </c>
      <c r="S539" s="16">
        <v>15265</v>
      </c>
      <c r="T539" s="16">
        <v>0</v>
      </c>
      <c r="U539" s="16">
        <f t="shared" si="148"/>
        <v>1200</v>
      </c>
      <c r="V539" s="16">
        <f t="shared" si="149"/>
        <v>916.48</v>
      </c>
      <c r="W539" s="16">
        <f t="shared" si="150"/>
        <v>61.06</v>
      </c>
      <c r="X539" s="16">
        <f t="shared" si="151"/>
        <v>76.325</v>
      </c>
      <c r="Y539" s="16">
        <f t="shared" si="152"/>
        <v>305.3</v>
      </c>
      <c r="Z539" s="16" cm="1">
        <f t="array" ref="Z539">IF(A539="",0,ROUND(MAX((S539-T539-V539-U539-W539-X539-Y539-5000)*{0.03,0.1,0.2,0.25,0.3,0.35,0.45}-{0,210,1410,2660,4410,7160,15160},0),2))</f>
        <v>560.58</v>
      </c>
      <c r="AA539" s="16">
        <f t="shared" si="153"/>
        <v>12145.255</v>
      </c>
      <c r="AB539" s="16"/>
    </row>
    <row r="540" customHeight="1" spans="1:28">
      <c r="A540" s="10">
        <v>538</v>
      </c>
      <c r="B540" s="11" t="s">
        <v>2695</v>
      </c>
      <c r="C540" s="10" t="s">
        <v>2696</v>
      </c>
      <c r="D540" s="10" t="s">
        <v>31</v>
      </c>
      <c r="E540" s="10" t="s">
        <v>2697</v>
      </c>
      <c r="F540" s="12" t="s">
        <v>2698</v>
      </c>
      <c r="G540" s="13" t="s">
        <v>513</v>
      </c>
      <c r="H540" s="10">
        <f ca="1" t="shared" si="147"/>
        <v>33</v>
      </c>
      <c r="I540" s="10" t="s">
        <v>43</v>
      </c>
      <c r="J540" s="10">
        <v>3</v>
      </c>
      <c r="K540" s="10" t="s">
        <v>139</v>
      </c>
      <c r="L540" s="10" t="s">
        <v>37</v>
      </c>
      <c r="M540" s="16">
        <v>5000</v>
      </c>
      <c r="N540" s="16">
        <v>168</v>
      </c>
      <c r="O540" s="16">
        <v>3000</v>
      </c>
      <c r="P540" s="16">
        <v>1900</v>
      </c>
      <c r="Q540" s="16">
        <v>222</v>
      </c>
      <c r="R540" s="16">
        <v>518</v>
      </c>
      <c r="S540" s="16">
        <v>10808</v>
      </c>
      <c r="T540" s="16">
        <v>0</v>
      </c>
      <c r="U540" s="16">
        <f t="shared" si="148"/>
        <v>960</v>
      </c>
      <c r="V540" s="16">
        <f t="shared" si="149"/>
        <v>653.44</v>
      </c>
      <c r="W540" s="16">
        <f t="shared" si="150"/>
        <v>43.232</v>
      </c>
      <c r="X540" s="16">
        <f t="shared" si="151"/>
        <v>54.04</v>
      </c>
      <c r="Y540" s="16">
        <f t="shared" si="152"/>
        <v>216.16</v>
      </c>
      <c r="Z540" s="16" cm="1">
        <f t="array" ref="Z540">IF(A540="",0,ROUND(MAX((S540-T540-V540-U540-W540-X540-Y540-5000)*{0.03,0.1,0.2,0.25,0.3,0.35,0.45}-{0,210,1410,2660,4410,7160,15160},0),2))</f>
        <v>178.11</v>
      </c>
      <c r="AA540" s="16">
        <f t="shared" si="153"/>
        <v>8703.018</v>
      </c>
      <c r="AB540" s="16"/>
    </row>
    <row r="541" customHeight="1" spans="1:28">
      <c r="A541" s="10">
        <v>539</v>
      </c>
      <c r="B541" s="11" t="s">
        <v>2699</v>
      </c>
      <c r="C541" s="10" t="s">
        <v>2020</v>
      </c>
      <c r="D541" s="10" t="s">
        <v>47</v>
      </c>
      <c r="E541" s="10" t="s">
        <v>2700</v>
      </c>
      <c r="F541" s="12" t="s">
        <v>2701</v>
      </c>
      <c r="G541" s="13" t="s">
        <v>2702</v>
      </c>
      <c r="H541" s="10">
        <f ca="1" t="shared" si="147"/>
        <v>50</v>
      </c>
      <c r="I541" s="10" t="s">
        <v>43</v>
      </c>
      <c r="J541" s="10">
        <v>23</v>
      </c>
      <c r="K541" s="10" t="s">
        <v>245</v>
      </c>
      <c r="L541" s="10" t="s">
        <v>59</v>
      </c>
      <c r="M541" s="16">
        <v>7000</v>
      </c>
      <c r="N541" s="16">
        <v>1288</v>
      </c>
      <c r="O541" s="16">
        <v>2500</v>
      </c>
      <c r="P541" s="16">
        <v>2500</v>
      </c>
      <c r="Q541" s="16">
        <v>337</v>
      </c>
      <c r="R541" s="16">
        <v>553</v>
      </c>
      <c r="S541" s="16">
        <v>14178</v>
      </c>
      <c r="T541" s="16">
        <v>0</v>
      </c>
      <c r="U541" s="16">
        <f t="shared" si="148"/>
        <v>1140</v>
      </c>
      <c r="V541" s="16">
        <f t="shared" si="149"/>
        <v>863.04</v>
      </c>
      <c r="W541" s="16">
        <f t="shared" si="150"/>
        <v>56.712</v>
      </c>
      <c r="X541" s="16">
        <f t="shared" si="151"/>
        <v>70.89</v>
      </c>
      <c r="Y541" s="16">
        <f t="shared" si="152"/>
        <v>283.56</v>
      </c>
      <c r="Z541" s="16" cm="1">
        <f t="array" ref="Z541">IF(A541="",0,ROUND(MAX((S541-T541-V541-U541-W541-X541-Y541-5000)*{0.03,0.1,0.2,0.25,0.3,0.35,0.45}-{0,210,1410,2660,4410,7160,15160},0),2))</f>
        <v>466.38</v>
      </c>
      <c r="AA541" s="16">
        <f t="shared" si="153"/>
        <v>11297.418</v>
      </c>
      <c r="AB541" s="16"/>
    </row>
    <row r="542" customHeight="1" spans="1:28">
      <c r="A542" s="10">
        <v>540</v>
      </c>
      <c r="B542" s="11" t="s">
        <v>2703</v>
      </c>
      <c r="C542" s="10" t="s">
        <v>2704</v>
      </c>
      <c r="D542" s="10" t="s">
        <v>47</v>
      </c>
      <c r="E542" s="10" t="s">
        <v>2705</v>
      </c>
      <c r="F542" s="12" t="s">
        <v>2706</v>
      </c>
      <c r="G542" s="13" t="s">
        <v>2707</v>
      </c>
      <c r="H542" s="10">
        <f ca="1" t="shared" si="147"/>
        <v>33</v>
      </c>
      <c r="I542" s="10" t="s">
        <v>43</v>
      </c>
      <c r="J542" s="10">
        <v>8</v>
      </c>
      <c r="K542" s="10" t="s">
        <v>51</v>
      </c>
      <c r="L542" s="10" t="s">
        <v>37</v>
      </c>
      <c r="M542" s="16">
        <v>5500</v>
      </c>
      <c r="N542" s="16">
        <v>448</v>
      </c>
      <c r="O542" s="16">
        <v>3000</v>
      </c>
      <c r="P542" s="16">
        <v>2100</v>
      </c>
      <c r="Q542" s="16">
        <v>398</v>
      </c>
      <c r="R542" s="16">
        <v>354</v>
      </c>
      <c r="S542" s="16">
        <v>11800</v>
      </c>
      <c r="T542" s="16">
        <v>0</v>
      </c>
      <c r="U542" s="16">
        <f t="shared" si="148"/>
        <v>1020</v>
      </c>
      <c r="V542" s="16">
        <f t="shared" si="149"/>
        <v>715.84</v>
      </c>
      <c r="W542" s="16">
        <f t="shared" si="150"/>
        <v>47.2</v>
      </c>
      <c r="X542" s="16">
        <f t="shared" si="151"/>
        <v>59</v>
      </c>
      <c r="Y542" s="16">
        <f t="shared" si="152"/>
        <v>236</v>
      </c>
      <c r="Z542" s="16" cm="1">
        <f t="array" ref="Z542">IF(A542="",0,ROUND(MAX((S542-T542-V542-U542-W542-X542-Y542-5000)*{0.03,0.1,0.2,0.25,0.3,0.35,0.45}-{0,210,1410,2660,4410,7160,15160},0),2))</f>
        <v>262.2</v>
      </c>
      <c r="AA542" s="16">
        <f t="shared" si="153"/>
        <v>9459.76</v>
      </c>
      <c r="AB542" s="16"/>
    </row>
    <row r="543" customHeight="1" spans="1:28">
      <c r="A543" s="10">
        <v>541</v>
      </c>
      <c r="B543" s="11" t="s">
        <v>2708</v>
      </c>
      <c r="C543" s="10" t="s">
        <v>2709</v>
      </c>
      <c r="D543" s="10" t="s">
        <v>47</v>
      </c>
      <c r="E543" s="10" t="s">
        <v>2710</v>
      </c>
      <c r="F543" s="12" t="s">
        <v>2711</v>
      </c>
      <c r="G543" s="13" t="s">
        <v>2712</v>
      </c>
      <c r="H543" s="10">
        <f ca="1" t="shared" si="147"/>
        <v>51</v>
      </c>
      <c r="I543" s="10" t="s">
        <v>43</v>
      </c>
      <c r="J543" s="10">
        <v>23</v>
      </c>
      <c r="K543" s="10" t="s">
        <v>214</v>
      </c>
      <c r="L543" s="10" t="s">
        <v>37</v>
      </c>
      <c r="M543" s="16">
        <v>7000</v>
      </c>
      <c r="N543" s="16">
        <v>1288</v>
      </c>
      <c r="O543" s="16">
        <v>3000</v>
      </c>
      <c r="P543" s="16">
        <v>3000</v>
      </c>
      <c r="Q543" s="16">
        <v>371</v>
      </c>
      <c r="R543" s="16">
        <v>328</v>
      </c>
      <c r="S543" s="16">
        <v>14987</v>
      </c>
      <c r="T543" s="16">
        <v>0</v>
      </c>
      <c r="U543" s="16">
        <f t="shared" si="148"/>
        <v>1200</v>
      </c>
      <c r="V543" s="16">
        <f t="shared" si="149"/>
        <v>903.04</v>
      </c>
      <c r="W543" s="16">
        <f t="shared" si="150"/>
        <v>59.948</v>
      </c>
      <c r="X543" s="16">
        <f t="shared" si="151"/>
        <v>74.935</v>
      </c>
      <c r="Y543" s="16">
        <f t="shared" si="152"/>
        <v>299.74</v>
      </c>
      <c r="Z543" s="16" cm="1">
        <f t="array" ref="Z543">IF(A543="",0,ROUND(MAX((S543-T543-V543-U543-W543-X543-Y543-5000)*{0.03,0.1,0.2,0.25,0.3,0.35,0.45}-{0,210,1410,2660,4410,7160,15160},0),2))</f>
        <v>534.93</v>
      </c>
      <c r="AA543" s="16">
        <f t="shared" si="153"/>
        <v>11914.407</v>
      </c>
      <c r="AB543" s="16"/>
    </row>
    <row r="544" customHeight="1" spans="1:28">
      <c r="A544" s="10">
        <v>542</v>
      </c>
      <c r="B544" s="11" t="s">
        <v>2713</v>
      </c>
      <c r="C544" s="10" t="s">
        <v>2714</v>
      </c>
      <c r="D544" s="10" t="s">
        <v>31</v>
      </c>
      <c r="E544" s="10" t="s">
        <v>2715</v>
      </c>
      <c r="F544" s="12" t="s">
        <v>2624</v>
      </c>
      <c r="G544" s="13" t="s">
        <v>2716</v>
      </c>
      <c r="H544" s="10">
        <f ca="1" t="shared" si="147"/>
        <v>47</v>
      </c>
      <c r="I544" s="10" t="s">
        <v>43</v>
      </c>
      <c r="J544" s="10">
        <v>21</v>
      </c>
      <c r="K544" s="10" t="s">
        <v>58</v>
      </c>
      <c r="L544" s="10" t="s">
        <v>59</v>
      </c>
      <c r="M544" s="16">
        <v>7000</v>
      </c>
      <c r="N544" s="16">
        <v>1176</v>
      </c>
      <c r="O544" s="16">
        <v>2500</v>
      </c>
      <c r="P544" s="16">
        <v>2500</v>
      </c>
      <c r="Q544" s="16">
        <v>216</v>
      </c>
      <c r="R544" s="16">
        <v>332</v>
      </c>
      <c r="S544" s="16">
        <v>13724</v>
      </c>
      <c r="T544" s="16">
        <v>0</v>
      </c>
      <c r="U544" s="16">
        <f t="shared" si="148"/>
        <v>1140</v>
      </c>
      <c r="V544" s="16">
        <f t="shared" si="149"/>
        <v>854.08</v>
      </c>
      <c r="W544" s="16">
        <f t="shared" si="150"/>
        <v>54.896</v>
      </c>
      <c r="X544" s="16">
        <f t="shared" si="151"/>
        <v>68.62</v>
      </c>
      <c r="Y544" s="16">
        <f t="shared" si="152"/>
        <v>274.48</v>
      </c>
      <c r="Z544" s="16" cm="1">
        <f t="array" ref="Z544">IF(A544="",0,ROUND(MAX((S544-T544-V544-U544-W544-X544-Y544-5000)*{0.03,0.1,0.2,0.25,0.3,0.35,0.45}-{0,210,1410,2660,4410,7160,15160},0),2))</f>
        <v>423.19</v>
      </c>
      <c r="AA544" s="16">
        <f t="shared" si="153"/>
        <v>10908.734</v>
      </c>
      <c r="AB544" s="16"/>
    </row>
    <row r="545" customHeight="1" spans="1:28">
      <c r="A545" s="10">
        <v>543</v>
      </c>
      <c r="B545" s="11" t="s">
        <v>2717</v>
      </c>
      <c r="C545" s="10" t="s">
        <v>2718</v>
      </c>
      <c r="D545" s="10" t="s">
        <v>31</v>
      </c>
      <c r="E545" s="10" t="s">
        <v>2719</v>
      </c>
      <c r="F545" s="12" t="s">
        <v>2720</v>
      </c>
      <c r="G545" s="13" t="s">
        <v>2721</v>
      </c>
      <c r="H545" s="10">
        <f ca="1" t="shared" si="147"/>
        <v>34</v>
      </c>
      <c r="I545" s="10" t="s">
        <v>43</v>
      </c>
      <c r="J545" s="10">
        <v>1</v>
      </c>
      <c r="K545" s="10" t="s">
        <v>186</v>
      </c>
      <c r="L545" s="10" t="s">
        <v>37</v>
      </c>
      <c r="M545" s="16">
        <v>5000</v>
      </c>
      <c r="N545" s="16">
        <v>56</v>
      </c>
      <c r="O545" s="16">
        <v>3000</v>
      </c>
      <c r="P545" s="16">
        <v>1900</v>
      </c>
      <c r="Q545" s="16">
        <v>275</v>
      </c>
      <c r="R545" s="16">
        <v>546</v>
      </c>
      <c r="S545" s="16">
        <v>10777</v>
      </c>
      <c r="T545" s="16">
        <v>0</v>
      </c>
      <c r="U545" s="16">
        <f t="shared" si="148"/>
        <v>960</v>
      </c>
      <c r="V545" s="16">
        <f t="shared" si="149"/>
        <v>644.48</v>
      </c>
      <c r="W545" s="16">
        <f t="shared" si="150"/>
        <v>43.108</v>
      </c>
      <c r="X545" s="16">
        <f t="shared" si="151"/>
        <v>53.885</v>
      </c>
      <c r="Y545" s="16">
        <f t="shared" si="152"/>
        <v>215.54</v>
      </c>
      <c r="Z545" s="16" cm="1">
        <f t="array" ref="Z545">IF(A545="",0,ROUND(MAX((S545-T545-V545-U545-W545-X545-Y545-5000)*{0.03,0.1,0.2,0.25,0.3,0.35,0.45}-{0,210,1410,2660,4410,7160,15160},0),2))</f>
        <v>176</v>
      </c>
      <c r="AA545" s="16">
        <f t="shared" si="153"/>
        <v>8683.987</v>
      </c>
      <c r="AB545" s="16"/>
    </row>
    <row r="546" customHeight="1" spans="1:28">
      <c r="A546" s="10">
        <v>544</v>
      </c>
      <c r="B546" s="11" t="s">
        <v>2722</v>
      </c>
      <c r="C546" s="10" t="s">
        <v>2723</v>
      </c>
      <c r="D546" s="10" t="s">
        <v>31</v>
      </c>
      <c r="E546" s="10" t="s">
        <v>2724</v>
      </c>
      <c r="F546" s="12" t="s">
        <v>2725</v>
      </c>
      <c r="G546" s="13" t="s">
        <v>2726</v>
      </c>
      <c r="H546" s="10">
        <f ca="1" t="shared" si="147"/>
        <v>59</v>
      </c>
      <c r="I546" s="10" t="s">
        <v>43</v>
      </c>
      <c r="J546" s="10">
        <v>19</v>
      </c>
      <c r="K546" s="10" t="s">
        <v>122</v>
      </c>
      <c r="L546" s="10" t="s">
        <v>59</v>
      </c>
      <c r="M546" s="16">
        <v>6500</v>
      </c>
      <c r="N546" s="16">
        <v>1064</v>
      </c>
      <c r="O546" s="16">
        <v>2500</v>
      </c>
      <c r="P546" s="16">
        <v>2000</v>
      </c>
      <c r="Q546" s="16">
        <v>238</v>
      </c>
      <c r="R546" s="16">
        <v>513</v>
      </c>
      <c r="S546" s="16">
        <v>12815</v>
      </c>
      <c r="T546" s="16">
        <v>0</v>
      </c>
      <c r="U546" s="16">
        <f t="shared" si="148"/>
        <v>1080</v>
      </c>
      <c r="V546" s="16">
        <f t="shared" si="149"/>
        <v>805.12</v>
      </c>
      <c r="W546" s="16">
        <f t="shared" si="150"/>
        <v>51.26</v>
      </c>
      <c r="X546" s="16">
        <f t="shared" si="151"/>
        <v>64.075</v>
      </c>
      <c r="Y546" s="16">
        <f t="shared" si="152"/>
        <v>256.3</v>
      </c>
      <c r="Z546" s="16" cm="1">
        <f t="array" ref="Z546">IF(A546="",0,ROUND(MAX((S546-T546-V546-U546-W546-X546-Y546-5000)*{0.03,0.1,0.2,0.25,0.3,0.35,0.45}-{0,210,1410,2660,4410,7160,15160},0),2))</f>
        <v>345.82</v>
      </c>
      <c r="AA546" s="16">
        <f t="shared" si="153"/>
        <v>10212.425</v>
      </c>
      <c r="AB546" s="16"/>
    </row>
    <row r="547" customHeight="1" spans="1:28">
      <c r="A547" s="10">
        <v>545</v>
      </c>
      <c r="B547" s="11" t="s">
        <v>2727</v>
      </c>
      <c r="C547" s="10" t="s">
        <v>2728</v>
      </c>
      <c r="D547" s="10" t="s">
        <v>47</v>
      </c>
      <c r="E547" s="10" t="s">
        <v>2729</v>
      </c>
      <c r="F547" s="12" t="s">
        <v>2730</v>
      </c>
      <c r="G547" s="13" t="s">
        <v>2731</v>
      </c>
      <c r="H547" s="10">
        <f ca="1" t="shared" si="147"/>
        <v>31</v>
      </c>
      <c r="I547" s="10" t="s">
        <v>43</v>
      </c>
      <c r="J547" s="10">
        <v>4</v>
      </c>
      <c r="K547" s="10" t="s">
        <v>71</v>
      </c>
      <c r="L547" s="10" t="s">
        <v>37</v>
      </c>
      <c r="M547" s="16">
        <v>5000</v>
      </c>
      <c r="N547" s="16">
        <v>224</v>
      </c>
      <c r="O547" s="16">
        <v>3000</v>
      </c>
      <c r="P547" s="16">
        <v>1900</v>
      </c>
      <c r="Q547" s="16">
        <v>353</v>
      </c>
      <c r="R547" s="16">
        <v>588</v>
      </c>
      <c r="S547" s="16">
        <v>11065</v>
      </c>
      <c r="T547" s="16">
        <v>0</v>
      </c>
      <c r="U547" s="16">
        <f t="shared" si="148"/>
        <v>960</v>
      </c>
      <c r="V547" s="16">
        <f t="shared" si="149"/>
        <v>657.92</v>
      </c>
      <c r="W547" s="16">
        <f t="shared" si="150"/>
        <v>44.26</v>
      </c>
      <c r="X547" s="16">
        <f t="shared" si="151"/>
        <v>55.325</v>
      </c>
      <c r="Y547" s="16">
        <f t="shared" si="152"/>
        <v>221.3</v>
      </c>
      <c r="Z547" s="16" cm="1">
        <f t="array" ref="Z547">IF(A547="",0,ROUND(MAX((S547-T547-V547-U547-W547-X547-Y547-5000)*{0.03,0.1,0.2,0.25,0.3,0.35,0.45}-{0,210,1410,2660,4410,7160,15160},0),2))</f>
        <v>202.62</v>
      </c>
      <c r="AA547" s="16">
        <f t="shared" si="153"/>
        <v>8923.575</v>
      </c>
      <c r="AB547" s="16"/>
    </row>
    <row r="548" customHeight="1" spans="1:28">
      <c r="A548" s="10">
        <v>546</v>
      </c>
      <c r="B548" s="11" t="s">
        <v>2732</v>
      </c>
      <c r="C548" s="10" t="s">
        <v>2733</v>
      </c>
      <c r="D548" s="10" t="s">
        <v>47</v>
      </c>
      <c r="E548" s="10" t="s">
        <v>2734</v>
      </c>
      <c r="F548" s="12" t="s">
        <v>2735</v>
      </c>
      <c r="G548" s="13" t="s">
        <v>2736</v>
      </c>
      <c r="H548" s="10">
        <f ca="1" t="shared" si="147"/>
        <v>34</v>
      </c>
      <c r="I548" s="10" t="s">
        <v>43</v>
      </c>
      <c r="J548" s="10">
        <v>3</v>
      </c>
      <c r="K548" s="10" t="s">
        <v>335</v>
      </c>
      <c r="L548" s="10" t="s">
        <v>37</v>
      </c>
      <c r="M548" s="16">
        <v>5000</v>
      </c>
      <c r="N548" s="16">
        <v>168</v>
      </c>
      <c r="O548" s="16">
        <v>3000</v>
      </c>
      <c r="P548" s="16">
        <v>1900</v>
      </c>
      <c r="Q548" s="16">
        <v>399</v>
      </c>
      <c r="R548" s="16">
        <v>429</v>
      </c>
      <c r="S548" s="16">
        <v>10896</v>
      </c>
      <c r="T548" s="16">
        <v>0</v>
      </c>
      <c r="U548" s="16">
        <f t="shared" si="148"/>
        <v>960</v>
      </c>
      <c r="V548" s="16">
        <f t="shared" si="149"/>
        <v>653.44</v>
      </c>
      <c r="W548" s="16">
        <f t="shared" si="150"/>
        <v>43.584</v>
      </c>
      <c r="X548" s="16">
        <f t="shared" si="151"/>
        <v>54.48</v>
      </c>
      <c r="Y548" s="16">
        <f t="shared" si="152"/>
        <v>217.92</v>
      </c>
      <c r="Z548" s="16" cm="1">
        <f t="array" ref="Z548">IF(A548="",0,ROUND(MAX((S548-T548-V548-U548-W548-X548-Y548-5000)*{0.03,0.1,0.2,0.25,0.3,0.35,0.45}-{0,210,1410,2660,4410,7160,15160},0),2))</f>
        <v>186.66</v>
      </c>
      <c r="AA548" s="16">
        <f t="shared" si="153"/>
        <v>8779.916</v>
      </c>
      <c r="AB548" s="16"/>
    </row>
    <row r="549" customHeight="1" spans="1:28">
      <c r="A549" s="10">
        <v>547</v>
      </c>
      <c r="B549" s="11" t="s">
        <v>2737</v>
      </c>
      <c r="C549" s="10" t="s">
        <v>2738</v>
      </c>
      <c r="D549" s="10" t="s">
        <v>31</v>
      </c>
      <c r="E549" s="10" t="s">
        <v>2739</v>
      </c>
      <c r="F549" s="12" t="s">
        <v>2740</v>
      </c>
      <c r="G549" s="13" t="s">
        <v>2128</v>
      </c>
      <c r="H549" s="10">
        <f ca="1" t="shared" si="147"/>
        <v>41</v>
      </c>
      <c r="I549" s="10" t="s">
        <v>43</v>
      </c>
      <c r="J549" s="10">
        <v>10</v>
      </c>
      <c r="K549" s="10" t="s">
        <v>139</v>
      </c>
      <c r="L549" s="10" t="s">
        <v>37</v>
      </c>
      <c r="M549" s="16">
        <v>5500</v>
      </c>
      <c r="N549" s="16">
        <v>560</v>
      </c>
      <c r="O549" s="16">
        <v>3000</v>
      </c>
      <c r="P549" s="16">
        <v>2100</v>
      </c>
      <c r="Q549" s="16">
        <v>363</v>
      </c>
      <c r="R549" s="16">
        <v>413</v>
      </c>
      <c r="S549" s="16">
        <v>11936</v>
      </c>
      <c r="T549" s="16">
        <v>0</v>
      </c>
      <c r="U549" s="16">
        <f t="shared" si="148"/>
        <v>1020</v>
      </c>
      <c r="V549" s="16">
        <f t="shared" si="149"/>
        <v>724.8</v>
      </c>
      <c r="W549" s="16">
        <f t="shared" si="150"/>
        <v>47.744</v>
      </c>
      <c r="X549" s="16">
        <f t="shared" si="151"/>
        <v>59.68</v>
      </c>
      <c r="Y549" s="16">
        <f t="shared" si="152"/>
        <v>238.72</v>
      </c>
      <c r="Z549" s="16" cm="1">
        <f t="array" ref="Z549">IF(A549="",0,ROUND(MAX((S549-T549-V549-U549-W549-X549-Y549-5000)*{0.03,0.1,0.2,0.25,0.3,0.35,0.45}-{0,210,1410,2660,4410,7160,15160},0),2))</f>
        <v>274.51</v>
      </c>
      <c r="AA549" s="16">
        <f t="shared" si="153"/>
        <v>9570.546</v>
      </c>
      <c r="AB549" s="16"/>
    </row>
    <row r="550" customHeight="1" spans="1:28">
      <c r="A550" s="10">
        <v>548</v>
      </c>
      <c r="B550" s="11" t="s">
        <v>2741</v>
      </c>
      <c r="C550" s="10" t="s">
        <v>2742</v>
      </c>
      <c r="D550" s="10" t="s">
        <v>31</v>
      </c>
      <c r="E550" s="10" t="s">
        <v>2743</v>
      </c>
      <c r="F550" s="12" t="s">
        <v>2744</v>
      </c>
      <c r="G550" s="13" t="s">
        <v>2745</v>
      </c>
      <c r="H550" s="10">
        <f ca="1" t="shared" si="147"/>
        <v>33</v>
      </c>
      <c r="I550" s="10" t="s">
        <v>43</v>
      </c>
      <c r="J550" s="10">
        <v>7</v>
      </c>
      <c r="K550" s="10" t="s">
        <v>133</v>
      </c>
      <c r="L550" s="10" t="s">
        <v>37</v>
      </c>
      <c r="M550" s="16">
        <v>5500</v>
      </c>
      <c r="N550" s="16">
        <v>392</v>
      </c>
      <c r="O550" s="16">
        <v>3000</v>
      </c>
      <c r="P550" s="16">
        <v>2100</v>
      </c>
      <c r="Q550" s="16">
        <v>314</v>
      </c>
      <c r="R550" s="16">
        <v>374</v>
      </c>
      <c r="S550" s="16">
        <v>11680</v>
      </c>
      <c r="T550" s="16">
        <v>0</v>
      </c>
      <c r="U550" s="16">
        <f t="shared" si="148"/>
        <v>1020</v>
      </c>
      <c r="V550" s="16">
        <f t="shared" si="149"/>
        <v>711.36</v>
      </c>
      <c r="W550" s="16">
        <f t="shared" si="150"/>
        <v>46.72</v>
      </c>
      <c r="X550" s="16">
        <f t="shared" si="151"/>
        <v>58.4</v>
      </c>
      <c r="Y550" s="16">
        <f t="shared" si="152"/>
        <v>233.6</v>
      </c>
      <c r="Z550" s="16" cm="1">
        <f t="array" ref="Z550">IF(A550="",0,ROUND(MAX((S550-T550-V550-U550-W550-X550-Y550-5000)*{0.03,0.1,0.2,0.25,0.3,0.35,0.45}-{0,210,1410,2660,4410,7160,15160},0),2))</f>
        <v>250.99</v>
      </c>
      <c r="AA550" s="16">
        <f t="shared" si="153"/>
        <v>9358.93</v>
      </c>
      <c r="AB550" s="16"/>
    </row>
    <row r="551" customHeight="1" spans="1:28">
      <c r="A551" s="10">
        <v>549</v>
      </c>
      <c r="B551" s="11" t="s">
        <v>2746</v>
      </c>
      <c r="C551" s="10" t="s">
        <v>2747</v>
      </c>
      <c r="D551" s="10" t="s">
        <v>47</v>
      </c>
      <c r="E551" s="10" t="s">
        <v>2748</v>
      </c>
      <c r="F551" s="12" t="s">
        <v>2749</v>
      </c>
      <c r="G551" s="13" t="s">
        <v>2750</v>
      </c>
      <c r="H551" s="10">
        <f ca="1" t="shared" si="147"/>
        <v>36</v>
      </c>
      <c r="I551" s="10" t="s">
        <v>43</v>
      </c>
      <c r="J551" s="10">
        <v>4</v>
      </c>
      <c r="K551" s="10" t="s">
        <v>192</v>
      </c>
      <c r="L551" s="10" t="s">
        <v>37</v>
      </c>
      <c r="M551" s="16">
        <v>5000</v>
      </c>
      <c r="N551" s="16">
        <v>224</v>
      </c>
      <c r="O551" s="16">
        <v>3000</v>
      </c>
      <c r="P551" s="16">
        <v>1900</v>
      </c>
      <c r="Q551" s="16">
        <v>368</v>
      </c>
      <c r="R551" s="16">
        <v>245</v>
      </c>
      <c r="S551" s="16">
        <v>10737</v>
      </c>
      <c r="T551" s="16">
        <v>0</v>
      </c>
      <c r="U551" s="16">
        <f t="shared" si="148"/>
        <v>960</v>
      </c>
      <c r="V551" s="16">
        <f t="shared" si="149"/>
        <v>657.92</v>
      </c>
      <c r="W551" s="16">
        <f t="shared" si="150"/>
        <v>42.948</v>
      </c>
      <c r="X551" s="16">
        <f t="shared" si="151"/>
        <v>53.685</v>
      </c>
      <c r="Y551" s="16">
        <f t="shared" si="152"/>
        <v>214.74</v>
      </c>
      <c r="Z551" s="16" cm="1">
        <f t="array" ref="Z551">IF(A551="",0,ROUND(MAX((S551-T551-V551-U551-W551-X551-Y551-5000)*{0.03,0.1,0.2,0.25,0.3,0.35,0.45}-{0,210,1410,2660,4410,7160,15160},0),2))</f>
        <v>170.77</v>
      </c>
      <c r="AA551" s="16">
        <f t="shared" si="153"/>
        <v>8636.937</v>
      </c>
      <c r="AB551" s="16"/>
    </row>
    <row r="552" customHeight="1" spans="1:28">
      <c r="A552" s="10">
        <v>550</v>
      </c>
      <c r="B552" s="11" t="s">
        <v>2751</v>
      </c>
      <c r="C552" s="10" t="s">
        <v>2752</v>
      </c>
      <c r="D552" s="10" t="s">
        <v>31</v>
      </c>
      <c r="E552" s="10" t="s">
        <v>2753</v>
      </c>
      <c r="F552" s="12" t="s">
        <v>2754</v>
      </c>
      <c r="G552" s="13" t="s">
        <v>2755</v>
      </c>
      <c r="H552" s="10">
        <f ca="1" t="shared" si="147"/>
        <v>39</v>
      </c>
      <c r="I552" s="10" t="s">
        <v>43</v>
      </c>
      <c r="J552" s="10">
        <v>2</v>
      </c>
      <c r="K552" s="10" t="s">
        <v>160</v>
      </c>
      <c r="L552" s="10" t="s">
        <v>37</v>
      </c>
      <c r="M552" s="16">
        <v>5000</v>
      </c>
      <c r="N552" s="16">
        <v>112</v>
      </c>
      <c r="O552" s="16">
        <v>3000</v>
      </c>
      <c r="P552" s="16">
        <v>1900</v>
      </c>
      <c r="Q552" s="16">
        <v>252</v>
      </c>
      <c r="R552" s="16">
        <v>260</v>
      </c>
      <c r="S552" s="16">
        <v>10524</v>
      </c>
      <c r="T552" s="16">
        <v>0</v>
      </c>
      <c r="U552" s="16">
        <f t="shared" si="148"/>
        <v>960</v>
      </c>
      <c r="V552" s="16">
        <f t="shared" si="149"/>
        <v>648.96</v>
      </c>
      <c r="W552" s="16">
        <f t="shared" si="150"/>
        <v>42.096</v>
      </c>
      <c r="X552" s="16">
        <f t="shared" si="151"/>
        <v>52.62</v>
      </c>
      <c r="Y552" s="16">
        <f t="shared" si="152"/>
        <v>210.48</v>
      </c>
      <c r="Z552" s="16" cm="1">
        <f t="array" ref="Z552">IF(A552="",0,ROUND(MAX((S552-T552-V552-U552-W552-X552-Y552-5000)*{0.03,0.1,0.2,0.25,0.3,0.35,0.45}-{0,210,1410,2660,4410,7160,15160},0),2))</f>
        <v>150.98</v>
      </c>
      <c r="AA552" s="16">
        <f t="shared" si="153"/>
        <v>8458.864</v>
      </c>
      <c r="AB552" s="16"/>
    </row>
    <row r="553" customHeight="1" spans="1:28">
      <c r="A553" s="10">
        <v>551</v>
      </c>
      <c r="B553" s="11" t="s">
        <v>2756</v>
      </c>
      <c r="C553" s="10" t="s">
        <v>2757</v>
      </c>
      <c r="D553" s="10" t="s">
        <v>47</v>
      </c>
      <c r="E553" s="10" t="s">
        <v>2758</v>
      </c>
      <c r="F553" s="12" t="s">
        <v>2759</v>
      </c>
      <c r="G553" s="13" t="s">
        <v>2760</v>
      </c>
      <c r="H553" s="10">
        <f ca="1" t="shared" si="147"/>
        <v>34</v>
      </c>
      <c r="I553" s="10" t="s">
        <v>43</v>
      </c>
      <c r="J553" s="10">
        <v>1</v>
      </c>
      <c r="K553" s="10" t="s">
        <v>133</v>
      </c>
      <c r="L553" s="10" t="s">
        <v>59</v>
      </c>
      <c r="M553" s="16">
        <v>5000</v>
      </c>
      <c r="N553" s="16">
        <v>56</v>
      </c>
      <c r="O553" s="16">
        <v>2500</v>
      </c>
      <c r="P553" s="16">
        <v>1400</v>
      </c>
      <c r="Q553" s="16">
        <v>275</v>
      </c>
      <c r="R553" s="16">
        <v>524</v>
      </c>
      <c r="S553" s="16">
        <v>9755</v>
      </c>
      <c r="T553" s="16">
        <v>0</v>
      </c>
      <c r="U553" s="16">
        <f t="shared" si="148"/>
        <v>900</v>
      </c>
      <c r="V553" s="16">
        <f t="shared" si="149"/>
        <v>604.48</v>
      </c>
      <c r="W553" s="16">
        <f t="shared" si="150"/>
        <v>39.02</v>
      </c>
      <c r="X553" s="16">
        <f t="shared" si="151"/>
        <v>48.775</v>
      </c>
      <c r="Y553" s="16">
        <f t="shared" si="152"/>
        <v>195.1</v>
      </c>
      <c r="Z553" s="16" cm="1">
        <f t="array" ref="Z553">IF(A553="",0,ROUND(MAX((S553-T553-V553-U553-W553-X553-Y553-5000)*{0.03,0.1,0.2,0.25,0.3,0.35,0.45}-{0,210,1410,2660,4410,7160,15160},0),2))</f>
        <v>89.03</v>
      </c>
      <c r="AA553" s="16">
        <f t="shared" si="153"/>
        <v>7878.595</v>
      </c>
      <c r="AB553" s="16"/>
    </row>
    <row r="554" customHeight="1" spans="1:28">
      <c r="A554" s="10">
        <v>552</v>
      </c>
      <c r="B554" s="11" t="s">
        <v>2761</v>
      </c>
      <c r="C554" s="10" t="s">
        <v>2762</v>
      </c>
      <c r="D554" s="10" t="s">
        <v>47</v>
      </c>
      <c r="E554" s="10" t="s">
        <v>2763</v>
      </c>
      <c r="F554" s="12" t="s">
        <v>2764</v>
      </c>
      <c r="G554" s="13" t="s">
        <v>2765</v>
      </c>
      <c r="H554" s="10">
        <f ca="1" t="shared" si="147"/>
        <v>54</v>
      </c>
      <c r="I554" s="10" t="s">
        <v>43</v>
      </c>
      <c r="J554" s="10">
        <v>26</v>
      </c>
      <c r="K554" s="10" t="s">
        <v>82</v>
      </c>
      <c r="L554" s="10" t="s">
        <v>59</v>
      </c>
      <c r="M554" s="16">
        <v>7500</v>
      </c>
      <c r="N554" s="16">
        <v>1456</v>
      </c>
      <c r="O554" s="16">
        <v>2500</v>
      </c>
      <c r="P554" s="16">
        <v>3000</v>
      </c>
      <c r="Q554" s="16">
        <v>267</v>
      </c>
      <c r="R554" s="16">
        <v>476</v>
      </c>
      <c r="S554" s="16">
        <v>15199</v>
      </c>
      <c r="T554" s="16">
        <v>0</v>
      </c>
      <c r="U554" s="16">
        <f t="shared" si="148"/>
        <v>1200</v>
      </c>
      <c r="V554" s="16">
        <f t="shared" si="149"/>
        <v>916.48</v>
      </c>
      <c r="W554" s="16">
        <f t="shared" si="150"/>
        <v>60.796</v>
      </c>
      <c r="X554" s="16">
        <f t="shared" si="151"/>
        <v>75.995</v>
      </c>
      <c r="Y554" s="16">
        <f t="shared" si="152"/>
        <v>303.98</v>
      </c>
      <c r="Z554" s="16" cm="1">
        <f t="array" ref="Z554">IF(A554="",0,ROUND(MAX((S554-T554-V554-U554-W554-X554-Y554-5000)*{0.03,0.1,0.2,0.25,0.3,0.35,0.45}-{0,210,1410,2660,4410,7160,15160},0),2))</f>
        <v>554.17</v>
      </c>
      <c r="AA554" s="16">
        <f t="shared" si="153"/>
        <v>12087.579</v>
      </c>
      <c r="AB554" s="16"/>
    </row>
    <row r="555" customHeight="1" spans="1:28">
      <c r="A555" s="10">
        <v>553</v>
      </c>
      <c r="B555" s="11" t="s">
        <v>2766</v>
      </c>
      <c r="C555" s="10" t="s">
        <v>2767</v>
      </c>
      <c r="D555" s="10" t="s">
        <v>47</v>
      </c>
      <c r="E555" s="10" t="s">
        <v>2768</v>
      </c>
      <c r="F555" s="12" t="s">
        <v>2769</v>
      </c>
      <c r="G555" s="13" t="s">
        <v>2770</v>
      </c>
      <c r="H555" s="10">
        <f ca="1" t="shared" si="147"/>
        <v>49</v>
      </c>
      <c r="I555" s="10" t="s">
        <v>43</v>
      </c>
      <c r="J555" s="10">
        <v>24</v>
      </c>
      <c r="K555" s="10" t="s">
        <v>335</v>
      </c>
      <c r="L555" s="10" t="s">
        <v>59</v>
      </c>
      <c r="M555" s="16">
        <v>7000</v>
      </c>
      <c r="N555" s="16">
        <v>1344</v>
      </c>
      <c r="O555" s="16">
        <v>2500</v>
      </c>
      <c r="P555" s="16">
        <v>2500</v>
      </c>
      <c r="Q555" s="16">
        <v>232</v>
      </c>
      <c r="R555" s="16">
        <v>416</v>
      </c>
      <c r="S555" s="16">
        <v>13992</v>
      </c>
      <c r="T555" s="16">
        <v>0</v>
      </c>
      <c r="U555" s="16">
        <f t="shared" si="148"/>
        <v>1140</v>
      </c>
      <c r="V555" s="16">
        <f t="shared" si="149"/>
        <v>867.52</v>
      </c>
      <c r="W555" s="16">
        <f t="shared" si="150"/>
        <v>55.968</v>
      </c>
      <c r="X555" s="16">
        <f t="shared" si="151"/>
        <v>69.96</v>
      </c>
      <c r="Y555" s="16">
        <f t="shared" si="152"/>
        <v>279.84</v>
      </c>
      <c r="Z555" s="16" cm="1">
        <f t="array" ref="Z555">IF(A555="",0,ROUND(MAX((S555-T555-V555-U555-W555-X555-Y555-5000)*{0.03,0.1,0.2,0.25,0.3,0.35,0.45}-{0,210,1410,2660,4410,7160,15160},0),2))</f>
        <v>447.87</v>
      </c>
      <c r="AA555" s="16">
        <f t="shared" si="153"/>
        <v>11130.842</v>
      </c>
      <c r="AB555" s="16"/>
    </row>
    <row r="556" customHeight="1" spans="1:28">
      <c r="A556" s="10">
        <v>554</v>
      </c>
      <c r="B556" s="11" t="s">
        <v>2771</v>
      </c>
      <c r="C556" s="10" t="s">
        <v>2772</v>
      </c>
      <c r="D556" s="10" t="s">
        <v>47</v>
      </c>
      <c r="E556" s="10" t="s">
        <v>2773</v>
      </c>
      <c r="F556" s="12" t="s">
        <v>2774</v>
      </c>
      <c r="G556" s="13" t="s">
        <v>2775</v>
      </c>
      <c r="H556" s="10">
        <f ca="1" t="shared" si="147"/>
        <v>49</v>
      </c>
      <c r="I556" s="10" t="s">
        <v>43</v>
      </c>
      <c r="J556" s="10">
        <v>25</v>
      </c>
      <c r="K556" s="10" t="s">
        <v>36</v>
      </c>
      <c r="L556" s="10" t="s">
        <v>59</v>
      </c>
      <c r="M556" s="16">
        <v>7000</v>
      </c>
      <c r="N556" s="16">
        <v>1400</v>
      </c>
      <c r="O556" s="16">
        <v>2500</v>
      </c>
      <c r="P556" s="16">
        <v>2500</v>
      </c>
      <c r="Q556" s="16">
        <v>238</v>
      </c>
      <c r="R556" s="16">
        <v>322</v>
      </c>
      <c r="S556" s="16">
        <v>13960</v>
      </c>
      <c r="T556" s="16">
        <v>0</v>
      </c>
      <c r="U556" s="16">
        <f t="shared" si="148"/>
        <v>1140</v>
      </c>
      <c r="V556" s="16">
        <f t="shared" si="149"/>
        <v>872</v>
      </c>
      <c r="W556" s="16">
        <f t="shared" si="150"/>
        <v>55.84</v>
      </c>
      <c r="X556" s="16">
        <f t="shared" si="151"/>
        <v>69.8</v>
      </c>
      <c r="Y556" s="16">
        <f t="shared" si="152"/>
        <v>279.2</v>
      </c>
      <c r="Z556" s="16" cm="1">
        <f t="array" ref="Z556">IF(A556="",0,ROUND(MAX((S556-T556-V556-U556-W556-X556-Y556-5000)*{0.03,0.1,0.2,0.25,0.3,0.35,0.45}-{0,210,1410,2660,4410,7160,15160},0),2))</f>
        <v>444.32</v>
      </c>
      <c r="AA556" s="16">
        <f t="shared" si="153"/>
        <v>11098.84</v>
      </c>
      <c r="AB556" s="16"/>
    </row>
    <row r="557" customHeight="1" spans="1:28">
      <c r="A557" s="10">
        <v>555</v>
      </c>
      <c r="B557" s="11" t="s">
        <v>2776</v>
      </c>
      <c r="C557" s="10" t="s">
        <v>2777</v>
      </c>
      <c r="D557" s="10" t="s">
        <v>31</v>
      </c>
      <c r="E557" s="10" t="s">
        <v>2778</v>
      </c>
      <c r="F557" s="12" t="s">
        <v>2779</v>
      </c>
      <c r="G557" s="13" t="s">
        <v>2780</v>
      </c>
      <c r="H557" s="10">
        <f ca="1" t="shared" si="147"/>
        <v>58</v>
      </c>
      <c r="I557" s="10" t="s">
        <v>43</v>
      </c>
      <c r="J557" s="10">
        <v>10</v>
      </c>
      <c r="K557" s="10" t="s">
        <v>116</v>
      </c>
      <c r="L557" s="10" t="s">
        <v>59</v>
      </c>
      <c r="M557" s="16">
        <v>5500</v>
      </c>
      <c r="N557" s="16">
        <v>560</v>
      </c>
      <c r="O557" s="16">
        <v>2500</v>
      </c>
      <c r="P557" s="16">
        <v>1600</v>
      </c>
      <c r="Q557" s="16">
        <v>313</v>
      </c>
      <c r="R557" s="16">
        <v>500</v>
      </c>
      <c r="S557" s="16">
        <v>10973</v>
      </c>
      <c r="T557" s="16">
        <v>0</v>
      </c>
      <c r="U557" s="16">
        <f t="shared" si="148"/>
        <v>960</v>
      </c>
      <c r="V557" s="16">
        <f t="shared" si="149"/>
        <v>684.8</v>
      </c>
      <c r="W557" s="16">
        <f t="shared" si="150"/>
        <v>43.892</v>
      </c>
      <c r="X557" s="16">
        <f t="shared" si="151"/>
        <v>54.865</v>
      </c>
      <c r="Y557" s="16">
        <f t="shared" si="152"/>
        <v>219.46</v>
      </c>
      <c r="Z557" s="16" cm="1">
        <f t="array" ref="Z557">IF(A557="",0,ROUND(MAX((S557-T557-V557-U557-W557-X557-Y557-5000)*{0.03,0.1,0.2,0.25,0.3,0.35,0.45}-{0,210,1410,2660,4410,7160,15160},0),2))</f>
        <v>191</v>
      </c>
      <c r="AA557" s="16">
        <f t="shared" si="153"/>
        <v>8818.983</v>
      </c>
      <c r="AB557" s="16"/>
    </row>
    <row r="558" customHeight="1" spans="1:28">
      <c r="A558" s="10">
        <v>556</v>
      </c>
      <c r="B558" s="11" t="s">
        <v>2781</v>
      </c>
      <c r="C558" s="10" t="s">
        <v>2782</v>
      </c>
      <c r="D558" s="10" t="s">
        <v>31</v>
      </c>
      <c r="E558" s="10" t="s">
        <v>2783</v>
      </c>
      <c r="F558" s="12" t="s">
        <v>2784</v>
      </c>
      <c r="G558" s="13" t="s">
        <v>2785</v>
      </c>
      <c r="H558" s="10">
        <f ca="1" t="shared" si="147"/>
        <v>35</v>
      </c>
      <c r="I558" s="10" t="s">
        <v>43</v>
      </c>
      <c r="J558" s="10">
        <v>3</v>
      </c>
      <c r="K558" s="10" t="s">
        <v>44</v>
      </c>
      <c r="L558" s="10" t="s">
        <v>37</v>
      </c>
      <c r="M558" s="16">
        <v>5000</v>
      </c>
      <c r="N558" s="16">
        <v>168</v>
      </c>
      <c r="O558" s="16">
        <v>3000</v>
      </c>
      <c r="P558" s="16">
        <v>1900</v>
      </c>
      <c r="Q558" s="16">
        <v>364</v>
      </c>
      <c r="R558" s="16">
        <v>456</v>
      </c>
      <c r="S558" s="16">
        <v>10888</v>
      </c>
      <c r="T558" s="16">
        <v>0</v>
      </c>
      <c r="U558" s="16">
        <f t="shared" si="148"/>
        <v>960</v>
      </c>
      <c r="V558" s="16">
        <f t="shared" si="149"/>
        <v>653.44</v>
      </c>
      <c r="W558" s="16">
        <f t="shared" si="150"/>
        <v>43.552</v>
      </c>
      <c r="X558" s="16">
        <f t="shared" si="151"/>
        <v>54.44</v>
      </c>
      <c r="Y558" s="16">
        <f t="shared" si="152"/>
        <v>217.76</v>
      </c>
      <c r="Z558" s="16" cm="1">
        <f t="array" ref="Z558">IF(A558="",0,ROUND(MAX((S558-T558-V558-U558-W558-X558-Y558-5000)*{0.03,0.1,0.2,0.25,0.3,0.35,0.45}-{0,210,1410,2660,4410,7160,15160},0),2))</f>
        <v>185.88</v>
      </c>
      <c r="AA558" s="16">
        <f t="shared" si="153"/>
        <v>8772.928</v>
      </c>
      <c r="AB558" s="16"/>
    </row>
    <row r="559" customHeight="1" spans="1:28">
      <c r="A559" s="10">
        <v>557</v>
      </c>
      <c r="B559" s="11" t="s">
        <v>2786</v>
      </c>
      <c r="C559" s="10" t="s">
        <v>2787</v>
      </c>
      <c r="D559" s="10" t="s">
        <v>47</v>
      </c>
      <c r="E559" s="10" t="s">
        <v>2788</v>
      </c>
      <c r="F559" s="12" t="s">
        <v>2789</v>
      </c>
      <c r="G559" s="13" t="s">
        <v>2790</v>
      </c>
      <c r="H559" s="10">
        <f ca="1" t="shared" si="147"/>
        <v>33</v>
      </c>
      <c r="I559" s="10" t="s">
        <v>43</v>
      </c>
      <c r="J559" s="10">
        <v>4</v>
      </c>
      <c r="K559" s="10" t="s">
        <v>36</v>
      </c>
      <c r="L559" s="10" t="s">
        <v>37</v>
      </c>
      <c r="M559" s="16">
        <v>5000</v>
      </c>
      <c r="N559" s="16">
        <v>224</v>
      </c>
      <c r="O559" s="16">
        <v>3000</v>
      </c>
      <c r="P559" s="16">
        <v>1900</v>
      </c>
      <c r="Q559" s="16">
        <v>284</v>
      </c>
      <c r="R559" s="16">
        <v>309</v>
      </c>
      <c r="S559" s="16">
        <v>10717</v>
      </c>
      <c r="T559" s="16">
        <v>0</v>
      </c>
      <c r="U559" s="16">
        <f t="shared" si="148"/>
        <v>960</v>
      </c>
      <c r="V559" s="16">
        <f t="shared" si="149"/>
        <v>657.92</v>
      </c>
      <c r="W559" s="16">
        <f t="shared" si="150"/>
        <v>42.868</v>
      </c>
      <c r="X559" s="16">
        <f t="shared" si="151"/>
        <v>53.585</v>
      </c>
      <c r="Y559" s="16">
        <f t="shared" si="152"/>
        <v>214.34</v>
      </c>
      <c r="Z559" s="16" cm="1">
        <f t="array" ref="Z559">IF(A559="",0,ROUND(MAX((S559-T559-V559-U559-W559-X559-Y559-5000)*{0.03,0.1,0.2,0.25,0.3,0.35,0.45}-{0,210,1410,2660,4410,7160,15160},0),2))</f>
        <v>168.83</v>
      </c>
      <c r="AA559" s="16">
        <f t="shared" si="153"/>
        <v>8619.457</v>
      </c>
      <c r="AB559" s="16"/>
    </row>
    <row r="560" customHeight="1" spans="1:28">
      <c r="A560" s="10">
        <v>558</v>
      </c>
      <c r="B560" s="11" t="s">
        <v>2791</v>
      </c>
      <c r="C560" s="10" t="s">
        <v>2792</v>
      </c>
      <c r="D560" s="10" t="s">
        <v>47</v>
      </c>
      <c r="E560" s="10" t="s">
        <v>2793</v>
      </c>
      <c r="F560" s="12" t="s">
        <v>2794</v>
      </c>
      <c r="G560" s="13" t="s">
        <v>2795</v>
      </c>
      <c r="H560" s="10">
        <f ca="1" t="shared" si="147"/>
        <v>33</v>
      </c>
      <c r="I560" s="10" t="s">
        <v>43</v>
      </c>
      <c r="J560" s="10">
        <v>7</v>
      </c>
      <c r="K560" s="10" t="s">
        <v>98</v>
      </c>
      <c r="L560" s="10" t="s">
        <v>59</v>
      </c>
      <c r="M560" s="16">
        <v>5500</v>
      </c>
      <c r="N560" s="16">
        <v>392</v>
      </c>
      <c r="O560" s="16">
        <v>2500</v>
      </c>
      <c r="P560" s="16">
        <v>1600</v>
      </c>
      <c r="Q560" s="16">
        <v>231</v>
      </c>
      <c r="R560" s="16">
        <v>356</v>
      </c>
      <c r="S560" s="16">
        <v>10579</v>
      </c>
      <c r="T560" s="16">
        <v>0</v>
      </c>
      <c r="U560" s="16">
        <f t="shared" si="148"/>
        <v>960</v>
      </c>
      <c r="V560" s="16">
        <f t="shared" si="149"/>
        <v>671.36</v>
      </c>
      <c r="W560" s="16">
        <f t="shared" si="150"/>
        <v>42.316</v>
      </c>
      <c r="X560" s="16">
        <f t="shared" si="151"/>
        <v>52.895</v>
      </c>
      <c r="Y560" s="16">
        <f t="shared" si="152"/>
        <v>211.58</v>
      </c>
      <c r="Z560" s="16" cm="1">
        <f t="array" ref="Z560">IF(A560="",0,ROUND(MAX((S560-T560-V560-U560-W560-X560-Y560-5000)*{0.03,0.1,0.2,0.25,0.3,0.35,0.45}-{0,210,1410,2660,4410,7160,15160},0),2))</f>
        <v>154.08</v>
      </c>
      <c r="AA560" s="16">
        <f t="shared" si="153"/>
        <v>8486.769</v>
      </c>
      <c r="AB560" s="16"/>
    </row>
    <row r="561" customHeight="1" spans="1:28">
      <c r="A561" s="10">
        <v>559</v>
      </c>
      <c r="B561" s="11" t="s">
        <v>2796</v>
      </c>
      <c r="C561" s="10" t="s">
        <v>2797</v>
      </c>
      <c r="D561" s="10" t="s">
        <v>47</v>
      </c>
      <c r="E561" s="10" t="s">
        <v>2798</v>
      </c>
      <c r="F561" s="12" t="s">
        <v>2799</v>
      </c>
      <c r="G561" s="13" t="s">
        <v>2800</v>
      </c>
      <c r="H561" s="10">
        <f ca="1" t="shared" si="147"/>
        <v>29</v>
      </c>
      <c r="I561" s="10" t="s">
        <v>43</v>
      </c>
      <c r="J561" s="10">
        <v>3</v>
      </c>
      <c r="K561" s="10" t="s">
        <v>98</v>
      </c>
      <c r="L561" s="10" t="s">
        <v>59</v>
      </c>
      <c r="M561" s="16">
        <v>5000</v>
      </c>
      <c r="N561" s="16">
        <v>168</v>
      </c>
      <c r="O561" s="16">
        <v>2500</v>
      </c>
      <c r="P561" s="16">
        <v>1400</v>
      </c>
      <c r="Q561" s="16">
        <v>395</v>
      </c>
      <c r="R561" s="16">
        <v>331</v>
      </c>
      <c r="S561" s="16">
        <v>9794</v>
      </c>
      <c r="T561" s="16">
        <v>0</v>
      </c>
      <c r="U561" s="16">
        <f t="shared" si="148"/>
        <v>900</v>
      </c>
      <c r="V561" s="16">
        <f t="shared" si="149"/>
        <v>613.44</v>
      </c>
      <c r="W561" s="16">
        <f t="shared" si="150"/>
        <v>39.176</v>
      </c>
      <c r="X561" s="16">
        <f t="shared" si="151"/>
        <v>48.97</v>
      </c>
      <c r="Y561" s="16">
        <f t="shared" si="152"/>
        <v>195.88</v>
      </c>
      <c r="Z561" s="16" cm="1">
        <f t="array" ref="Z561">IF(A561="",0,ROUND(MAX((S561-T561-V561-U561-W561-X561-Y561-5000)*{0.03,0.1,0.2,0.25,0.3,0.35,0.45}-{0,210,1410,2660,4410,7160,15160},0),2))</f>
        <v>89.9</v>
      </c>
      <c r="AA561" s="16">
        <f t="shared" si="153"/>
        <v>7906.634</v>
      </c>
      <c r="AB561" s="16"/>
    </row>
    <row r="562" customHeight="1" spans="1:28">
      <c r="A562" s="10">
        <v>560</v>
      </c>
      <c r="B562" s="11" t="s">
        <v>2801</v>
      </c>
      <c r="C562" s="10" t="s">
        <v>2802</v>
      </c>
      <c r="D562" s="10" t="s">
        <v>31</v>
      </c>
      <c r="E562" s="10" t="s">
        <v>2803</v>
      </c>
      <c r="F562" s="12" t="s">
        <v>1263</v>
      </c>
      <c r="G562" s="13" t="s">
        <v>2804</v>
      </c>
      <c r="H562" s="10">
        <f ca="1" t="shared" si="147"/>
        <v>36</v>
      </c>
      <c r="I562" s="10" t="s">
        <v>43</v>
      </c>
      <c r="J562" s="10">
        <v>6</v>
      </c>
      <c r="K562" s="10" t="s">
        <v>133</v>
      </c>
      <c r="L562" s="10" t="s">
        <v>37</v>
      </c>
      <c r="M562" s="16">
        <v>5500</v>
      </c>
      <c r="N562" s="16">
        <v>336</v>
      </c>
      <c r="O562" s="16">
        <v>3000</v>
      </c>
      <c r="P562" s="16">
        <v>2100</v>
      </c>
      <c r="Q562" s="16">
        <v>323</v>
      </c>
      <c r="R562" s="16">
        <v>385</v>
      </c>
      <c r="S562" s="16">
        <v>11644</v>
      </c>
      <c r="T562" s="16">
        <v>0</v>
      </c>
      <c r="U562" s="16">
        <f t="shared" si="148"/>
        <v>1020</v>
      </c>
      <c r="V562" s="16">
        <f t="shared" si="149"/>
        <v>706.88</v>
      </c>
      <c r="W562" s="16">
        <f t="shared" si="150"/>
        <v>46.576</v>
      </c>
      <c r="X562" s="16">
        <f t="shared" si="151"/>
        <v>58.22</v>
      </c>
      <c r="Y562" s="16">
        <f t="shared" si="152"/>
        <v>232.88</v>
      </c>
      <c r="Z562" s="16" cm="1">
        <f t="array" ref="Z562">IF(A562="",0,ROUND(MAX((S562-T562-V562-U562-W562-X562-Y562-5000)*{0.03,0.1,0.2,0.25,0.3,0.35,0.45}-{0,210,1410,2660,4410,7160,15160},0),2))</f>
        <v>247.94</v>
      </c>
      <c r="AA562" s="16">
        <f t="shared" si="153"/>
        <v>9331.504</v>
      </c>
      <c r="AB562" s="16"/>
    </row>
    <row r="563" customHeight="1" spans="1:28">
      <c r="A563" s="10">
        <v>561</v>
      </c>
      <c r="B563" s="11" t="s">
        <v>2805</v>
      </c>
      <c r="C563" s="10" t="s">
        <v>2806</v>
      </c>
      <c r="D563" s="10" t="s">
        <v>47</v>
      </c>
      <c r="E563" s="10" t="s">
        <v>2807</v>
      </c>
      <c r="F563" s="12" t="s">
        <v>2808</v>
      </c>
      <c r="G563" s="13" t="s">
        <v>2809</v>
      </c>
      <c r="H563" s="10">
        <f ca="1" t="shared" si="147"/>
        <v>58</v>
      </c>
      <c r="I563" s="10" t="s">
        <v>43</v>
      </c>
      <c r="J563" s="10">
        <v>21</v>
      </c>
      <c r="K563" s="10" t="s">
        <v>214</v>
      </c>
      <c r="L563" s="10" t="s">
        <v>59</v>
      </c>
      <c r="M563" s="16">
        <v>7000</v>
      </c>
      <c r="N563" s="16">
        <v>1176</v>
      </c>
      <c r="O563" s="16">
        <v>2500</v>
      </c>
      <c r="P563" s="16">
        <v>2500</v>
      </c>
      <c r="Q563" s="16">
        <v>250</v>
      </c>
      <c r="R563" s="16">
        <v>369</v>
      </c>
      <c r="S563" s="16">
        <v>13795</v>
      </c>
      <c r="T563" s="16">
        <v>0</v>
      </c>
      <c r="U563" s="16">
        <f t="shared" si="148"/>
        <v>1140</v>
      </c>
      <c r="V563" s="16">
        <f t="shared" si="149"/>
        <v>854.08</v>
      </c>
      <c r="W563" s="16">
        <f t="shared" si="150"/>
        <v>55.18</v>
      </c>
      <c r="X563" s="16">
        <f t="shared" si="151"/>
        <v>68.975</v>
      </c>
      <c r="Y563" s="16">
        <f t="shared" si="152"/>
        <v>275.9</v>
      </c>
      <c r="Z563" s="16" cm="1">
        <f t="array" ref="Z563">IF(A563="",0,ROUND(MAX((S563-T563-V563-U563-W563-X563-Y563-5000)*{0.03,0.1,0.2,0.25,0.3,0.35,0.45}-{0,210,1410,2660,4410,7160,15160},0),2))</f>
        <v>430.09</v>
      </c>
      <c r="AA563" s="16">
        <f t="shared" si="153"/>
        <v>10970.775</v>
      </c>
      <c r="AB563" s="16"/>
    </row>
    <row r="564" customHeight="1" spans="1:28">
      <c r="A564" s="10">
        <v>562</v>
      </c>
      <c r="B564" s="11" t="s">
        <v>2810</v>
      </c>
      <c r="C564" s="10" t="s">
        <v>2811</v>
      </c>
      <c r="D564" s="10" t="s">
        <v>31</v>
      </c>
      <c r="E564" s="10" t="s">
        <v>2812</v>
      </c>
      <c r="F564" s="12" t="s">
        <v>2813</v>
      </c>
      <c r="G564" s="13" t="s">
        <v>2669</v>
      </c>
      <c r="H564" s="10">
        <f ca="1" t="shared" si="147"/>
        <v>36</v>
      </c>
      <c r="I564" s="10" t="s">
        <v>43</v>
      </c>
      <c r="J564" s="10">
        <v>7</v>
      </c>
      <c r="K564" s="10" t="s">
        <v>198</v>
      </c>
      <c r="L564" s="10" t="s">
        <v>59</v>
      </c>
      <c r="M564" s="16">
        <v>5500</v>
      </c>
      <c r="N564" s="16">
        <v>392</v>
      </c>
      <c r="O564" s="16">
        <v>2500</v>
      </c>
      <c r="P564" s="16">
        <v>1600</v>
      </c>
      <c r="Q564" s="16">
        <v>318</v>
      </c>
      <c r="R564" s="16">
        <v>518</v>
      </c>
      <c r="S564" s="16">
        <v>10828</v>
      </c>
      <c r="T564" s="16">
        <v>0</v>
      </c>
      <c r="U564" s="16">
        <f t="shared" si="148"/>
        <v>960</v>
      </c>
      <c r="V564" s="16">
        <f t="shared" si="149"/>
        <v>671.36</v>
      </c>
      <c r="W564" s="16">
        <f t="shared" si="150"/>
        <v>43.312</v>
      </c>
      <c r="X564" s="16">
        <f t="shared" si="151"/>
        <v>54.14</v>
      </c>
      <c r="Y564" s="16">
        <f t="shared" si="152"/>
        <v>216.56</v>
      </c>
      <c r="Z564" s="16" cm="1">
        <f t="array" ref="Z564">IF(A564="",0,ROUND(MAX((S564-T564-V564-U564-W564-X564-Y564-5000)*{0.03,0.1,0.2,0.25,0.3,0.35,0.45}-{0,210,1410,2660,4410,7160,15160},0),2))</f>
        <v>178.26</v>
      </c>
      <c r="AA564" s="16">
        <f t="shared" si="153"/>
        <v>8704.368</v>
      </c>
      <c r="AB564" s="16"/>
    </row>
    <row r="565" customHeight="1" spans="1:28">
      <c r="A565" s="10">
        <v>563</v>
      </c>
      <c r="B565" s="11" t="s">
        <v>2814</v>
      </c>
      <c r="C565" s="10" t="s">
        <v>2815</v>
      </c>
      <c r="D565" s="10" t="s">
        <v>47</v>
      </c>
      <c r="E565" s="10" t="s">
        <v>2816</v>
      </c>
      <c r="F565" s="12" t="s">
        <v>2817</v>
      </c>
      <c r="G565" s="13" t="s">
        <v>2451</v>
      </c>
      <c r="H565" s="10">
        <f ca="1" t="shared" si="147"/>
        <v>39</v>
      </c>
      <c r="I565" s="10" t="s">
        <v>43</v>
      </c>
      <c r="J565" s="10">
        <v>16</v>
      </c>
      <c r="K565" s="10" t="s">
        <v>71</v>
      </c>
      <c r="L565" s="10" t="s">
        <v>37</v>
      </c>
      <c r="M565" s="16">
        <v>6500</v>
      </c>
      <c r="N565" s="16">
        <v>896</v>
      </c>
      <c r="O565" s="16">
        <v>3000</v>
      </c>
      <c r="P565" s="16">
        <v>2500</v>
      </c>
      <c r="Q565" s="16">
        <v>355</v>
      </c>
      <c r="R565" s="16">
        <v>495</v>
      </c>
      <c r="S565" s="16">
        <v>13746</v>
      </c>
      <c r="T565" s="16">
        <v>0</v>
      </c>
      <c r="U565" s="16">
        <f t="shared" si="148"/>
        <v>1140</v>
      </c>
      <c r="V565" s="16">
        <f t="shared" si="149"/>
        <v>831.68</v>
      </c>
      <c r="W565" s="16">
        <f t="shared" si="150"/>
        <v>54.984</v>
      </c>
      <c r="X565" s="16">
        <f t="shared" si="151"/>
        <v>68.73</v>
      </c>
      <c r="Y565" s="16">
        <f t="shared" si="152"/>
        <v>274.92</v>
      </c>
      <c r="Z565" s="16" cm="1">
        <f t="array" ref="Z565">IF(A565="",0,ROUND(MAX((S565-T565-V565-U565-W565-X565-Y565-5000)*{0.03,0.1,0.2,0.25,0.3,0.35,0.45}-{0,210,1410,2660,4410,7160,15160},0),2))</f>
        <v>427.57</v>
      </c>
      <c r="AA565" s="16">
        <f t="shared" si="153"/>
        <v>10948.116</v>
      </c>
      <c r="AB565" s="16"/>
    </row>
    <row r="566" customHeight="1" spans="1:28">
      <c r="A566" s="10">
        <v>564</v>
      </c>
      <c r="B566" s="11" t="s">
        <v>2818</v>
      </c>
      <c r="C566" s="10" t="s">
        <v>2819</v>
      </c>
      <c r="D566" s="10" t="s">
        <v>47</v>
      </c>
      <c r="E566" s="10" t="s">
        <v>2820</v>
      </c>
      <c r="F566" s="12" t="s">
        <v>2821</v>
      </c>
      <c r="G566" s="13" t="s">
        <v>677</v>
      </c>
      <c r="H566" s="10">
        <f ca="1" t="shared" si="147"/>
        <v>58</v>
      </c>
      <c r="I566" s="10" t="s">
        <v>43</v>
      </c>
      <c r="J566" s="10">
        <v>11</v>
      </c>
      <c r="K566" s="10" t="s">
        <v>104</v>
      </c>
      <c r="L566" s="10" t="s">
        <v>37</v>
      </c>
      <c r="M566" s="16">
        <v>6000</v>
      </c>
      <c r="N566" s="16">
        <v>616</v>
      </c>
      <c r="O566" s="16">
        <v>3000</v>
      </c>
      <c r="P566" s="16">
        <v>2300</v>
      </c>
      <c r="Q566" s="16">
        <v>376</v>
      </c>
      <c r="R566" s="16">
        <v>333</v>
      </c>
      <c r="S566" s="16">
        <v>12625</v>
      </c>
      <c r="T566" s="16">
        <v>0</v>
      </c>
      <c r="U566" s="16">
        <f t="shared" si="148"/>
        <v>1080</v>
      </c>
      <c r="V566" s="16">
        <f t="shared" si="149"/>
        <v>769.28</v>
      </c>
      <c r="W566" s="16">
        <f t="shared" si="150"/>
        <v>50.5</v>
      </c>
      <c r="X566" s="16">
        <f t="shared" si="151"/>
        <v>63.125</v>
      </c>
      <c r="Y566" s="16">
        <f t="shared" si="152"/>
        <v>252.5</v>
      </c>
      <c r="Z566" s="16" cm="1">
        <f t="array" ref="Z566">IF(A566="",0,ROUND(MAX((S566-T566-V566-U566-W566-X566-Y566-5000)*{0.03,0.1,0.2,0.25,0.3,0.35,0.45}-{0,210,1410,2660,4410,7160,15160},0),2))</f>
        <v>330.96</v>
      </c>
      <c r="AA566" s="16">
        <f t="shared" si="153"/>
        <v>10078.635</v>
      </c>
      <c r="AB566" s="16"/>
    </row>
    <row r="567" customHeight="1" spans="1:28">
      <c r="A567" s="10">
        <v>565</v>
      </c>
      <c r="B567" s="11" t="s">
        <v>2822</v>
      </c>
      <c r="C567" s="10" t="s">
        <v>2823</v>
      </c>
      <c r="D567" s="10" t="s">
        <v>31</v>
      </c>
      <c r="E567" s="10" t="s">
        <v>2824</v>
      </c>
      <c r="F567" s="12" t="s">
        <v>86</v>
      </c>
      <c r="G567" s="13" t="s">
        <v>2825</v>
      </c>
      <c r="H567" s="10">
        <f ca="1" t="shared" si="147"/>
        <v>35</v>
      </c>
      <c r="I567" s="10" t="s">
        <v>43</v>
      </c>
      <c r="J567" s="10">
        <v>10</v>
      </c>
      <c r="K567" s="10" t="s">
        <v>65</v>
      </c>
      <c r="L567" s="10" t="s">
        <v>37</v>
      </c>
      <c r="M567" s="16">
        <v>5500</v>
      </c>
      <c r="N567" s="16">
        <v>560</v>
      </c>
      <c r="O567" s="16">
        <v>3000</v>
      </c>
      <c r="P567" s="16">
        <v>2100</v>
      </c>
      <c r="Q567" s="16">
        <v>235</v>
      </c>
      <c r="R567" s="16">
        <v>259</v>
      </c>
      <c r="S567" s="16">
        <v>11654</v>
      </c>
      <c r="T567" s="16">
        <v>0</v>
      </c>
      <c r="U567" s="16">
        <f t="shared" si="148"/>
        <v>1020</v>
      </c>
      <c r="V567" s="16">
        <f t="shared" si="149"/>
        <v>724.8</v>
      </c>
      <c r="W567" s="16">
        <f t="shared" si="150"/>
        <v>46.616</v>
      </c>
      <c r="X567" s="16">
        <f t="shared" si="151"/>
        <v>58.27</v>
      </c>
      <c r="Y567" s="16">
        <f t="shared" si="152"/>
        <v>233.08</v>
      </c>
      <c r="Z567" s="16" cm="1">
        <f t="array" ref="Z567">IF(A567="",0,ROUND(MAX((S567-T567-V567-U567-W567-X567-Y567-5000)*{0.03,0.1,0.2,0.25,0.3,0.35,0.45}-{0,210,1410,2660,4410,7160,15160},0),2))</f>
        <v>247.12</v>
      </c>
      <c r="AA567" s="16">
        <f t="shared" si="153"/>
        <v>9324.114</v>
      </c>
      <c r="AB567" s="16"/>
    </row>
    <row r="568" customHeight="1" spans="1:28">
      <c r="A568" s="10">
        <v>566</v>
      </c>
      <c r="B568" s="11" t="s">
        <v>2826</v>
      </c>
      <c r="C568" s="10" t="s">
        <v>2827</v>
      </c>
      <c r="D568" s="10" t="s">
        <v>31</v>
      </c>
      <c r="E568" s="10" t="s">
        <v>2828</v>
      </c>
      <c r="F568" s="12" t="s">
        <v>2829</v>
      </c>
      <c r="G568" s="13" t="s">
        <v>2830</v>
      </c>
      <c r="H568" s="10">
        <f ca="1" t="shared" si="147"/>
        <v>46</v>
      </c>
      <c r="I568" s="10" t="s">
        <v>43</v>
      </c>
      <c r="J568" s="10">
        <v>17</v>
      </c>
      <c r="K568" s="10" t="s">
        <v>122</v>
      </c>
      <c r="L568" s="10" t="s">
        <v>37</v>
      </c>
      <c r="M568" s="16">
        <v>6500</v>
      </c>
      <c r="N568" s="16">
        <v>952</v>
      </c>
      <c r="O568" s="16">
        <v>3000</v>
      </c>
      <c r="P568" s="16">
        <v>2500</v>
      </c>
      <c r="Q568" s="16">
        <v>295</v>
      </c>
      <c r="R568" s="16">
        <v>568</v>
      </c>
      <c r="S568" s="16">
        <v>13815</v>
      </c>
      <c r="T568" s="16">
        <v>0</v>
      </c>
      <c r="U568" s="16">
        <f t="shared" si="148"/>
        <v>1140</v>
      </c>
      <c r="V568" s="16">
        <f t="shared" si="149"/>
        <v>836.16</v>
      </c>
      <c r="W568" s="16">
        <f t="shared" si="150"/>
        <v>55.26</v>
      </c>
      <c r="X568" s="16">
        <f t="shared" si="151"/>
        <v>69.075</v>
      </c>
      <c r="Y568" s="16">
        <f t="shared" si="152"/>
        <v>276.3</v>
      </c>
      <c r="Z568" s="16" cm="1">
        <f t="array" ref="Z568">IF(A568="",0,ROUND(MAX((S568-T568-V568-U568-W568-X568-Y568-5000)*{0.03,0.1,0.2,0.25,0.3,0.35,0.45}-{0,210,1410,2660,4410,7160,15160},0),2))</f>
        <v>433.82</v>
      </c>
      <c r="AA568" s="16">
        <f t="shared" si="153"/>
        <v>11004.385</v>
      </c>
      <c r="AB568" s="16"/>
    </row>
    <row r="569" customHeight="1" spans="1:28">
      <c r="A569" s="10">
        <v>567</v>
      </c>
      <c r="B569" s="11" t="s">
        <v>2831</v>
      </c>
      <c r="C569" s="10" t="s">
        <v>2832</v>
      </c>
      <c r="D569" s="10" t="s">
        <v>47</v>
      </c>
      <c r="E569" s="10" t="s">
        <v>2833</v>
      </c>
      <c r="F569" s="12" t="s">
        <v>2834</v>
      </c>
      <c r="G569" s="13" t="s">
        <v>2835</v>
      </c>
      <c r="H569" s="10">
        <f ca="1" t="shared" si="147"/>
        <v>37</v>
      </c>
      <c r="I569" s="10" t="s">
        <v>35</v>
      </c>
      <c r="J569" s="10">
        <v>12</v>
      </c>
      <c r="K569" s="10" t="s">
        <v>82</v>
      </c>
      <c r="L569" s="10" t="s">
        <v>37</v>
      </c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customHeight="1" spans="1:28">
      <c r="A570" s="10">
        <v>568</v>
      </c>
      <c r="B570" s="11" t="s">
        <v>2836</v>
      </c>
      <c r="C570" s="10" t="s">
        <v>2403</v>
      </c>
      <c r="D570" s="10" t="s">
        <v>47</v>
      </c>
      <c r="E570" s="10" t="s">
        <v>2837</v>
      </c>
      <c r="F570" s="12" t="s">
        <v>2838</v>
      </c>
      <c r="G570" s="13" t="s">
        <v>1905</v>
      </c>
      <c r="H570" s="10">
        <f ca="1" t="shared" si="147"/>
        <v>40</v>
      </c>
      <c r="I570" s="10" t="s">
        <v>43</v>
      </c>
      <c r="J570" s="10">
        <v>7</v>
      </c>
      <c r="K570" s="10" t="s">
        <v>214</v>
      </c>
      <c r="L570" s="10" t="s">
        <v>37</v>
      </c>
      <c r="M570" s="16">
        <v>5500</v>
      </c>
      <c r="N570" s="16">
        <v>392</v>
      </c>
      <c r="O570" s="16">
        <v>3000</v>
      </c>
      <c r="P570" s="16">
        <v>2100</v>
      </c>
      <c r="Q570" s="16">
        <v>240</v>
      </c>
      <c r="R570" s="16">
        <v>298</v>
      </c>
      <c r="S570" s="16">
        <v>11530</v>
      </c>
      <c r="T570" s="16">
        <v>0</v>
      </c>
      <c r="U570" s="16">
        <f t="shared" ref="U570:U585" si="154">SUM(M570,O570)*0.12</f>
        <v>1020</v>
      </c>
      <c r="V570" s="16">
        <f t="shared" ref="V570:V585" si="155">SUM(M570,N570,O570)*0.08</f>
        <v>711.36</v>
      </c>
      <c r="W570" s="16">
        <f t="shared" ref="W570:W585" si="156">S570*0.004</f>
        <v>46.12</v>
      </c>
      <c r="X570" s="16">
        <f t="shared" ref="X570:X585" si="157">S570*0.005</f>
        <v>57.65</v>
      </c>
      <c r="Y570" s="16">
        <f t="shared" ref="Y570:Y585" si="158">S570*0.02</f>
        <v>230.6</v>
      </c>
      <c r="Z570" s="16" cm="1">
        <f t="array" ref="Z570">IF(A570="",0,ROUND(MAX((S570-T570-V570-U570-W570-X570-Y570-5000)*{0.03,0.1,0.2,0.25,0.3,0.35,0.45}-{0,210,1410,2660,4410,7160,15160},0),2))</f>
        <v>236.43</v>
      </c>
      <c r="AA570" s="16">
        <f t="shared" ref="AA570:AA585" si="159">S570-T570-U570-V570-W570-X570-Y570-Z570</f>
        <v>9227.84</v>
      </c>
      <c r="AB570" s="16"/>
    </row>
    <row r="571" customHeight="1" spans="1:28">
      <c r="A571" s="10">
        <v>569</v>
      </c>
      <c r="B571" s="11" t="s">
        <v>2839</v>
      </c>
      <c r="C571" s="10" t="s">
        <v>2840</v>
      </c>
      <c r="D571" s="10" t="s">
        <v>31</v>
      </c>
      <c r="E571" s="10" t="s">
        <v>2841</v>
      </c>
      <c r="F571" s="12" t="s">
        <v>2842</v>
      </c>
      <c r="G571" s="13" t="s">
        <v>2843</v>
      </c>
      <c r="H571" s="10">
        <f ca="1" t="shared" si="147"/>
        <v>51</v>
      </c>
      <c r="I571" s="10" t="s">
        <v>43</v>
      </c>
      <c r="J571" s="10">
        <v>8</v>
      </c>
      <c r="K571" s="10" t="s">
        <v>93</v>
      </c>
      <c r="L571" s="10" t="s">
        <v>37</v>
      </c>
      <c r="M571" s="16">
        <v>5500</v>
      </c>
      <c r="N571" s="16">
        <v>448</v>
      </c>
      <c r="O571" s="16">
        <v>3000</v>
      </c>
      <c r="P571" s="16">
        <v>2100</v>
      </c>
      <c r="Q571" s="16">
        <v>380</v>
      </c>
      <c r="R571" s="16">
        <v>494</v>
      </c>
      <c r="S571" s="16">
        <v>11922</v>
      </c>
      <c r="T571" s="16">
        <v>0</v>
      </c>
      <c r="U571" s="16">
        <f t="shared" si="154"/>
        <v>1020</v>
      </c>
      <c r="V571" s="16">
        <f t="shared" si="155"/>
        <v>715.84</v>
      </c>
      <c r="W571" s="16">
        <f t="shared" si="156"/>
        <v>47.688</v>
      </c>
      <c r="X571" s="16">
        <f t="shared" si="157"/>
        <v>59.61</v>
      </c>
      <c r="Y571" s="16">
        <f t="shared" si="158"/>
        <v>238.44</v>
      </c>
      <c r="Z571" s="16" cm="1">
        <f t="array" ref="Z571">IF(A571="",0,ROUND(MAX((S571-T571-V571-U571-W571-X571-Y571-5000)*{0.03,0.1,0.2,0.25,0.3,0.35,0.45}-{0,210,1410,2660,4410,7160,15160},0),2))</f>
        <v>274.04</v>
      </c>
      <c r="AA571" s="16">
        <f t="shared" si="159"/>
        <v>9566.382</v>
      </c>
      <c r="AB571" s="16"/>
    </row>
    <row r="572" customHeight="1" spans="1:28">
      <c r="A572" s="10">
        <v>570</v>
      </c>
      <c r="B572" s="11" t="s">
        <v>2844</v>
      </c>
      <c r="C572" s="10" t="s">
        <v>2845</v>
      </c>
      <c r="D572" s="10" t="s">
        <v>31</v>
      </c>
      <c r="E572" s="10" t="s">
        <v>2846</v>
      </c>
      <c r="F572" s="12" t="s">
        <v>2847</v>
      </c>
      <c r="G572" s="13" t="s">
        <v>2848</v>
      </c>
      <c r="H572" s="10">
        <f ca="1" t="shared" si="147"/>
        <v>47</v>
      </c>
      <c r="I572" s="10" t="s">
        <v>43</v>
      </c>
      <c r="J572" s="10">
        <v>18</v>
      </c>
      <c r="K572" s="10" t="s">
        <v>498</v>
      </c>
      <c r="L572" s="10" t="s">
        <v>59</v>
      </c>
      <c r="M572" s="16">
        <v>6500</v>
      </c>
      <c r="N572" s="16">
        <v>1008</v>
      </c>
      <c r="O572" s="16">
        <v>2500</v>
      </c>
      <c r="P572" s="16">
        <v>2000</v>
      </c>
      <c r="Q572" s="16">
        <v>250</v>
      </c>
      <c r="R572" s="16">
        <v>388</v>
      </c>
      <c r="S572" s="16">
        <v>12646</v>
      </c>
      <c r="T572" s="16">
        <v>0</v>
      </c>
      <c r="U572" s="16">
        <f t="shared" si="154"/>
        <v>1080</v>
      </c>
      <c r="V572" s="16">
        <f t="shared" si="155"/>
        <v>800.64</v>
      </c>
      <c r="W572" s="16">
        <f t="shared" si="156"/>
        <v>50.584</v>
      </c>
      <c r="X572" s="16">
        <f t="shared" si="157"/>
        <v>63.23</v>
      </c>
      <c r="Y572" s="16">
        <f t="shared" si="158"/>
        <v>252.92</v>
      </c>
      <c r="Z572" s="16" cm="1">
        <f t="array" ref="Z572">IF(A572="",0,ROUND(MAX((S572-T572-V572-U572-W572-X572-Y572-5000)*{0.03,0.1,0.2,0.25,0.3,0.35,0.45}-{0,210,1410,2660,4410,7160,15160},0),2))</f>
        <v>329.86</v>
      </c>
      <c r="AA572" s="16">
        <f t="shared" si="159"/>
        <v>10068.766</v>
      </c>
      <c r="AB572" s="16"/>
    </row>
    <row r="573" customHeight="1" spans="1:28">
      <c r="A573" s="10">
        <v>571</v>
      </c>
      <c r="B573" s="11" t="s">
        <v>2849</v>
      </c>
      <c r="C573" s="10" t="s">
        <v>2850</v>
      </c>
      <c r="D573" s="10" t="s">
        <v>31</v>
      </c>
      <c r="E573" s="10" t="s">
        <v>2851</v>
      </c>
      <c r="F573" s="12" t="s">
        <v>2852</v>
      </c>
      <c r="G573" s="13" t="s">
        <v>2853</v>
      </c>
      <c r="H573" s="10">
        <f ca="1" t="shared" si="147"/>
        <v>31</v>
      </c>
      <c r="I573" s="10" t="s">
        <v>43</v>
      </c>
      <c r="J573" s="10">
        <v>1</v>
      </c>
      <c r="K573" s="10" t="s">
        <v>335</v>
      </c>
      <c r="L573" s="10" t="s">
        <v>59</v>
      </c>
      <c r="M573" s="16">
        <v>5000</v>
      </c>
      <c r="N573" s="16">
        <v>56</v>
      </c>
      <c r="O573" s="16">
        <v>2500</v>
      </c>
      <c r="P573" s="16">
        <v>1400</v>
      </c>
      <c r="Q573" s="16">
        <v>340</v>
      </c>
      <c r="R573" s="16">
        <v>403</v>
      </c>
      <c r="S573" s="16">
        <v>9699</v>
      </c>
      <c r="T573" s="16">
        <v>0</v>
      </c>
      <c r="U573" s="16">
        <f t="shared" si="154"/>
        <v>900</v>
      </c>
      <c r="V573" s="16">
        <f t="shared" si="155"/>
        <v>604.48</v>
      </c>
      <c r="W573" s="16">
        <f t="shared" si="156"/>
        <v>38.796</v>
      </c>
      <c r="X573" s="16">
        <f t="shared" si="157"/>
        <v>48.495</v>
      </c>
      <c r="Y573" s="16">
        <f t="shared" si="158"/>
        <v>193.98</v>
      </c>
      <c r="Z573" s="16" cm="1">
        <f t="array" ref="Z573">IF(A573="",0,ROUND(MAX((S573-T573-V573-U573-W573-X573-Y573-5000)*{0.03,0.1,0.2,0.25,0.3,0.35,0.45}-{0,210,1410,2660,4410,7160,15160},0),2))</f>
        <v>87.4</v>
      </c>
      <c r="AA573" s="16">
        <f t="shared" si="159"/>
        <v>7825.849</v>
      </c>
      <c r="AB573" s="16"/>
    </row>
    <row r="574" customHeight="1" spans="1:28">
      <c r="A574" s="10">
        <v>572</v>
      </c>
      <c r="B574" s="11" t="s">
        <v>2854</v>
      </c>
      <c r="C574" s="10" t="s">
        <v>2855</v>
      </c>
      <c r="D574" s="10" t="s">
        <v>31</v>
      </c>
      <c r="E574" s="10" t="s">
        <v>2856</v>
      </c>
      <c r="F574" s="12" t="s">
        <v>2326</v>
      </c>
      <c r="G574" s="13" t="s">
        <v>2857</v>
      </c>
      <c r="H574" s="10">
        <f ca="1" t="shared" si="147"/>
        <v>47</v>
      </c>
      <c r="I574" s="10" t="s">
        <v>43</v>
      </c>
      <c r="J574" s="10">
        <v>1</v>
      </c>
      <c r="K574" s="10" t="s">
        <v>82</v>
      </c>
      <c r="L574" s="10" t="s">
        <v>37</v>
      </c>
      <c r="M574" s="16">
        <v>5000</v>
      </c>
      <c r="N574" s="16">
        <v>56</v>
      </c>
      <c r="O574" s="16">
        <v>3000</v>
      </c>
      <c r="P574" s="16">
        <v>1900</v>
      </c>
      <c r="Q574" s="16">
        <v>294</v>
      </c>
      <c r="R574" s="16">
        <v>251</v>
      </c>
      <c r="S574" s="16">
        <v>10501</v>
      </c>
      <c r="T574" s="16">
        <v>0</v>
      </c>
      <c r="U574" s="16">
        <f t="shared" si="154"/>
        <v>960</v>
      </c>
      <c r="V574" s="16">
        <f t="shared" si="155"/>
        <v>644.48</v>
      </c>
      <c r="W574" s="16">
        <f t="shared" si="156"/>
        <v>42.004</v>
      </c>
      <c r="X574" s="16">
        <f t="shared" si="157"/>
        <v>52.505</v>
      </c>
      <c r="Y574" s="16">
        <f t="shared" si="158"/>
        <v>210.02</v>
      </c>
      <c r="Z574" s="16" cm="1">
        <f t="array" ref="Z574">IF(A574="",0,ROUND(MAX((S574-T574-V574-U574-W574-X574-Y574-5000)*{0.03,0.1,0.2,0.25,0.3,0.35,0.45}-{0,210,1410,2660,4410,7160,15160},0),2))</f>
        <v>149.2</v>
      </c>
      <c r="AA574" s="16">
        <f t="shared" si="159"/>
        <v>8442.791</v>
      </c>
      <c r="AB574" s="16"/>
    </row>
    <row r="575" customHeight="1" spans="1:28">
      <c r="A575" s="10">
        <v>573</v>
      </c>
      <c r="B575" s="11" t="s">
        <v>2858</v>
      </c>
      <c r="C575" s="10" t="s">
        <v>2859</v>
      </c>
      <c r="D575" s="10" t="s">
        <v>31</v>
      </c>
      <c r="E575" s="10" t="s">
        <v>2860</v>
      </c>
      <c r="F575" s="12" t="s">
        <v>2861</v>
      </c>
      <c r="G575" s="13" t="s">
        <v>2862</v>
      </c>
      <c r="H575" s="10">
        <f ca="1" t="shared" si="147"/>
        <v>36</v>
      </c>
      <c r="I575" s="10" t="s">
        <v>43</v>
      </c>
      <c r="J575" s="10">
        <v>8</v>
      </c>
      <c r="K575" s="10" t="s">
        <v>71</v>
      </c>
      <c r="L575" s="10" t="s">
        <v>37</v>
      </c>
      <c r="M575" s="16">
        <v>5500</v>
      </c>
      <c r="N575" s="16">
        <v>448</v>
      </c>
      <c r="O575" s="16">
        <v>3000</v>
      </c>
      <c r="P575" s="16">
        <v>2100</v>
      </c>
      <c r="Q575" s="16">
        <v>351</v>
      </c>
      <c r="R575" s="16">
        <v>519</v>
      </c>
      <c r="S575" s="16">
        <v>11918</v>
      </c>
      <c r="T575" s="16">
        <v>0</v>
      </c>
      <c r="U575" s="16">
        <f t="shared" si="154"/>
        <v>1020</v>
      </c>
      <c r="V575" s="16">
        <f t="shared" si="155"/>
        <v>715.84</v>
      </c>
      <c r="W575" s="16">
        <f t="shared" si="156"/>
        <v>47.672</v>
      </c>
      <c r="X575" s="16">
        <f t="shared" si="157"/>
        <v>59.59</v>
      </c>
      <c r="Y575" s="16">
        <f t="shared" si="158"/>
        <v>238.36</v>
      </c>
      <c r="Z575" s="16" cm="1">
        <f t="array" ref="Z575">IF(A575="",0,ROUND(MAX((S575-T575-V575-U575-W575-X575-Y575-5000)*{0.03,0.1,0.2,0.25,0.3,0.35,0.45}-{0,210,1410,2660,4410,7160,15160},0),2))</f>
        <v>273.65</v>
      </c>
      <c r="AA575" s="16">
        <f t="shared" si="159"/>
        <v>9562.888</v>
      </c>
      <c r="AB575" s="16"/>
    </row>
    <row r="576" customHeight="1" spans="1:28">
      <c r="A576" s="10">
        <v>574</v>
      </c>
      <c r="B576" s="11" t="s">
        <v>2863</v>
      </c>
      <c r="C576" s="10" t="s">
        <v>2864</v>
      </c>
      <c r="D576" s="10" t="s">
        <v>47</v>
      </c>
      <c r="E576" s="10" t="s">
        <v>2865</v>
      </c>
      <c r="F576" s="12" t="s">
        <v>2866</v>
      </c>
      <c r="G576" s="13" t="s">
        <v>2867</v>
      </c>
      <c r="H576" s="10">
        <f ca="1" t="shared" si="147"/>
        <v>54</v>
      </c>
      <c r="I576" s="10" t="s">
        <v>43</v>
      </c>
      <c r="J576" s="10">
        <v>11</v>
      </c>
      <c r="K576" s="10" t="s">
        <v>214</v>
      </c>
      <c r="L576" s="10" t="s">
        <v>59</v>
      </c>
      <c r="M576" s="16">
        <v>6000</v>
      </c>
      <c r="N576" s="16">
        <v>616</v>
      </c>
      <c r="O576" s="16">
        <v>2500</v>
      </c>
      <c r="P576" s="16">
        <v>1800</v>
      </c>
      <c r="Q576" s="16">
        <v>260</v>
      </c>
      <c r="R576" s="16">
        <v>464</v>
      </c>
      <c r="S576" s="16">
        <v>11640</v>
      </c>
      <c r="T576" s="16">
        <v>0</v>
      </c>
      <c r="U576" s="16">
        <f t="shared" si="154"/>
        <v>1020</v>
      </c>
      <c r="V576" s="16">
        <f t="shared" si="155"/>
        <v>729.28</v>
      </c>
      <c r="W576" s="16">
        <f t="shared" si="156"/>
        <v>46.56</v>
      </c>
      <c r="X576" s="16">
        <f t="shared" si="157"/>
        <v>58.2</v>
      </c>
      <c r="Y576" s="16">
        <f t="shared" si="158"/>
        <v>232.8</v>
      </c>
      <c r="Z576" s="16" cm="1">
        <f t="array" ref="Z576">IF(A576="",0,ROUND(MAX((S576-T576-V576-U576-W576-X576-Y576-5000)*{0.03,0.1,0.2,0.25,0.3,0.35,0.45}-{0,210,1410,2660,4410,7160,15160},0),2))</f>
        <v>245.32</v>
      </c>
      <c r="AA576" s="16">
        <f t="shared" si="159"/>
        <v>9307.84</v>
      </c>
      <c r="AB576" s="16"/>
    </row>
    <row r="577" customHeight="1" spans="1:28">
      <c r="A577" s="10">
        <v>575</v>
      </c>
      <c r="B577" s="11" t="s">
        <v>2868</v>
      </c>
      <c r="C577" s="10" t="s">
        <v>373</v>
      </c>
      <c r="D577" s="10" t="s">
        <v>31</v>
      </c>
      <c r="E577" s="10" t="s">
        <v>2869</v>
      </c>
      <c r="F577" s="12" t="s">
        <v>1832</v>
      </c>
      <c r="G577" s="13" t="s">
        <v>2870</v>
      </c>
      <c r="H577" s="10">
        <f ca="1" t="shared" si="147"/>
        <v>33</v>
      </c>
      <c r="I577" s="10" t="s">
        <v>43</v>
      </c>
      <c r="J577" s="10">
        <v>2</v>
      </c>
      <c r="K577" s="10" t="s">
        <v>341</v>
      </c>
      <c r="L577" s="10" t="s">
        <v>59</v>
      </c>
      <c r="M577" s="16">
        <v>5000</v>
      </c>
      <c r="N577" s="16">
        <v>112</v>
      </c>
      <c r="O577" s="16">
        <v>2500</v>
      </c>
      <c r="P577" s="16">
        <v>1400</v>
      </c>
      <c r="Q577" s="16">
        <v>390</v>
      </c>
      <c r="R577" s="16">
        <v>574</v>
      </c>
      <c r="S577" s="16">
        <v>9976</v>
      </c>
      <c r="T577" s="16">
        <v>0</v>
      </c>
      <c r="U577" s="16">
        <f t="shared" si="154"/>
        <v>900</v>
      </c>
      <c r="V577" s="16">
        <f t="shared" si="155"/>
        <v>608.96</v>
      </c>
      <c r="W577" s="16">
        <f t="shared" si="156"/>
        <v>39.904</v>
      </c>
      <c r="X577" s="16">
        <f t="shared" si="157"/>
        <v>49.88</v>
      </c>
      <c r="Y577" s="16">
        <f t="shared" si="158"/>
        <v>199.52</v>
      </c>
      <c r="Z577" s="16" cm="1">
        <f t="array" ref="Z577">IF(A577="",0,ROUND(MAX((S577-T577-V577-U577-W577-X577-Y577-5000)*{0.03,0.1,0.2,0.25,0.3,0.35,0.45}-{0,210,1410,2660,4410,7160,15160},0),2))</f>
        <v>107.77</v>
      </c>
      <c r="AA577" s="16">
        <f t="shared" si="159"/>
        <v>8069.966</v>
      </c>
      <c r="AB577" s="16"/>
    </row>
    <row r="578" customHeight="1" spans="1:28">
      <c r="A578" s="10">
        <v>576</v>
      </c>
      <c r="B578" s="11" t="s">
        <v>2871</v>
      </c>
      <c r="C578" s="10" t="s">
        <v>383</v>
      </c>
      <c r="D578" s="10" t="s">
        <v>31</v>
      </c>
      <c r="E578" s="10" t="s">
        <v>2872</v>
      </c>
      <c r="F578" s="12" t="s">
        <v>2099</v>
      </c>
      <c r="G578" s="13" t="s">
        <v>2873</v>
      </c>
      <c r="H578" s="10">
        <f ca="1" t="shared" si="147"/>
        <v>38</v>
      </c>
      <c r="I578" s="10" t="s">
        <v>43</v>
      </c>
      <c r="J578" s="10">
        <v>13</v>
      </c>
      <c r="K578" s="10" t="s">
        <v>58</v>
      </c>
      <c r="L578" s="10" t="s">
        <v>37</v>
      </c>
      <c r="M578" s="16">
        <v>6000</v>
      </c>
      <c r="N578" s="16">
        <v>728</v>
      </c>
      <c r="O578" s="16">
        <v>3000</v>
      </c>
      <c r="P578" s="16">
        <v>2300</v>
      </c>
      <c r="Q578" s="16">
        <v>274</v>
      </c>
      <c r="R578" s="16">
        <v>303</v>
      </c>
      <c r="S578" s="16">
        <v>12605</v>
      </c>
      <c r="T578" s="16">
        <v>0</v>
      </c>
      <c r="U578" s="16">
        <f t="shared" si="154"/>
        <v>1080</v>
      </c>
      <c r="V578" s="16">
        <f t="shared" si="155"/>
        <v>778.24</v>
      </c>
      <c r="W578" s="16">
        <f t="shared" si="156"/>
        <v>50.42</v>
      </c>
      <c r="X578" s="16">
        <f t="shared" si="157"/>
        <v>63.025</v>
      </c>
      <c r="Y578" s="16">
        <f t="shared" si="158"/>
        <v>252.1</v>
      </c>
      <c r="Z578" s="16" cm="1">
        <f t="array" ref="Z578">IF(A578="",0,ROUND(MAX((S578-T578-V578-U578-W578-X578-Y578-5000)*{0.03,0.1,0.2,0.25,0.3,0.35,0.45}-{0,210,1410,2660,4410,7160,15160},0),2))</f>
        <v>328.12</v>
      </c>
      <c r="AA578" s="16">
        <f t="shared" si="159"/>
        <v>10053.095</v>
      </c>
      <c r="AB578" s="16"/>
    </row>
    <row r="579" customHeight="1" spans="1:28">
      <c r="A579" s="10">
        <v>577</v>
      </c>
      <c r="B579" s="11" t="s">
        <v>2874</v>
      </c>
      <c r="C579" s="10" t="s">
        <v>2875</v>
      </c>
      <c r="D579" s="10" t="s">
        <v>31</v>
      </c>
      <c r="E579" s="10" t="s">
        <v>2876</v>
      </c>
      <c r="F579" s="12" t="s">
        <v>2877</v>
      </c>
      <c r="G579" s="13" t="s">
        <v>2878</v>
      </c>
      <c r="H579" s="10">
        <f ca="1" t="shared" ref="H579:H642" si="160">YEAR(TODAY())-LEFT(F579,4)</f>
        <v>30</v>
      </c>
      <c r="I579" s="10" t="s">
        <v>43</v>
      </c>
      <c r="J579" s="10">
        <v>3</v>
      </c>
      <c r="K579" s="10" t="s">
        <v>122</v>
      </c>
      <c r="L579" s="10" t="s">
        <v>59</v>
      </c>
      <c r="M579" s="16">
        <v>5000</v>
      </c>
      <c r="N579" s="16">
        <v>168</v>
      </c>
      <c r="O579" s="16">
        <v>2500</v>
      </c>
      <c r="P579" s="16">
        <v>1400</v>
      </c>
      <c r="Q579" s="16">
        <v>280</v>
      </c>
      <c r="R579" s="16">
        <v>554</v>
      </c>
      <c r="S579" s="16">
        <v>9902</v>
      </c>
      <c r="T579" s="16">
        <v>0</v>
      </c>
      <c r="U579" s="16">
        <f t="shared" si="154"/>
        <v>900</v>
      </c>
      <c r="V579" s="16">
        <f t="shared" si="155"/>
        <v>613.44</v>
      </c>
      <c r="W579" s="16">
        <f t="shared" si="156"/>
        <v>39.608</v>
      </c>
      <c r="X579" s="16">
        <f t="shared" si="157"/>
        <v>49.51</v>
      </c>
      <c r="Y579" s="16">
        <f t="shared" si="158"/>
        <v>198.04</v>
      </c>
      <c r="Z579" s="16" cm="1">
        <f t="array" ref="Z579">IF(A579="",0,ROUND(MAX((S579-T579-V579-U579-W579-X579-Y579-5000)*{0.03,0.1,0.2,0.25,0.3,0.35,0.45}-{0,210,1410,2660,4410,7160,15160},0),2))</f>
        <v>100.14</v>
      </c>
      <c r="AA579" s="16">
        <f t="shared" si="159"/>
        <v>8001.262</v>
      </c>
      <c r="AB579" s="16"/>
    </row>
    <row r="580" customHeight="1" spans="1:28">
      <c r="A580" s="10">
        <v>578</v>
      </c>
      <c r="B580" s="11" t="s">
        <v>2879</v>
      </c>
      <c r="C580" s="10" t="s">
        <v>2880</v>
      </c>
      <c r="D580" s="10" t="s">
        <v>47</v>
      </c>
      <c r="E580" s="10" t="s">
        <v>2881</v>
      </c>
      <c r="F580" s="12" t="s">
        <v>2882</v>
      </c>
      <c r="G580" s="13" t="s">
        <v>2883</v>
      </c>
      <c r="H580" s="10">
        <f ca="1" t="shared" si="160"/>
        <v>50</v>
      </c>
      <c r="I580" s="10" t="s">
        <v>43</v>
      </c>
      <c r="J580" s="10">
        <v>20</v>
      </c>
      <c r="K580" s="10" t="s">
        <v>110</v>
      </c>
      <c r="L580" s="10" t="s">
        <v>37</v>
      </c>
      <c r="M580" s="16">
        <v>6500</v>
      </c>
      <c r="N580" s="16">
        <v>1120</v>
      </c>
      <c r="O580" s="16">
        <v>3000</v>
      </c>
      <c r="P580" s="16">
        <v>2500</v>
      </c>
      <c r="Q580" s="16">
        <v>374</v>
      </c>
      <c r="R580" s="16">
        <v>504</v>
      </c>
      <c r="S580" s="16">
        <v>13998</v>
      </c>
      <c r="T580" s="16">
        <v>0</v>
      </c>
      <c r="U580" s="16">
        <f t="shared" si="154"/>
        <v>1140</v>
      </c>
      <c r="V580" s="16">
        <f t="shared" si="155"/>
        <v>849.6</v>
      </c>
      <c r="W580" s="16">
        <f t="shared" si="156"/>
        <v>55.992</v>
      </c>
      <c r="X580" s="16">
        <f t="shared" si="157"/>
        <v>69.99</v>
      </c>
      <c r="Y580" s="16">
        <f t="shared" si="158"/>
        <v>279.96</v>
      </c>
      <c r="Z580" s="16" cm="1">
        <f t="array" ref="Z580">IF(A580="",0,ROUND(MAX((S580-T580-V580-U580-W580-X580-Y580-5000)*{0.03,0.1,0.2,0.25,0.3,0.35,0.45}-{0,210,1410,2660,4410,7160,15160},0),2))</f>
        <v>450.25</v>
      </c>
      <c r="AA580" s="16">
        <f t="shared" si="159"/>
        <v>11152.208</v>
      </c>
      <c r="AB580" s="16"/>
    </row>
    <row r="581" customHeight="1" spans="1:28">
      <c r="A581" s="10">
        <v>579</v>
      </c>
      <c r="B581" s="11" t="s">
        <v>2884</v>
      </c>
      <c r="C581" s="10" t="s">
        <v>2885</v>
      </c>
      <c r="D581" s="10" t="s">
        <v>31</v>
      </c>
      <c r="E581" s="10" t="s">
        <v>2886</v>
      </c>
      <c r="F581" s="12" t="s">
        <v>2887</v>
      </c>
      <c r="G581" s="13" t="s">
        <v>2888</v>
      </c>
      <c r="H581" s="10">
        <f ca="1" t="shared" si="160"/>
        <v>43</v>
      </c>
      <c r="I581" s="10" t="s">
        <v>43</v>
      </c>
      <c r="J581" s="10">
        <v>1</v>
      </c>
      <c r="K581" s="10" t="s">
        <v>122</v>
      </c>
      <c r="L581" s="10" t="s">
        <v>37</v>
      </c>
      <c r="M581" s="16">
        <v>5000</v>
      </c>
      <c r="N581" s="16">
        <v>56</v>
      </c>
      <c r="O581" s="16">
        <v>3000</v>
      </c>
      <c r="P581" s="16">
        <v>1900</v>
      </c>
      <c r="Q581" s="16">
        <v>259</v>
      </c>
      <c r="R581" s="16">
        <v>563</v>
      </c>
      <c r="S581" s="16">
        <v>10778</v>
      </c>
      <c r="T581" s="16">
        <v>0</v>
      </c>
      <c r="U581" s="16">
        <f t="shared" si="154"/>
        <v>960</v>
      </c>
      <c r="V581" s="16">
        <f t="shared" si="155"/>
        <v>644.48</v>
      </c>
      <c r="W581" s="16">
        <f t="shared" si="156"/>
        <v>43.112</v>
      </c>
      <c r="X581" s="16">
        <f t="shared" si="157"/>
        <v>53.89</v>
      </c>
      <c r="Y581" s="16">
        <f t="shared" si="158"/>
        <v>215.56</v>
      </c>
      <c r="Z581" s="16" cm="1">
        <f t="array" ref="Z581">IF(A581="",0,ROUND(MAX((S581-T581-V581-U581-W581-X581-Y581-5000)*{0.03,0.1,0.2,0.25,0.3,0.35,0.45}-{0,210,1410,2660,4410,7160,15160},0),2))</f>
        <v>176.1</v>
      </c>
      <c r="AA581" s="16">
        <f t="shared" si="159"/>
        <v>8684.858</v>
      </c>
      <c r="AB581" s="16"/>
    </row>
    <row r="582" customHeight="1" spans="1:28">
      <c r="A582" s="10">
        <v>580</v>
      </c>
      <c r="B582" s="11" t="s">
        <v>2889</v>
      </c>
      <c r="C582" s="10" t="s">
        <v>2890</v>
      </c>
      <c r="D582" s="10" t="s">
        <v>47</v>
      </c>
      <c r="E582" s="10" t="s">
        <v>2891</v>
      </c>
      <c r="F582" s="12" t="s">
        <v>2892</v>
      </c>
      <c r="G582" s="13" t="s">
        <v>2893</v>
      </c>
      <c r="H582" s="10">
        <f ca="1" t="shared" si="160"/>
        <v>59</v>
      </c>
      <c r="I582" s="10" t="s">
        <v>43</v>
      </c>
      <c r="J582" s="10">
        <v>25</v>
      </c>
      <c r="K582" s="10" t="s">
        <v>104</v>
      </c>
      <c r="L582" s="10" t="s">
        <v>37</v>
      </c>
      <c r="M582" s="16">
        <v>7000</v>
      </c>
      <c r="N582" s="16">
        <v>1400</v>
      </c>
      <c r="O582" s="16">
        <v>3000</v>
      </c>
      <c r="P582" s="16">
        <v>3000</v>
      </c>
      <c r="Q582" s="16">
        <v>265</v>
      </c>
      <c r="R582" s="16">
        <v>423</v>
      </c>
      <c r="S582" s="16">
        <v>15088</v>
      </c>
      <c r="T582" s="16">
        <v>0</v>
      </c>
      <c r="U582" s="16">
        <f t="shared" si="154"/>
        <v>1200</v>
      </c>
      <c r="V582" s="16">
        <f t="shared" si="155"/>
        <v>912</v>
      </c>
      <c r="W582" s="16">
        <f t="shared" si="156"/>
        <v>60.352</v>
      </c>
      <c r="X582" s="16">
        <f t="shared" si="157"/>
        <v>75.44</v>
      </c>
      <c r="Y582" s="16">
        <f t="shared" si="158"/>
        <v>301.76</v>
      </c>
      <c r="Z582" s="16" cm="1">
        <f t="array" ref="Z582">IF(A582="",0,ROUND(MAX((S582-T582-V582-U582-W582-X582-Y582-5000)*{0.03,0.1,0.2,0.25,0.3,0.35,0.45}-{0,210,1410,2660,4410,7160,15160},0),2))</f>
        <v>543.84</v>
      </c>
      <c r="AA582" s="16">
        <f t="shared" si="159"/>
        <v>11994.608</v>
      </c>
      <c r="AB582" s="16"/>
    </row>
    <row r="583" customHeight="1" spans="1:28">
      <c r="A583" s="10">
        <v>581</v>
      </c>
      <c r="B583" s="11" t="s">
        <v>2894</v>
      </c>
      <c r="C583" s="10" t="s">
        <v>2895</v>
      </c>
      <c r="D583" s="10" t="s">
        <v>31</v>
      </c>
      <c r="E583" s="10" t="s">
        <v>2896</v>
      </c>
      <c r="F583" s="12" t="s">
        <v>2897</v>
      </c>
      <c r="G583" s="13" t="s">
        <v>2898</v>
      </c>
      <c r="H583" s="10">
        <f ca="1" t="shared" si="160"/>
        <v>45</v>
      </c>
      <c r="I583" s="10" t="s">
        <v>43</v>
      </c>
      <c r="J583" s="10">
        <v>5</v>
      </c>
      <c r="K583" s="10" t="s">
        <v>98</v>
      </c>
      <c r="L583" s="10" t="s">
        <v>37</v>
      </c>
      <c r="M583" s="16">
        <v>5000</v>
      </c>
      <c r="N583" s="16">
        <v>280</v>
      </c>
      <c r="O583" s="16">
        <v>3000</v>
      </c>
      <c r="P583" s="16">
        <v>1900</v>
      </c>
      <c r="Q583" s="16">
        <v>332</v>
      </c>
      <c r="R583" s="16">
        <v>525</v>
      </c>
      <c r="S583" s="16">
        <v>11037</v>
      </c>
      <c r="T583" s="16">
        <v>0</v>
      </c>
      <c r="U583" s="16">
        <f t="shared" si="154"/>
        <v>960</v>
      </c>
      <c r="V583" s="16">
        <f t="shared" si="155"/>
        <v>662.4</v>
      </c>
      <c r="W583" s="16">
        <f t="shared" si="156"/>
        <v>44.148</v>
      </c>
      <c r="X583" s="16">
        <f t="shared" si="157"/>
        <v>55.185</v>
      </c>
      <c r="Y583" s="16">
        <f t="shared" si="158"/>
        <v>220.74</v>
      </c>
      <c r="Z583" s="16" cm="1">
        <f t="array" ref="Z583">IF(A583="",0,ROUND(MAX((S583-T583-V583-U583-W583-X583-Y583-5000)*{0.03,0.1,0.2,0.25,0.3,0.35,0.45}-{0,210,1410,2660,4410,7160,15160},0),2))</f>
        <v>199.45</v>
      </c>
      <c r="AA583" s="16">
        <f t="shared" si="159"/>
        <v>8895.077</v>
      </c>
      <c r="AB583" s="16"/>
    </row>
    <row r="584" customHeight="1" spans="1:28">
      <c r="A584" s="10">
        <v>582</v>
      </c>
      <c r="B584" s="11" t="s">
        <v>2899</v>
      </c>
      <c r="C584" s="10" t="s">
        <v>2900</v>
      </c>
      <c r="D584" s="10" t="s">
        <v>47</v>
      </c>
      <c r="E584" s="10" t="s">
        <v>2901</v>
      </c>
      <c r="F584" s="12" t="s">
        <v>2902</v>
      </c>
      <c r="G584" s="13" t="s">
        <v>2903</v>
      </c>
      <c r="H584" s="10">
        <f ca="1" t="shared" si="160"/>
        <v>41</v>
      </c>
      <c r="I584" s="10" t="s">
        <v>43</v>
      </c>
      <c r="J584" s="10">
        <v>2</v>
      </c>
      <c r="K584" s="10" t="s">
        <v>192</v>
      </c>
      <c r="L584" s="10" t="s">
        <v>59</v>
      </c>
      <c r="M584" s="16">
        <v>5000</v>
      </c>
      <c r="N584" s="16">
        <v>112</v>
      </c>
      <c r="O584" s="16">
        <v>2500</v>
      </c>
      <c r="P584" s="16">
        <v>1400</v>
      </c>
      <c r="Q584" s="16">
        <v>278</v>
      </c>
      <c r="R584" s="16">
        <v>562</v>
      </c>
      <c r="S584" s="16">
        <v>9852</v>
      </c>
      <c r="T584" s="16">
        <v>0</v>
      </c>
      <c r="U584" s="16">
        <f t="shared" si="154"/>
        <v>900</v>
      </c>
      <c r="V584" s="16">
        <f t="shared" si="155"/>
        <v>608.96</v>
      </c>
      <c r="W584" s="16">
        <f t="shared" si="156"/>
        <v>39.408</v>
      </c>
      <c r="X584" s="16">
        <f t="shared" si="157"/>
        <v>49.26</v>
      </c>
      <c r="Y584" s="16">
        <f t="shared" si="158"/>
        <v>197.04</v>
      </c>
      <c r="Z584" s="16" cm="1">
        <f t="array" ref="Z584">IF(A584="",0,ROUND(MAX((S584-T584-V584-U584-W584-X584-Y584-5000)*{0.03,0.1,0.2,0.25,0.3,0.35,0.45}-{0,210,1410,2660,4410,7160,15160},0),2))</f>
        <v>95.73</v>
      </c>
      <c r="AA584" s="16">
        <f t="shared" si="159"/>
        <v>7961.602</v>
      </c>
      <c r="AB584" s="16"/>
    </row>
    <row r="585" customHeight="1" spans="1:28">
      <c r="A585" s="10">
        <v>583</v>
      </c>
      <c r="B585" s="11" t="s">
        <v>2904</v>
      </c>
      <c r="C585" s="10" t="s">
        <v>2905</v>
      </c>
      <c r="D585" s="10" t="s">
        <v>31</v>
      </c>
      <c r="E585" s="10" t="s">
        <v>2906</v>
      </c>
      <c r="F585" s="12" t="s">
        <v>2907</v>
      </c>
      <c r="G585" s="13" t="s">
        <v>2908</v>
      </c>
      <c r="H585" s="10">
        <f ca="1" t="shared" si="160"/>
        <v>56</v>
      </c>
      <c r="I585" s="10" t="s">
        <v>43</v>
      </c>
      <c r="J585" s="10">
        <v>15</v>
      </c>
      <c r="K585" s="10" t="s">
        <v>432</v>
      </c>
      <c r="L585" s="10" t="s">
        <v>59</v>
      </c>
      <c r="M585" s="16">
        <v>6000</v>
      </c>
      <c r="N585" s="16">
        <v>840</v>
      </c>
      <c r="O585" s="16">
        <v>2500</v>
      </c>
      <c r="P585" s="16">
        <v>1800</v>
      </c>
      <c r="Q585" s="16">
        <v>375</v>
      </c>
      <c r="R585" s="16">
        <v>257</v>
      </c>
      <c r="S585" s="16">
        <v>11772</v>
      </c>
      <c r="T585" s="16">
        <v>0</v>
      </c>
      <c r="U585" s="16">
        <f t="shared" si="154"/>
        <v>1020</v>
      </c>
      <c r="V585" s="16">
        <f t="shared" si="155"/>
        <v>747.2</v>
      </c>
      <c r="W585" s="16">
        <f t="shared" si="156"/>
        <v>47.088</v>
      </c>
      <c r="X585" s="16">
        <f t="shared" si="157"/>
        <v>58.86</v>
      </c>
      <c r="Y585" s="16">
        <f t="shared" si="158"/>
        <v>235.44</v>
      </c>
      <c r="Z585" s="16" cm="1">
        <f t="array" ref="Z585">IF(A585="",0,ROUND(MAX((S585-T585-V585-U585-W585-X585-Y585-5000)*{0.03,0.1,0.2,0.25,0.3,0.35,0.45}-{0,210,1410,2660,4410,7160,15160},0),2))</f>
        <v>256.34</v>
      </c>
      <c r="AA585" s="16">
        <f t="shared" si="159"/>
        <v>9407.072</v>
      </c>
      <c r="AB585" s="16"/>
    </row>
    <row r="586" customHeight="1" spans="1:28">
      <c r="A586" s="10">
        <v>584</v>
      </c>
      <c r="B586" s="11" t="s">
        <v>2909</v>
      </c>
      <c r="C586" s="10" t="s">
        <v>2910</v>
      </c>
      <c r="D586" s="10" t="s">
        <v>47</v>
      </c>
      <c r="E586" s="10" t="s">
        <v>2911</v>
      </c>
      <c r="F586" s="12" t="s">
        <v>2912</v>
      </c>
      <c r="G586" s="13" t="s">
        <v>2913</v>
      </c>
      <c r="H586" s="10">
        <f ca="1" t="shared" si="160"/>
        <v>35</v>
      </c>
      <c r="I586" s="10" t="s">
        <v>35</v>
      </c>
      <c r="J586" s="10">
        <v>11</v>
      </c>
      <c r="K586" s="10" t="s">
        <v>71</v>
      </c>
      <c r="L586" s="10" t="s">
        <v>59</v>
      </c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customHeight="1" spans="1:28">
      <c r="A587" s="10">
        <v>585</v>
      </c>
      <c r="B587" s="11" t="s">
        <v>2914</v>
      </c>
      <c r="C587" s="10" t="s">
        <v>2915</v>
      </c>
      <c r="D587" s="10" t="s">
        <v>31</v>
      </c>
      <c r="E587" s="10" t="s">
        <v>2916</v>
      </c>
      <c r="F587" s="12" t="s">
        <v>2917</v>
      </c>
      <c r="G587" s="13" t="s">
        <v>2918</v>
      </c>
      <c r="H587" s="10">
        <f ca="1" t="shared" si="160"/>
        <v>48</v>
      </c>
      <c r="I587" s="10" t="s">
        <v>43</v>
      </c>
      <c r="J587" s="10">
        <v>9</v>
      </c>
      <c r="K587" s="10" t="s">
        <v>44</v>
      </c>
      <c r="L587" s="10" t="s">
        <v>37</v>
      </c>
      <c r="M587" s="16">
        <v>5500</v>
      </c>
      <c r="N587" s="16">
        <v>504</v>
      </c>
      <c r="O587" s="16">
        <v>3000</v>
      </c>
      <c r="P587" s="16">
        <v>2100</v>
      </c>
      <c r="Q587" s="16">
        <v>319</v>
      </c>
      <c r="R587" s="16">
        <v>334</v>
      </c>
      <c r="S587" s="16">
        <v>11757</v>
      </c>
      <c r="T587" s="16">
        <v>0</v>
      </c>
      <c r="U587" s="16">
        <f t="shared" ref="U587:U614" si="161">SUM(M587,O587)*0.12</f>
        <v>1020</v>
      </c>
      <c r="V587" s="16">
        <f t="shared" ref="V587:V614" si="162">SUM(M587,N587,O587)*0.08</f>
        <v>720.32</v>
      </c>
      <c r="W587" s="16">
        <f t="shared" ref="W587:W614" si="163">S587*0.004</f>
        <v>47.028</v>
      </c>
      <c r="X587" s="16">
        <f t="shared" ref="X587:X614" si="164">S587*0.005</f>
        <v>58.785</v>
      </c>
      <c r="Y587" s="16">
        <f t="shared" ref="Y587:Y614" si="165">S587*0.02</f>
        <v>235.14</v>
      </c>
      <c r="Z587" s="16" cm="1">
        <f t="array" ref="Z587">IF(A587="",0,ROUND(MAX((S587-T587-V587-U587-W587-X587-Y587-5000)*{0.03,0.1,0.2,0.25,0.3,0.35,0.45}-{0,210,1410,2660,4410,7160,15160},0),2))</f>
        <v>257.57</v>
      </c>
      <c r="AA587" s="16">
        <f t="shared" ref="AA587:AA614" si="166">S587-T587-U587-V587-W587-X587-Y587-Z587</f>
        <v>9418.157</v>
      </c>
      <c r="AB587" s="16"/>
    </row>
    <row r="588" customHeight="1" spans="1:28">
      <c r="A588" s="10">
        <v>586</v>
      </c>
      <c r="B588" s="11" t="s">
        <v>2919</v>
      </c>
      <c r="C588" s="10" t="s">
        <v>2920</v>
      </c>
      <c r="D588" s="10" t="s">
        <v>31</v>
      </c>
      <c r="E588" s="10" t="s">
        <v>2921</v>
      </c>
      <c r="F588" s="12" t="s">
        <v>2922</v>
      </c>
      <c r="G588" s="13" t="s">
        <v>2923</v>
      </c>
      <c r="H588" s="10">
        <f ca="1" t="shared" si="160"/>
        <v>55</v>
      </c>
      <c r="I588" s="10" t="s">
        <v>43</v>
      </c>
      <c r="J588" s="10">
        <v>10</v>
      </c>
      <c r="K588" s="10" t="s">
        <v>58</v>
      </c>
      <c r="L588" s="10" t="s">
        <v>37</v>
      </c>
      <c r="M588" s="16">
        <v>5500</v>
      </c>
      <c r="N588" s="16">
        <v>560</v>
      </c>
      <c r="O588" s="16">
        <v>3000</v>
      </c>
      <c r="P588" s="16">
        <v>2100</v>
      </c>
      <c r="Q588" s="16">
        <v>337</v>
      </c>
      <c r="R588" s="16">
        <v>260</v>
      </c>
      <c r="S588" s="16">
        <v>11757</v>
      </c>
      <c r="T588" s="16">
        <v>0</v>
      </c>
      <c r="U588" s="16">
        <f t="shared" si="161"/>
        <v>1020</v>
      </c>
      <c r="V588" s="16">
        <f t="shared" si="162"/>
        <v>724.8</v>
      </c>
      <c r="W588" s="16">
        <f t="shared" si="163"/>
        <v>47.028</v>
      </c>
      <c r="X588" s="16">
        <f t="shared" si="164"/>
        <v>58.785</v>
      </c>
      <c r="Y588" s="16">
        <f t="shared" si="165"/>
        <v>235.14</v>
      </c>
      <c r="Z588" s="16" cm="1">
        <f t="array" ref="Z588">IF(A588="",0,ROUND(MAX((S588-T588-V588-U588-W588-X588-Y588-5000)*{0.03,0.1,0.2,0.25,0.3,0.35,0.45}-{0,210,1410,2660,4410,7160,15160},0),2))</f>
        <v>257.12</v>
      </c>
      <c r="AA588" s="16">
        <f t="shared" si="166"/>
        <v>9414.127</v>
      </c>
      <c r="AB588" s="16"/>
    </row>
    <row r="589" customHeight="1" spans="1:28">
      <c r="A589" s="10">
        <v>587</v>
      </c>
      <c r="B589" s="11" t="s">
        <v>2924</v>
      </c>
      <c r="C589" s="10" t="s">
        <v>2925</v>
      </c>
      <c r="D589" s="10" t="s">
        <v>31</v>
      </c>
      <c r="E589" s="10" t="s">
        <v>2926</v>
      </c>
      <c r="F589" s="12" t="s">
        <v>2927</v>
      </c>
      <c r="G589" s="13" t="s">
        <v>2928</v>
      </c>
      <c r="H589" s="10">
        <f ca="1" t="shared" si="160"/>
        <v>43</v>
      </c>
      <c r="I589" s="10" t="s">
        <v>43</v>
      </c>
      <c r="J589" s="10">
        <v>13</v>
      </c>
      <c r="K589" s="10" t="s">
        <v>245</v>
      </c>
      <c r="L589" s="10" t="s">
        <v>59</v>
      </c>
      <c r="M589" s="16">
        <v>6000</v>
      </c>
      <c r="N589" s="16">
        <v>728</v>
      </c>
      <c r="O589" s="16">
        <v>2500</v>
      </c>
      <c r="P589" s="16">
        <v>1800</v>
      </c>
      <c r="Q589" s="16">
        <v>213</v>
      </c>
      <c r="R589" s="16">
        <v>547</v>
      </c>
      <c r="S589" s="16">
        <v>11788</v>
      </c>
      <c r="T589" s="16">
        <v>0</v>
      </c>
      <c r="U589" s="16">
        <f t="shared" si="161"/>
        <v>1020</v>
      </c>
      <c r="V589" s="16">
        <f t="shared" si="162"/>
        <v>738.24</v>
      </c>
      <c r="W589" s="16">
        <f t="shared" si="163"/>
        <v>47.152</v>
      </c>
      <c r="X589" s="16">
        <f t="shared" si="164"/>
        <v>58.94</v>
      </c>
      <c r="Y589" s="16">
        <f t="shared" si="165"/>
        <v>235.76</v>
      </c>
      <c r="Z589" s="16" cm="1">
        <f t="array" ref="Z589">IF(A589="",0,ROUND(MAX((S589-T589-V589-U589-W589-X589-Y589-5000)*{0.03,0.1,0.2,0.25,0.3,0.35,0.45}-{0,210,1410,2660,4410,7160,15160},0),2))</f>
        <v>258.79</v>
      </c>
      <c r="AA589" s="16">
        <f t="shared" si="166"/>
        <v>9429.118</v>
      </c>
      <c r="AB589" s="16"/>
    </row>
    <row r="590" customHeight="1" spans="1:28">
      <c r="A590" s="10">
        <v>588</v>
      </c>
      <c r="B590" s="11" t="s">
        <v>2929</v>
      </c>
      <c r="C590" s="10" t="s">
        <v>2930</v>
      </c>
      <c r="D590" s="10" t="s">
        <v>47</v>
      </c>
      <c r="E590" s="10" t="s">
        <v>2931</v>
      </c>
      <c r="F590" s="12" t="s">
        <v>2932</v>
      </c>
      <c r="G590" s="13" t="s">
        <v>2933</v>
      </c>
      <c r="H590" s="10">
        <f ca="1" t="shared" si="160"/>
        <v>46</v>
      </c>
      <c r="I590" s="10" t="s">
        <v>43</v>
      </c>
      <c r="J590" s="10">
        <v>2</v>
      </c>
      <c r="K590" s="10" t="s">
        <v>71</v>
      </c>
      <c r="L590" s="10" t="s">
        <v>37</v>
      </c>
      <c r="M590" s="16">
        <v>5000</v>
      </c>
      <c r="N590" s="16">
        <v>112</v>
      </c>
      <c r="O590" s="16">
        <v>3000</v>
      </c>
      <c r="P590" s="16">
        <v>1900</v>
      </c>
      <c r="Q590" s="16">
        <v>283</v>
      </c>
      <c r="R590" s="16">
        <v>471</v>
      </c>
      <c r="S590" s="16">
        <v>10766</v>
      </c>
      <c r="T590" s="16">
        <v>0</v>
      </c>
      <c r="U590" s="16">
        <f t="shared" si="161"/>
        <v>960</v>
      </c>
      <c r="V590" s="16">
        <f t="shared" si="162"/>
        <v>648.96</v>
      </c>
      <c r="W590" s="16">
        <f t="shared" si="163"/>
        <v>43.064</v>
      </c>
      <c r="X590" s="16">
        <f t="shared" si="164"/>
        <v>53.83</v>
      </c>
      <c r="Y590" s="16">
        <f t="shared" si="165"/>
        <v>215.32</v>
      </c>
      <c r="Z590" s="16" cm="1">
        <f t="array" ref="Z590">IF(A590="",0,ROUND(MAX((S590-T590-V590-U590-W590-X590-Y590-5000)*{0.03,0.1,0.2,0.25,0.3,0.35,0.45}-{0,210,1410,2660,4410,7160,15160},0),2))</f>
        <v>174.48</v>
      </c>
      <c r="AA590" s="16">
        <f t="shared" si="166"/>
        <v>8670.346</v>
      </c>
      <c r="AB590" s="16"/>
    </row>
    <row r="591" customHeight="1" spans="1:28">
      <c r="A591" s="10">
        <v>589</v>
      </c>
      <c r="B591" s="11" t="s">
        <v>2934</v>
      </c>
      <c r="C591" s="10" t="s">
        <v>1169</v>
      </c>
      <c r="D591" s="10" t="s">
        <v>47</v>
      </c>
      <c r="E591" s="10" t="s">
        <v>2935</v>
      </c>
      <c r="F591" s="12" t="s">
        <v>2936</v>
      </c>
      <c r="G591" s="13" t="s">
        <v>2937</v>
      </c>
      <c r="H591" s="10">
        <f ca="1" t="shared" si="160"/>
        <v>46</v>
      </c>
      <c r="I591" s="10" t="s">
        <v>43</v>
      </c>
      <c r="J591" s="10">
        <v>17</v>
      </c>
      <c r="K591" s="10" t="s">
        <v>133</v>
      </c>
      <c r="L591" s="10" t="s">
        <v>59</v>
      </c>
      <c r="M591" s="16">
        <v>6500</v>
      </c>
      <c r="N591" s="16">
        <v>952</v>
      </c>
      <c r="O591" s="16">
        <v>2500</v>
      </c>
      <c r="P591" s="16">
        <v>2000</v>
      </c>
      <c r="Q591" s="16">
        <v>375</v>
      </c>
      <c r="R591" s="16">
        <v>520</v>
      </c>
      <c r="S591" s="16">
        <v>12847</v>
      </c>
      <c r="T591" s="16">
        <v>0</v>
      </c>
      <c r="U591" s="16">
        <f t="shared" si="161"/>
        <v>1080</v>
      </c>
      <c r="V591" s="16">
        <f t="shared" si="162"/>
        <v>796.16</v>
      </c>
      <c r="W591" s="16">
        <f t="shared" si="163"/>
        <v>51.388</v>
      </c>
      <c r="X591" s="16">
        <f t="shared" si="164"/>
        <v>64.235</v>
      </c>
      <c r="Y591" s="16">
        <f t="shared" si="165"/>
        <v>256.94</v>
      </c>
      <c r="Z591" s="16" cm="1">
        <f t="array" ref="Z591">IF(A591="",0,ROUND(MAX((S591-T591-V591-U591-W591-X591-Y591-5000)*{0.03,0.1,0.2,0.25,0.3,0.35,0.45}-{0,210,1410,2660,4410,7160,15160},0),2))</f>
        <v>349.83</v>
      </c>
      <c r="AA591" s="16">
        <f t="shared" si="166"/>
        <v>10248.447</v>
      </c>
      <c r="AB591" s="16"/>
    </row>
    <row r="592" customHeight="1" spans="1:28">
      <c r="A592" s="10">
        <v>590</v>
      </c>
      <c r="B592" s="11" t="s">
        <v>2938</v>
      </c>
      <c r="C592" s="10" t="s">
        <v>2939</v>
      </c>
      <c r="D592" s="10" t="s">
        <v>47</v>
      </c>
      <c r="E592" s="10" t="s">
        <v>2940</v>
      </c>
      <c r="F592" s="12" t="s">
        <v>2941</v>
      </c>
      <c r="G592" s="13" t="s">
        <v>2942</v>
      </c>
      <c r="H592" s="10">
        <f ca="1" t="shared" si="160"/>
        <v>42</v>
      </c>
      <c r="I592" s="10" t="s">
        <v>43</v>
      </c>
      <c r="J592" s="10">
        <v>18</v>
      </c>
      <c r="K592" s="10" t="s">
        <v>36</v>
      </c>
      <c r="L592" s="10" t="s">
        <v>59</v>
      </c>
      <c r="M592" s="16">
        <v>6500</v>
      </c>
      <c r="N592" s="16">
        <v>1008</v>
      </c>
      <c r="O592" s="16">
        <v>2500</v>
      </c>
      <c r="P592" s="16">
        <v>2000</v>
      </c>
      <c r="Q592" s="16">
        <v>344</v>
      </c>
      <c r="R592" s="16">
        <v>499</v>
      </c>
      <c r="S592" s="16">
        <v>12851</v>
      </c>
      <c r="T592" s="16">
        <v>0</v>
      </c>
      <c r="U592" s="16">
        <f t="shared" si="161"/>
        <v>1080</v>
      </c>
      <c r="V592" s="16">
        <f t="shared" si="162"/>
        <v>800.64</v>
      </c>
      <c r="W592" s="16">
        <f t="shared" si="163"/>
        <v>51.404</v>
      </c>
      <c r="X592" s="16">
        <f t="shared" si="164"/>
        <v>64.255</v>
      </c>
      <c r="Y592" s="16">
        <f t="shared" si="165"/>
        <v>257.02</v>
      </c>
      <c r="Z592" s="16" cm="1">
        <f t="array" ref="Z592">IF(A592="",0,ROUND(MAX((S592-T592-V592-U592-W592-X592-Y592-5000)*{0.03,0.1,0.2,0.25,0.3,0.35,0.45}-{0,210,1410,2660,4410,7160,15160},0),2))</f>
        <v>349.77</v>
      </c>
      <c r="AA592" s="16">
        <f t="shared" si="166"/>
        <v>10247.911</v>
      </c>
      <c r="AB592" s="16"/>
    </row>
    <row r="593" customHeight="1" spans="1:28">
      <c r="A593" s="10">
        <v>591</v>
      </c>
      <c r="B593" s="11" t="s">
        <v>2943</v>
      </c>
      <c r="C593" s="10" t="s">
        <v>2944</v>
      </c>
      <c r="D593" s="10" t="s">
        <v>47</v>
      </c>
      <c r="E593" s="10" t="s">
        <v>2945</v>
      </c>
      <c r="F593" s="12" t="s">
        <v>2946</v>
      </c>
      <c r="G593" s="13" t="s">
        <v>2947</v>
      </c>
      <c r="H593" s="10">
        <f ca="1" t="shared" si="160"/>
        <v>48</v>
      </c>
      <c r="I593" s="10" t="s">
        <v>43</v>
      </c>
      <c r="J593" s="10">
        <v>12</v>
      </c>
      <c r="K593" s="10" t="s">
        <v>245</v>
      </c>
      <c r="L593" s="10" t="s">
        <v>37</v>
      </c>
      <c r="M593" s="16">
        <v>6000</v>
      </c>
      <c r="N593" s="16">
        <v>672</v>
      </c>
      <c r="O593" s="16">
        <v>3000</v>
      </c>
      <c r="P593" s="16">
        <v>2300</v>
      </c>
      <c r="Q593" s="16">
        <v>211</v>
      </c>
      <c r="R593" s="16">
        <v>425</v>
      </c>
      <c r="S593" s="16">
        <v>12608</v>
      </c>
      <c r="T593" s="16">
        <v>0</v>
      </c>
      <c r="U593" s="16">
        <f t="shared" si="161"/>
        <v>1080</v>
      </c>
      <c r="V593" s="16">
        <f t="shared" si="162"/>
        <v>773.76</v>
      </c>
      <c r="W593" s="16">
        <f t="shared" si="163"/>
        <v>50.432</v>
      </c>
      <c r="X593" s="16">
        <f t="shared" si="164"/>
        <v>63.04</v>
      </c>
      <c r="Y593" s="16">
        <f t="shared" si="165"/>
        <v>252.16</v>
      </c>
      <c r="Z593" s="16" cm="1">
        <f t="array" ref="Z593">IF(A593="",0,ROUND(MAX((S593-T593-V593-U593-W593-X593-Y593-5000)*{0.03,0.1,0.2,0.25,0.3,0.35,0.45}-{0,210,1410,2660,4410,7160,15160},0),2))</f>
        <v>328.86</v>
      </c>
      <c r="AA593" s="16">
        <f t="shared" si="166"/>
        <v>10059.748</v>
      </c>
      <c r="AB593" s="16"/>
    </row>
    <row r="594" customHeight="1" spans="1:28">
      <c r="A594" s="10">
        <v>592</v>
      </c>
      <c r="B594" s="11" t="s">
        <v>2948</v>
      </c>
      <c r="C594" s="10" t="s">
        <v>2949</v>
      </c>
      <c r="D594" s="10" t="s">
        <v>31</v>
      </c>
      <c r="E594" s="10" t="s">
        <v>2950</v>
      </c>
      <c r="F594" s="12" t="s">
        <v>2951</v>
      </c>
      <c r="G594" s="13" t="s">
        <v>2952</v>
      </c>
      <c r="H594" s="10">
        <f ca="1" t="shared" si="160"/>
        <v>40</v>
      </c>
      <c r="I594" s="10" t="s">
        <v>43</v>
      </c>
      <c r="J594" s="10">
        <v>2</v>
      </c>
      <c r="K594" s="10" t="s">
        <v>186</v>
      </c>
      <c r="L594" s="10" t="s">
        <v>37</v>
      </c>
      <c r="M594" s="16">
        <v>5000</v>
      </c>
      <c r="N594" s="16">
        <v>112</v>
      </c>
      <c r="O594" s="16">
        <v>3000</v>
      </c>
      <c r="P594" s="16">
        <v>1900</v>
      </c>
      <c r="Q594" s="16">
        <v>390</v>
      </c>
      <c r="R594" s="16">
        <v>306</v>
      </c>
      <c r="S594" s="16">
        <v>10708</v>
      </c>
      <c r="T594" s="16">
        <v>0</v>
      </c>
      <c r="U594" s="16">
        <f t="shared" si="161"/>
        <v>960</v>
      </c>
      <c r="V594" s="16">
        <f t="shared" si="162"/>
        <v>648.96</v>
      </c>
      <c r="W594" s="16">
        <f t="shared" si="163"/>
        <v>42.832</v>
      </c>
      <c r="X594" s="16">
        <f t="shared" si="164"/>
        <v>53.54</v>
      </c>
      <c r="Y594" s="16">
        <f t="shared" si="165"/>
        <v>214.16</v>
      </c>
      <c r="Z594" s="16" cm="1">
        <f t="array" ref="Z594">IF(A594="",0,ROUND(MAX((S594-T594-V594-U594-W594-X594-Y594-5000)*{0.03,0.1,0.2,0.25,0.3,0.35,0.45}-{0,210,1410,2660,4410,7160,15160},0),2))</f>
        <v>168.85</v>
      </c>
      <c r="AA594" s="16">
        <f t="shared" si="166"/>
        <v>8619.658</v>
      </c>
      <c r="AB594" s="16"/>
    </row>
    <row r="595" customHeight="1" spans="1:28">
      <c r="A595" s="10">
        <v>593</v>
      </c>
      <c r="B595" s="11" t="s">
        <v>2953</v>
      </c>
      <c r="C595" s="10" t="s">
        <v>2954</v>
      </c>
      <c r="D595" s="10" t="s">
        <v>31</v>
      </c>
      <c r="E595" s="10" t="s">
        <v>2955</v>
      </c>
      <c r="F595" s="12" t="s">
        <v>2956</v>
      </c>
      <c r="G595" s="13" t="s">
        <v>2957</v>
      </c>
      <c r="H595" s="10">
        <f ca="1" t="shared" si="160"/>
        <v>45</v>
      </c>
      <c r="I595" s="10" t="s">
        <v>43</v>
      </c>
      <c r="J595" s="10">
        <v>19</v>
      </c>
      <c r="K595" s="10" t="s">
        <v>245</v>
      </c>
      <c r="L595" s="10" t="s">
        <v>59</v>
      </c>
      <c r="M595" s="16">
        <v>6500</v>
      </c>
      <c r="N595" s="16">
        <v>1064</v>
      </c>
      <c r="O595" s="16">
        <v>2500</v>
      </c>
      <c r="P595" s="16">
        <v>2000</v>
      </c>
      <c r="Q595" s="16">
        <v>397</v>
      </c>
      <c r="R595" s="16">
        <v>501</v>
      </c>
      <c r="S595" s="16">
        <v>12962</v>
      </c>
      <c r="T595" s="16">
        <v>0</v>
      </c>
      <c r="U595" s="16">
        <f t="shared" si="161"/>
        <v>1080</v>
      </c>
      <c r="V595" s="16">
        <f t="shared" si="162"/>
        <v>805.12</v>
      </c>
      <c r="W595" s="16">
        <f t="shared" si="163"/>
        <v>51.848</v>
      </c>
      <c r="X595" s="16">
        <f t="shared" si="164"/>
        <v>64.81</v>
      </c>
      <c r="Y595" s="16">
        <f t="shared" si="165"/>
        <v>259.24</v>
      </c>
      <c r="Z595" s="16" cm="1">
        <f t="array" ref="Z595">IF(A595="",0,ROUND(MAX((S595-T595-V595-U595-W595-X595-Y595-5000)*{0.03,0.1,0.2,0.25,0.3,0.35,0.45}-{0,210,1410,2660,4410,7160,15160},0),2))</f>
        <v>360.1</v>
      </c>
      <c r="AA595" s="16">
        <f t="shared" si="166"/>
        <v>10340.882</v>
      </c>
      <c r="AB595" s="16"/>
    </row>
    <row r="596" customHeight="1" spans="1:28">
      <c r="A596" s="10">
        <v>594</v>
      </c>
      <c r="B596" s="11" t="s">
        <v>2958</v>
      </c>
      <c r="C596" s="10" t="s">
        <v>2959</v>
      </c>
      <c r="D596" s="10" t="s">
        <v>47</v>
      </c>
      <c r="E596" s="10" t="s">
        <v>2960</v>
      </c>
      <c r="F596" s="12" t="s">
        <v>2961</v>
      </c>
      <c r="G596" s="13" t="s">
        <v>2962</v>
      </c>
      <c r="H596" s="10">
        <f ca="1" t="shared" si="160"/>
        <v>32</v>
      </c>
      <c r="I596" s="10" t="s">
        <v>43</v>
      </c>
      <c r="J596" s="10">
        <v>1</v>
      </c>
      <c r="K596" s="10" t="s">
        <v>65</v>
      </c>
      <c r="L596" s="10" t="s">
        <v>37</v>
      </c>
      <c r="M596" s="16">
        <v>5000</v>
      </c>
      <c r="N596" s="16">
        <v>56</v>
      </c>
      <c r="O596" s="16">
        <v>3000</v>
      </c>
      <c r="P596" s="16">
        <v>1900</v>
      </c>
      <c r="Q596" s="16">
        <v>275</v>
      </c>
      <c r="R596" s="16">
        <v>372</v>
      </c>
      <c r="S596" s="16">
        <v>10603</v>
      </c>
      <c r="T596" s="16">
        <v>0</v>
      </c>
      <c r="U596" s="16">
        <f t="shared" si="161"/>
        <v>960</v>
      </c>
      <c r="V596" s="16">
        <f t="shared" si="162"/>
        <v>644.48</v>
      </c>
      <c r="W596" s="16">
        <f t="shared" si="163"/>
        <v>42.412</v>
      </c>
      <c r="X596" s="16">
        <f t="shared" si="164"/>
        <v>53.015</v>
      </c>
      <c r="Y596" s="16">
        <f t="shared" si="165"/>
        <v>212.06</v>
      </c>
      <c r="Z596" s="16" cm="1">
        <f t="array" ref="Z596">IF(A596="",0,ROUND(MAX((S596-T596-V596-U596-W596-X596-Y596-5000)*{0.03,0.1,0.2,0.25,0.3,0.35,0.45}-{0,210,1410,2660,4410,7160,15160},0),2))</f>
        <v>159.1</v>
      </c>
      <c r="AA596" s="16">
        <f t="shared" si="166"/>
        <v>8531.933</v>
      </c>
      <c r="AB596" s="16"/>
    </row>
    <row r="597" customHeight="1" spans="1:28">
      <c r="A597" s="10">
        <v>595</v>
      </c>
      <c r="B597" s="11" t="s">
        <v>2963</v>
      </c>
      <c r="C597" s="10" t="s">
        <v>2964</v>
      </c>
      <c r="D597" s="10" t="s">
        <v>31</v>
      </c>
      <c r="E597" s="10" t="s">
        <v>2965</v>
      </c>
      <c r="F597" s="12" t="s">
        <v>2966</v>
      </c>
      <c r="G597" s="13" t="s">
        <v>2967</v>
      </c>
      <c r="H597" s="10">
        <f ca="1" t="shared" si="160"/>
        <v>47</v>
      </c>
      <c r="I597" s="10" t="s">
        <v>43</v>
      </c>
      <c r="J597" s="10">
        <v>24</v>
      </c>
      <c r="K597" s="10" t="s">
        <v>116</v>
      </c>
      <c r="L597" s="10" t="s">
        <v>37</v>
      </c>
      <c r="M597" s="16">
        <v>7000</v>
      </c>
      <c r="N597" s="16">
        <v>1344</v>
      </c>
      <c r="O597" s="16">
        <v>3000</v>
      </c>
      <c r="P597" s="16">
        <v>3000</v>
      </c>
      <c r="Q597" s="16">
        <v>364</v>
      </c>
      <c r="R597" s="16">
        <v>357</v>
      </c>
      <c r="S597" s="16">
        <v>15065</v>
      </c>
      <c r="T597" s="16">
        <v>0</v>
      </c>
      <c r="U597" s="16">
        <f t="shared" si="161"/>
        <v>1200</v>
      </c>
      <c r="V597" s="16">
        <f t="shared" si="162"/>
        <v>907.52</v>
      </c>
      <c r="W597" s="16">
        <f t="shared" si="163"/>
        <v>60.26</v>
      </c>
      <c r="X597" s="16">
        <f t="shared" si="164"/>
        <v>75.325</v>
      </c>
      <c r="Y597" s="16">
        <f t="shared" si="165"/>
        <v>301.3</v>
      </c>
      <c r="Z597" s="16" cm="1">
        <f t="array" ref="Z597">IF(A597="",0,ROUND(MAX((S597-T597-V597-U597-W597-X597-Y597-5000)*{0.03,0.1,0.2,0.25,0.3,0.35,0.45}-{0,210,1410,2660,4410,7160,15160},0),2))</f>
        <v>542.06</v>
      </c>
      <c r="AA597" s="16">
        <f t="shared" si="166"/>
        <v>11978.535</v>
      </c>
      <c r="AB597" s="16"/>
    </row>
    <row r="598" customHeight="1" spans="1:28">
      <c r="A598" s="10">
        <v>596</v>
      </c>
      <c r="B598" s="11" t="s">
        <v>2968</v>
      </c>
      <c r="C598" s="10" t="s">
        <v>2969</v>
      </c>
      <c r="D598" s="10" t="s">
        <v>31</v>
      </c>
      <c r="E598" s="10" t="s">
        <v>2970</v>
      </c>
      <c r="F598" s="12" t="s">
        <v>2971</v>
      </c>
      <c r="G598" s="13" t="s">
        <v>2972</v>
      </c>
      <c r="H598" s="10">
        <f ca="1" t="shared" si="160"/>
        <v>54</v>
      </c>
      <c r="I598" s="10" t="s">
        <v>43</v>
      </c>
      <c r="J598" s="10">
        <v>22</v>
      </c>
      <c r="K598" s="10" t="s">
        <v>58</v>
      </c>
      <c r="L598" s="10" t="s">
        <v>59</v>
      </c>
      <c r="M598" s="16">
        <v>7000</v>
      </c>
      <c r="N598" s="16">
        <v>1232</v>
      </c>
      <c r="O598" s="16">
        <v>2500</v>
      </c>
      <c r="P598" s="16">
        <v>2500</v>
      </c>
      <c r="Q598" s="16">
        <v>220</v>
      </c>
      <c r="R598" s="16">
        <v>486</v>
      </c>
      <c r="S598" s="16">
        <v>13938</v>
      </c>
      <c r="T598" s="16">
        <v>0</v>
      </c>
      <c r="U598" s="16">
        <f t="shared" si="161"/>
        <v>1140</v>
      </c>
      <c r="V598" s="16">
        <f t="shared" si="162"/>
        <v>858.56</v>
      </c>
      <c r="W598" s="16">
        <f t="shared" si="163"/>
        <v>55.752</v>
      </c>
      <c r="X598" s="16">
        <f t="shared" si="164"/>
        <v>69.69</v>
      </c>
      <c r="Y598" s="16">
        <f t="shared" si="165"/>
        <v>278.76</v>
      </c>
      <c r="Z598" s="16" cm="1">
        <f t="array" ref="Z598">IF(A598="",0,ROUND(MAX((S598-T598-V598-U598-W598-X598-Y598-5000)*{0.03,0.1,0.2,0.25,0.3,0.35,0.45}-{0,210,1410,2660,4410,7160,15160},0),2))</f>
        <v>443.52</v>
      </c>
      <c r="AA598" s="16">
        <f t="shared" si="166"/>
        <v>11091.718</v>
      </c>
      <c r="AB598" s="16"/>
    </row>
    <row r="599" customHeight="1" spans="1:28">
      <c r="A599" s="10">
        <v>597</v>
      </c>
      <c r="B599" s="11" t="s">
        <v>2973</v>
      </c>
      <c r="C599" s="10" t="s">
        <v>2974</v>
      </c>
      <c r="D599" s="10" t="s">
        <v>47</v>
      </c>
      <c r="E599" s="10" t="s">
        <v>2975</v>
      </c>
      <c r="F599" s="12" t="s">
        <v>120</v>
      </c>
      <c r="G599" s="13" t="s">
        <v>2976</v>
      </c>
      <c r="H599" s="10">
        <f ca="1" t="shared" si="160"/>
        <v>50</v>
      </c>
      <c r="I599" s="10" t="s">
        <v>43</v>
      </c>
      <c r="J599" s="10">
        <v>8</v>
      </c>
      <c r="K599" s="10" t="s">
        <v>93</v>
      </c>
      <c r="L599" s="10" t="s">
        <v>59</v>
      </c>
      <c r="M599" s="16">
        <v>5500</v>
      </c>
      <c r="N599" s="16">
        <v>448</v>
      </c>
      <c r="O599" s="16">
        <v>2500</v>
      </c>
      <c r="P599" s="16">
        <v>1600</v>
      </c>
      <c r="Q599" s="16">
        <v>266</v>
      </c>
      <c r="R599" s="16">
        <v>383</v>
      </c>
      <c r="S599" s="16">
        <v>10697</v>
      </c>
      <c r="T599" s="16">
        <v>0</v>
      </c>
      <c r="U599" s="16">
        <f t="shared" si="161"/>
        <v>960</v>
      </c>
      <c r="V599" s="16">
        <f t="shared" si="162"/>
        <v>675.84</v>
      </c>
      <c r="W599" s="16">
        <f t="shared" si="163"/>
        <v>42.788</v>
      </c>
      <c r="X599" s="16">
        <f t="shared" si="164"/>
        <v>53.485</v>
      </c>
      <c r="Y599" s="16">
        <f t="shared" si="165"/>
        <v>213.94</v>
      </c>
      <c r="Z599" s="16" cm="1">
        <f t="array" ref="Z599">IF(A599="",0,ROUND(MAX((S599-T599-V599-U599-W599-X599-Y599-5000)*{0.03,0.1,0.2,0.25,0.3,0.35,0.45}-{0,210,1410,2660,4410,7160,15160},0),2))</f>
        <v>165.09</v>
      </c>
      <c r="AA599" s="16">
        <f t="shared" si="166"/>
        <v>8585.857</v>
      </c>
      <c r="AB599" s="16"/>
    </row>
    <row r="600" customHeight="1" spans="1:28">
      <c r="A600" s="10">
        <v>598</v>
      </c>
      <c r="B600" s="11" t="s">
        <v>2977</v>
      </c>
      <c r="C600" s="10" t="s">
        <v>2978</v>
      </c>
      <c r="D600" s="10" t="s">
        <v>47</v>
      </c>
      <c r="E600" s="10" t="s">
        <v>2979</v>
      </c>
      <c r="F600" s="12" t="s">
        <v>2980</v>
      </c>
      <c r="G600" s="13" t="s">
        <v>2981</v>
      </c>
      <c r="H600" s="10">
        <f ca="1" t="shared" si="160"/>
        <v>51</v>
      </c>
      <c r="I600" s="10" t="s">
        <v>43</v>
      </c>
      <c r="J600" s="10">
        <v>11</v>
      </c>
      <c r="K600" s="10" t="s">
        <v>335</v>
      </c>
      <c r="L600" s="10" t="s">
        <v>37</v>
      </c>
      <c r="M600" s="16">
        <v>6000</v>
      </c>
      <c r="N600" s="16">
        <v>616</v>
      </c>
      <c r="O600" s="16">
        <v>3000</v>
      </c>
      <c r="P600" s="16">
        <v>2300</v>
      </c>
      <c r="Q600" s="16">
        <v>248</v>
      </c>
      <c r="R600" s="16">
        <v>267</v>
      </c>
      <c r="S600" s="16">
        <v>12431</v>
      </c>
      <c r="T600" s="16">
        <v>0</v>
      </c>
      <c r="U600" s="16">
        <f t="shared" si="161"/>
        <v>1080</v>
      </c>
      <c r="V600" s="16">
        <f t="shared" si="162"/>
        <v>769.28</v>
      </c>
      <c r="W600" s="16">
        <f t="shared" si="163"/>
        <v>49.724</v>
      </c>
      <c r="X600" s="16">
        <f t="shared" si="164"/>
        <v>62.155</v>
      </c>
      <c r="Y600" s="16">
        <f t="shared" si="165"/>
        <v>248.62</v>
      </c>
      <c r="Z600" s="16" cm="1">
        <f t="array" ref="Z600">IF(A600="",0,ROUND(MAX((S600-T600-V600-U600-W600-X600-Y600-5000)*{0.03,0.1,0.2,0.25,0.3,0.35,0.45}-{0,210,1410,2660,4410,7160,15160},0),2))</f>
        <v>312.12</v>
      </c>
      <c r="AA600" s="16">
        <f t="shared" si="166"/>
        <v>9909.101</v>
      </c>
      <c r="AB600" s="16"/>
    </row>
    <row r="601" customHeight="1" spans="1:28">
      <c r="A601" s="10">
        <v>599</v>
      </c>
      <c r="B601" s="11" t="s">
        <v>2982</v>
      </c>
      <c r="C601" s="10" t="s">
        <v>2983</v>
      </c>
      <c r="D601" s="10" t="s">
        <v>47</v>
      </c>
      <c r="E601" s="10" t="s">
        <v>2984</v>
      </c>
      <c r="F601" s="12" t="s">
        <v>2985</v>
      </c>
      <c r="G601" s="13" t="s">
        <v>2986</v>
      </c>
      <c r="H601" s="10">
        <f ca="1" t="shared" si="160"/>
        <v>32</v>
      </c>
      <c r="I601" s="10" t="s">
        <v>43</v>
      </c>
      <c r="J601" s="10">
        <v>6</v>
      </c>
      <c r="K601" s="10" t="s">
        <v>44</v>
      </c>
      <c r="L601" s="10" t="s">
        <v>59</v>
      </c>
      <c r="M601" s="16">
        <v>5500</v>
      </c>
      <c r="N601" s="16">
        <v>336</v>
      </c>
      <c r="O601" s="16">
        <v>2500</v>
      </c>
      <c r="P601" s="16">
        <v>1600</v>
      </c>
      <c r="Q601" s="16">
        <v>250</v>
      </c>
      <c r="R601" s="16">
        <v>429</v>
      </c>
      <c r="S601" s="16">
        <v>10615</v>
      </c>
      <c r="T601" s="16">
        <v>0</v>
      </c>
      <c r="U601" s="16">
        <f t="shared" si="161"/>
        <v>960</v>
      </c>
      <c r="V601" s="16">
        <f t="shared" si="162"/>
        <v>666.88</v>
      </c>
      <c r="W601" s="16">
        <f t="shared" si="163"/>
        <v>42.46</v>
      </c>
      <c r="X601" s="16">
        <f t="shared" si="164"/>
        <v>53.075</v>
      </c>
      <c r="Y601" s="16">
        <f t="shared" si="165"/>
        <v>212.3</v>
      </c>
      <c r="Z601" s="16" cm="1">
        <f t="array" ref="Z601">IF(A601="",0,ROUND(MAX((S601-T601-V601-U601-W601-X601-Y601-5000)*{0.03,0.1,0.2,0.25,0.3,0.35,0.45}-{0,210,1410,2660,4410,7160,15160},0),2))</f>
        <v>158.03</v>
      </c>
      <c r="AA601" s="16">
        <f t="shared" si="166"/>
        <v>8522.255</v>
      </c>
      <c r="AB601" s="16"/>
    </row>
    <row r="602" customHeight="1" spans="1:28">
      <c r="A602" s="10">
        <v>600</v>
      </c>
      <c r="B602" s="11" t="s">
        <v>2987</v>
      </c>
      <c r="C602" s="10" t="s">
        <v>2637</v>
      </c>
      <c r="D602" s="10" t="s">
        <v>31</v>
      </c>
      <c r="E602" s="10" t="s">
        <v>2988</v>
      </c>
      <c r="F602" s="12" t="s">
        <v>2989</v>
      </c>
      <c r="G602" s="13" t="s">
        <v>2990</v>
      </c>
      <c r="H602" s="10">
        <f ca="1" t="shared" si="160"/>
        <v>52</v>
      </c>
      <c r="I602" s="10" t="s">
        <v>43</v>
      </c>
      <c r="J602" s="10">
        <v>19</v>
      </c>
      <c r="K602" s="10" t="s">
        <v>432</v>
      </c>
      <c r="L602" s="10" t="s">
        <v>59</v>
      </c>
      <c r="M602" s="16">
        <v>6500</v>
      </c>
      <c r="N602" s="16">
        <v>1064</v>
      </c>
      <c r="O602" s="16">
        <v>2500</v>
      </c>
      <c r="P602" s="16">
        <v>2000</v>
      </c>
      <c r="Q602" s="16">
        <v>305</v>
      </c>
      <c r="R602" s="16">
        <v>260</v>
      </c>
      <c r="S602" s="16">
        <v>12629</v>
      </c>
      <c r="T602" s="16">
        <v>0</v>
      </c>
      <c r="U602" s="16">
        <f t="shared" si="161"/>
        <v>1080</v>
      </c>
      <c r="V602" s="16">
        <f t="shared" si="162"/>
        <v>805.12</v>
      </c>
      <c r="W602" s="16">
        <f t="shared" si="163"/>
        <v>50.516</v>
      </c>
      <c r="X602" s="16">
        <f t="shared" si="164"/>
        <v>63.145</v>
      </c>
      <c r="Y602" s="16">
        <f t="shared" si="165"/>
        <v>252.58</v>
      </c>
      <c r="Z602" s="16" cm="1">
        <f t="array" ref="Z602">IF(A602="",0,ROUND(MAX((S602-T602-V602-U602-W602-X602-Y602-5000)*{0.03,0.1,0.2,0.25,0.3,0.35,0.45}-{0,210,1410,2660,4410,7160,15160},0),2))</f>
        <v>327.76</v>
      </c>
      <c r="AA602" s="16">
        <f t="shared" si="166"/>
        <v>10049.879</v>
      </c>
      <c r="AB602" s="16"/>
    </row>
    <row r="603" customHeight="1" spans="1:28">
      <c r="A603" s="10">
        <v>601</v>
      </c>
      <c r="B603" s="11" t="s">
        <v>2991</v>
      </c>
      <c r="C603" s="10" t="s">
        <v>2992</v>
      </c>
      <c r="D603" s="10" t="s">
        <v>47</v>
      </c>
      <c r="E603" s="10" t="s">
        <v>2993</v>
      </c>
      <c r="F603" s="12" t="s">
        <v>2994</v>
      </c>
      <c r="G603" s="13" t="s">
        <v>2995</v>
      </c>
      <c r="H603" s="10">
        <f ca="1" t="shared" si="160"/>
        <v>38</v>
      </c>
      <c r="I603" s="10" t="s">
        <v>43</v>
      </c>
      <c r="J603" s="10">
        <v>14</v>
      </c>
      <c r="K603" s="10" t="s">
        <v>51</v>
      </c>
      <c r="L603" s="10" t="s">
        <v>37</v>
      </c>
      <c r="M603" s="16">
        <v>6000</v>
      </c>
      <c r="N603" s="16">
        <v>784</v>
      </c>
      <c r="O603" s="16">
        <v>3000</v>
      </c>
      <c r="P603" s="16">
        <v>2300</v>
      </c>
      <c r="Q603" s="16">
        <v>387</v>
      </c>
      <c r="R603" s="16">
        <v>523</v>
      </c>
      <c r="S603" s="16">
        <v>12994</v>
      </c>
      <c r="T603" s="16">
        <v>0</v>
      </c>
      <c r="U603" s="16">
        <f t="shared" si="161"/>
        <v>1080</v>
      </c>
      <c r="V603" s="16">
        <f t="shared" si="162"/>
        <v>782.72</v>
      </c>
      <c r="W603" s="16">
        <f t="shared" si="163"/>
        <v>51.976</v>
      </c>
      <c r="X603" s="16">
        <f t="shared" si="164"/>
        <v>64.97</v>
      </c>
      <c r="Y603" s="16">
        <f t="shared" si="165"/>
        <v>259.88</v>
      </c>
      <c r="Z603" s="16" cm="1">
        <f t="array" ref="Z603">IF(A603="",0,ROUND(MAX((S603-T603-V603-U603-W603-X603-Y603-5000)*{0.03,0.1,0.2,0.25,0.3,0.35,0.45}-{0,210,1410,2660,4410,7160,15160},0),2))</f>
        <v>365.45</v>
      </c>
      <c r="AA603" s="16">
        <f t="shared" si="166"/>
        <v>10389.004</v>
      </c>
      <c r="AB603" s="16"/>
    </row>
    <row r="604" customHeight="1" spans="1:28">
      <c r="A604" s="10">
        <v>602</v>
      </c>
      <c r="B604" s="11" t="s">
        <v>2996</v>
      </c>
      <c r="C604" s="10" t="s">
        <v>2997</v>
      </c>
      <c r="D604" s="10" t="s">
        <v>31</v>
      </c>
      <c r="E604" s="10" t="s">
        <v>2998</v>
      </c>
      <c r="F604" s="12" t="s">
        <v>2999</v>
      </c>
      <c r="G604" s="13" t="s">
        <v>3000</v>
      </c>
      <c r="H604" s="10">
        <f ca="1" t="shared" si="160"/>
        <v>38</v>
      </c>
      <c r="I604" s="10" t="s">
        <v>43</v>
      </c>
      <c r="J604" s="10">
        <v>7</v>
      </c>
      <c r="K604" s="10" t="s">
        <v>186</v>
      </c>
      <c r="L604" s="10" t="s">
        <v>37</v>
      </c>
      <c r="M604" s="16">
        <v>5500</v>
      </c>
      <c r="N604" s="16">
        <v>392</v>
      </c>
      <c r="O604" s="16">
        <v>3000</v>
      </c>
      <c r="P604" s="16">
        <v>2100</v>
      </c>
      <c r="Q604" s="16">
        <v>321</v>
      </c>
      <c r="R604" s="16">
        <v>507</v>
      </c>
      <c r="S604" s="16">
        <v>11820</v>
      </c>
      <c r="T604" s="16">
        <v>0</v>
      </c>
      <c r="U604" s="16">
        <f t="shared" si="161"/>
        <v>1020</v>
      </c>
      <c r="V604" s="16">
        <f t="shared" si="162"/>
        <v>711.36</v>
      </c>
      <c r="W604" s="16">
        <f t="shared" si="163"/>
        <v>47.28</v>
      </c>
      <c r="X604" s="16">
        <f t="shared" si="164"/>
        <v>59.1</v>
      </c>
      <c r="Y604" s="16">
        <f t="shared" si="165"/>
        <v>236.4</v>
      </c>
      <c r="Z604" s="16" cm="1">
        <f t="array" ref="Z604">IF(A604="",0,ROUND(MAX((S604-T604-V604-U604-W604-X604-Y604-5000)*{0.03,0.1,0.2,0.25,0.3,0.35,0.45}-{0,210,1410,2660,4410,7160,15160},0),2))</f>
        <v>264.59</v>
      </c>
      <c r="AA604" s="16">
        <f t="shared" si="166"/>
        <v>9481.27</v>
      </c>
      <c r="AB604" s="16"/>
    </row>
    <row r="605" customHeight="1" spans="1:28">
      <c r="A605" s="10">
        <v>603</v>
      </c>
      <c r="B605" s="11" t="s">
        <v>3001</v>
      </c>
      <c r="C605" s="10" t="s">
        <v>3002</v>
      </c>
      <c r="D605" s="10" t="s">
        <v>47</v>
      </c>
      <c r="E605" s="10" t="s">
        <v>3003</v>
      </c>
      <c r="F605" s="12" t="s">
        <v>3004</v>
      </c>
      <c r="G605" s="13" t="s">
        <v>2075</v>
      </c>
      <c r="H605" s="10">
        <f ca="1" t="shared" si="160"/>
        <v>45</v>
      </c>
      <c r="I605" s="10" t="s">
        <v>43</v>
      </c>
      <c r="J605" s="10">
        <v>6</v>
      </c>
      <c r="K605" s="10" t="s">
        <v>104</v>
      </c>
      <c r="L605" s="10" t="s">
        <v>37</v>
      </c>
      <c r="M605" s="16">
        <v>5500</v>
      </c>
      <c r="N605" s="16">
        <v>336</v>
      </c>
      <c r="O605" s="16">
        <v>3000</v>
      </c>
      <c r="P605" s="16">
        <v>2100</v>
      </c>
      <c r="Q605" s="16">
        <v>280</v>
      </c>
      <c r="R605" s="16">
        <v>280</v>
      </c>
      <c r="S605" s="16">
        <v>11496</v>
      </c>
      <c r="T605" s="16">
        <v>0</v>
      </c>
      <c r="U605" s="16">
        <f t="shared" si="161"/>
        <v>1020</v>
      </c>
      <c r="V605" s="16">
        <f t="shared" si="162"/>
        <v>706.88</v>
      </c>
      <c r="W605" s="16">
        <f t="shared" si="163"/>
        <v>45.984</v>
      </c>
      <c r="X605" s="16">
        <f t="shared" si="164"/>
        <v>57.48</v>
      </c>
      <c r="Y605" s="16">
        <f t="shared" si="165"/>
        <v>229.92</v>
      </c>
      <c r="Z605" s="16" cm="1">
        <f t="array" ref="Z605">IF(A605="",0,ROUND(MAX((S605-T605-V605-U605-W605-X605-Y605-5000)*{0.03,0.1,0.2,0.25,0.3,0.35,0.45}-{0,210,1410,2660,4410,7160,15160},0),2))</f>
        <v>233.57</v>
      </c>
      <c r="AA605" s="16">
        <f t="shared" si="166"/>
        <v>9202.166</v>
      </c>
      <c r="AB605" s="16"/>
    </row>
    <row r="606" customHeight="1" spans="1:28">
      <c r="A606" s="10">
        <v>604</v>
      </c>
      <c r="B606" s="11" t="s">
        <v>3005</v>
      </c>
      <c r="C606" s="10" t="s">
        <v>3006</v>
      </c>
      <c r="D606" s="10" t="s">
        <v>31</v>
      </c>
      <c r="E606" s="10" t="s">
        <v>3007</v>
      </c>
      <c r="F606" s="12" t="s">
        <v>3008</v>
      </c>
      <c r="G606" s="13" t="s">
        <v>3009</v>
      </c>
      <c r="H606" s="10">
        <f ca="1" t="shared" si="160"/>
        <v>49</v>
      </c>
      <c r="I606" s="10" t="s">
        <v>43</v>
      </c>
      <c r="J606" s="10">
        <v>7</v>
      </c>
      <c r="K606" s="10" t="s">
        <v>186</v>
      </c>
      <c r="L606" s="10" t="s">
        <v>37</v>
      </c>
      <c r="M606" s="16">
        <v>5500</v>
      </c>
      <c r="N606" s="16">
        <v>392</v>
      </c>
      <c r="O606" s="16">
        <v>3000</v>
      </c>
      <c r="P606" s="16">
        <v>2100</v>
      </c>
      <c r="Q606" s="16">
        <v>383</v>
      </c>
      <c r="R606" s="16">
        <v>431</v>
      </c>
      <c r="S606" s="16">
        <v>11806</v>
      </c>
      <c r="T606" s="16">
        <v>0</v>
      </c>
      <c r="U606" s="16">
        <f t="shared" si="161"/>
        <v>1020</v>
      </c>
      <c r="V606" s="16">
        <f t="shared" si="162"/>
        <v>711.36</v>
      </c>
      <c r="W606" s="16">
        <f t="shared" si="163"/>
        <v>47.224</v>
      </c>
      <c r="X606" s="16">
        <f t="shared" si="164"/>
        <v>59.03</v>
      </c>
      <c r="Y606" s="16">
        <f t="shared" si="165"/>
        <v>236.12</v>
      </c>
      <c r="Z606" s="16" cm="1">
        <f t="array" ref="Z606">IF(A606="",0,ROUND(MAX((S606-T606-V606-U606-W606-X606-Y606-5000)*{0.03,0.1,0.2,0.25,0.3,0.35,0.45}-{0,210,1410,2660,4410,7160,15160},0),2))</f>
        <v>263.23</v>
      </c>
      <c r="AA606" s="16">
        <f t="shared" si="166"/>
        <v>9469.036</v>
      </c>
      <c r="AB606" s="16"/>
    </row>
    <row r="607" customHeight="1" spans="1:28">
      <c r="A607" s="10">
        <v>605</v>
      </c>
      <c r="B607" s="11" t="s">
        <v>3010</v>
      </c>
      <c r="C607" s="10" t="s">
        <v>3011</v>
      </c>
      <c r="D607" s="10" t="s">
        <v>47</v>
      </c>
      <c r="E607" s="10" t="s">
        <v>3012</v>
      </c>
      <c r="F607" s="12" t="s">
        <v>3013</v>
      </c>
      <c r="G607" s="13" t="s">
        <v>3014</v>
      </c>
      <c r="H607" s="10">
        <f ca="1" t="shared" si="160"/>
        <v>54</v>
      </c>
      <c r="I607" s="10" t="s">
        <v>43</v>
      </c>
      <c r="J607" s="10">
        <v>23</v>
      </c>
      <c r="K607" s="10" t="s">
        <v>44</v>
      </c>
      <c r="L607" s="10" t="s">
        <v>37</v>
      </c>
      <c r="M607" s="16">
        <v>7000</v>
      </c>
      <c r="N607" s="16">
        <v>1288</v>
      </c>
      <c r="O607" s="16">
        <v>3000</v>
      </c>
      <c r="P607" s="16">
        <v>3000</v>
      </c>
      <c r="Q607" s="16">
        <v>223</v>
      </c>
      <c r="R607" s="16">
        <v>557</v>
      </c>
      <c r="S607" s="16">
        <v>15068</v>
      </c>
      <c r="T607" s="16">
        <v>0</v>
      </c>
      <c r="U607" s="16">
        <f t="shared" si="161"/>
        <v>1200</v>
      </c>
      <c r="V607" s="16">
        <f t="shared" si="162"/>
        <v>903.04</v>
      </c>
      <c r="W607" s="16">
        <f t="shared" si="163"/>
        <v>60.272</v>
      </c>
      <c r="X607" s="16">
        <f t="shared" si="164"/>
        <v>75.34</v>
      </c>
      <c r="Y607" s="16">
        <f t="shared" si="165"/>
        <v>301.36</v>
      </c>
      <c r="Z607" s="16" cm="1">
        <f t="array" ref="Z607">IF(A607="",0,ROUND(MAX((S607-T607-V607-U607-W607-X607-Y607-5000)*{0.03,0.1,0.2,0.25,0.3,0.35,0.45}-{0,210,1410,2660,4410,7160,15160},0),2))</f>
        <v>542.8</v>
      </c>
      <c r="AA607" s="16">
        <f t="shared" si="166"/>
        <v>11985.188</v>
      </c>
      <c r="AB607" s="16"/>
    </row>
    <row r="608" customHeight="1" spans="1:28">
      <c r="A608" s="10">
        <v>606</v>
      </c>
      <c r="B608" s="11" t="s">
        <v>3015</v>
      </c>
      <c r="C608" s="10" t="s">
        <v>3016</v>
      </c>
      <c r="D608" s="10" t="s">
        <v>47</v>
      </c>
      <c r="E608" s="10" t="s">
        <v>3017</v>
      </c>
      <c r="F608" s="12" t="s">
        <v>3018</v>
      </c>
      <c r="G608" s="13" t="s">
        <v>3019</v>
      </c>
      <c r="H608" s="10">
        <f ca="1" t="shared" si="160"/>
        <v>29</v>
      </c>
      <c r="I608" s="10" t="s">
        <v>43</v>
      </c>
      <c r="J608" s="10">
        <v>1</v>
      </c>
      <c r="K608" s="10" t="s">
        <v>335</v>
      </c>
      <c r="L608" s="10" t="s">
        <v>59</v>
      </c>
      <c r="M608" s="16">
        <v>5000</v>
      </c>
      <c r="N608" s="16">
        <v>56</v>
      </c>
      <c r="O608" s="16">
        <v>2500</v>
      </c>
      <c r="P608" s="16">
        <v>1400</v>
      </c>
      <c r="Q608" s="16">
        <v>220</v>
      </c>
      <c r="R608" s="16">
        <v>488</v>
      </c>
      <c r="S608" s="16">
        <v>9664</v>
      </c>
      <c r="T608" s="16">
        <v>0</v>
      </c>
      <c r="U608" s="16">
        <f t="shared" si="161"/>
        <v>900</v>
      </c>
      <c r="V608" s="16">
        <f t="shared" si="162"/>
        <v>604.48</v>
      </c>
      <c r="W608" s="16">
        <f t="shared" si="163"/>
        <v>38.656</v>
      </c>
      <c r="X608" s="16">
        <f t="shared" si="164"/>
        <v>48.32</v>
      </c>
      <c r="Y608" s="16">
        <f t="shared" si="165"/>
        <v>193.28</v>
      </c>
      <c r="Z608" s="16" cm="1">
        <f t="array" ref="Z608">IF(A608="",0,ROUND(MAX((S608-T608-V608-U608-W608-X608-Y608-5000)*{0.03,0.1,0.2,0.25,0.3,0.35,0.45}-{0,210,1410,2660,4410,7160,15160},0),2))</f>
        <v>86.38</v>
      </c>
      <c r="AA608" s="16">
        <f t="shared" si="166"/>
        <v>7792.884</v>
      </c>
      <c r="AB608" s="16"/>
    </row>
    <row r="609" customHeight="1" spans="1:28">
      <c r="A609" s="10">
        <v>607</v>
      </c>
      <c r="B609" s="11" t="s">
        <v>3020</v>
      </c>
      <c r="C609" s="10" t="s">
        <v>3021</v>
      </c>
      <c r="D609" s="10" t="s">
        <v>47</v>
      </c>
      <c r="E609" s="10" t="s">
        <v>3022</v>
      </c>
      <c r="F609" s="12" t="s">
        <v>3023</v>
      </c>
      <c r="G609" s="13" t="s">
        <v>3024</v>
      </c>
      <c r="H609" s="10">
        <f ca="1" t="shared" si="160"/>
        <v>32</v>
      </c>
      <c r="I609" s="10" t="s">
        <v>43</v>
      </c>
      <c r="J609" s="10">
        <v>9</v>
      </c>
      <c r="K609" s="10" t="s">
        <v>104</v>
      </c>
      <c r="L609" s="10" t="s">
        <v>37</v>
      </c>
      <c r="M609" s="16">
        <v>5500</v>
      </c>
      <c r="N609" s="16">
        <v>504</v>
      </c>
      <c r="O609" s="16">
        <v>3000</v>
      </c>
      <c r="P609" s="16">
        <v>2100</v>
      </c>
      <c r="Q609" s="16">
        <v>317</v>
      </c>
      <c r="R609" s="16">
        <v>479</v>
      </c>
      <c r="S609" s="16">
        <v>11900</v>
      </c>
      <c r="T609" s="16">
        <v>0</v>
      </c>
      <c r="U609" s="16">
        <f t="shared" si="161"/>
        <v>1020</v>
      </c>
      <c r="V609" s="16">
        <f t="shared" si="162"/>
        <v>720.32</v>
      </c>
      <c r="W609" s="16">
        <f t="shared" si="163"/>
        <v>47.6</v>
      </c>
      <c r="X609" s="16">
        <f t="shared" si="164"/>
        <v>59.5</v>
      </c>
      <c r="Y609" s="16">
        <f t="shared" si="165"/>
        <v>238</v>
      </c>
      <c r="Z609" s="16" cm="1">
        <f t="array" ref="Z609">IF(A609="",0,ROUND(MAX((S609-T609-V609-U609-W609-X609-Y609-5000)*{0.03,0.1,0.2,0.25,0.3,0.35,0.45}-{0,210,1410,2660,4410,7160,15160},0),2))</f>
        <v>271.46</v>
      </c>
      <c r="AA609" s="16">
        <f t="shared" si="166"/>
        <v>9543.12</v>
      </c>
      <c r="AB609" s="16"/>
    </row>
    <row r="610" customHeight="1" spans="1:28">
      <c r="A610" s="10">
        <v>608</v>
      </c>
      <c r="B610" s="11" t="s">
        <v>3025</v>
      </c>
      <c r="C610" s="10" t="s">
        <v>3026</v>
      </c>
      <c r="D610" s="10" t="s">
        <v>47</v>
      </c>
      <c r="E610" s="10" t="s">
        <v>3027</v>
      </c>
      <c r="F610" s="12" t="s">
        <v>3028</v>
      </c>
      <c r="G610" s="13" t="s">
        <v>3029</v>
      </c>
      <c r="H610" s="10">
        <f ca="1" t="shared" si="160"/>
        <v>40</v>
      </c>
      <c r="I610" s="10" t="s">
        <v>43</v>
      </c>
      <c r="J610" s="10">
        <v>9</v>
      </c>
      <c r="K610" s="10" t="s">
        <v>98</v>
      </c>
      <c r="L610" s="10" t="s">
        <v>37</v>
      </c>
      <c r="M610" s="16">
        <v>5500</v>
      </c>
      <c r="N610" s="16">
        <v>504</v>
      </c>
      <c r="O610" s="16">
        <v>3000</v>
      </c>
      <c r="P610" s="16">
        <v>2100</v>
      </c>
      <c r="Q610" s="16">
        <v>286</v>
      </c>
      <c r="R610" s="16">
        <v>240</v>
      </c>
      <c r="S610" s="16">
        <v>11630</v>
      </c>
      <c r="T610" s="16">
        <v>0</v>
      </c>
      <c r="U610" s="16">
        <f t="shared" si="161"/>
        <v>1020</v>
      </c>
      <c r="V610" s="16">
        <f t="shared" si="162"/>
        <v>720.32</v>
      </c>
      <c r="W610" s="16">
        <f t="shared" si="163"/>
        <v>46.52</v>
      </c>
      <c r="X610" s="16">
        <f t="shared" si="164"/>
        <v>58.15</v>
      </c>
      <c r="Y610" s="16">
        <f t="shared" si="165"/>
        <v>232.6</v>
      </c>
      <c r="Z610" s="16" cm="1">
        <f t="array" ref="Z610">IF(A610="",0,ROUND(MAX((S610-T610-V610-U610-W610-X610-Y610-5000)*{0.03,0.1,0.2,0.25,0.3,0.35,0.45}-{0,210,1410,2660,4410,7160,15160},0),2))</f>
        <v>245.24</v>
      </c>
      <c r="AA610" s="16">
        <f t="shared" si="166"/>
        <v>9307.17</v>
      </c>
      <c r="AB610" s="16"/>
    </row>
    <row r="611" customHeight="1" spans="1:28">
      <c r="A611" s="10">
        <v>609</v>
      </c>
      <c r="B611" s="11" t="s">
        <v>3030</v>
      </c>
      <c r="C611" s="10" t="s">
        <v>3031</v>
      </c>
      <c r="D611" s="10" t="s">
        <v>47</v>
      </c>
      <c r="E611" s="10" t="s">
        <v>3032</v>
      </c>
      <c r="F611" s="12" t="s">
        <v>496</v>
      </c>
      <c r="G611" s="13" t="s">
        <v>3033</v>
      </c>
      <c r="H611" s="10">
        <f ca="1" t="shared" si="160"/>
        <v>32</v>
      </c>
      <c r="I611" s="10" t="s">
        <v>43</v>
      </c>
      <c r="J611" s="10">
        <v>8</v>
      </c>
      <c r="K611" s="10" t="s">
        <v>192</v>
      </c>
      <c r="L611" s="10" t="s">
        <v>59</v>
      </c>
      <c r="M611" s="16">
        <v>5500</v>
      </c>
      <c r="N611" s="16">
        <v>448</v>
      </c>
      <c r="O611" s="16">
        <v>2500</v>
      </c>
      <c r="P611" s="16">
        <v>1600</v>
      </c>
      <c r="Q611" s="16">
        <v>271</v>
      </c>
      <c r="R611" s="16">
        <v>328</v>
      </c>
      <c r="S611" s="16">
        <v>10647</v>
      </c>
      <c r="T611" s="16">
        <v>0</v>
      </c>
      <c r="U611" s="16">
        <f t="shared" si="161"/>
        <v>960</v>
      </c>
      <c r="V611" s="16">
        <f t="shared" si="162"/>
        <v>675.84</v>
      </c>
      <c r="W611" s="16">
        <f t="shared" si="163"/>
        <v>42.588</v>
      </c>
      <c r="X611" s="16">
        <f t="shared" si="164"/>
        <v>53.235</v>
      </c>
      <c r="Y611" s="16">
        <f t="shared" si="165"/>
        <v>212.94</v>
      </c>
      <c r="Z611" s="16" cm="1">
        <f t="array" ref="Z611">IF(A611="",0,ROUND(MAX((S611-T611-V611-U611-W611-X611-Y611-5000)*{0.03,0.1,0.2,0.25,0.3,0.35,0.45}-{0,210,1410,2660,4410,7160,15160},0),2))</f>
        <v>160.24</v>
      </c>
      <c r="AA611" s="16">
        <f t="shared" si="166"/>
        <v>8542.157</v>
      </c>
      <c r="AB611" s="16"/>
    </row>
    <row r="612" customHeight="1" spans="1:28">
      <c r="A612" s="10">
        <v>610</v>
      </c>
      <c r="B612" s="11" t="s">
        <v>3034</v>
      </c>
      <c r="C612" s="10" t="s">
        <v>3035</v>
      </c>
      <c r="D612" s="10" t="s">
        <v>31</v>
      </c>
      <c r="E612" s="10" t="s">
        <v>3036</v>
      </c>
      <c r="F612" s="12" t="s">
        <v>3037</v>
      </c>
      <c r="G612" s="13" t="s">
        <v>3038</v>
      </c>
      <c r="H612" s="10">
        <f ca="1" t="shared" si="160"/>
        <v>57</v>
      </c>
      <c r="I612" s="10" t="s">
        <v>43</v>
      </c>
      <c r="J612" s="10">
        <v>29</v>
      </c>
      <c r="K612" s="10" t="s">
        <v>192</v>
      </c>
      <c r="L612" s="10" t="s">
        <v>59</v>
      </c>
      <c r="M612" s="16">
        <v>7500</v>
      </c>
      <c r="N612" s="16">
        <v>1624</v>
      </c>
      <c r="O612" s="16">
        <v>2500</v>
      </c>
      <c r="P612" s="16">
        <v>3000</v>
      </c>
      <c r="Q612" s="16">
        <v>206</v>
      </c>
      <c r="R612" s="16">
        <v>493</v>
      </c>
      <c r="S612" s="16">
        <v>15323</v>
      </c>
      <c r="T612" s="16">
        <v>0</v>
      </c>
      <c r="U612" s="16">
        <f t="shared" si="161"/>
        <v>1200</v>
      </c>
      <c r="V612" s="16">
        <f t="shared" si="162"/>
        <v>929.92</v>
      </c>
      <c r="W612" s="16">
        <f t="shared" si="163"/>
        <v>61.292</v>
      </c>
      <c r="X612" s="16">
        <f t="shared" si="164"/>
        <v>76.615</v>
      </c>
      <c r="Y612" s="16">
        <f t="shared" si="165"/>
        <v>306.46</v>
      </c>
      <c r="Z612" s="16" cm="1">
        <f t="array" ref="Z612">IF(A612="",0,ROUND(MAX((S612-T612-V612-U612-W612-X612-Y612-5000)*{0.03,0.1,0.2,0.25,0.3,0.35,0.45}-{0,210,1410,2660,4410,7160,15160},0),2))</f>
        <v>564.87</v>
      </c>
      <c r="AA612" s="16">
        <f t="shared" si="166"/>
        <v>12183.843</v>
      </c>
      <c r="AB612" s="16"/>
    </row>
    <row r="613" customHeight="1" spans="1:28">
      <c r="A613" s="10">
        <v>611</v>
      </c>
      <c r="B613" s="11" t="s">
        <v>3039</v>
      </c>
      <c r="C613" s="10" t="s">
        <v>3040</v>
      </c>
      <c r="D613" s="10" t="s">
        <v>31</v>
      </c>
      <c r="E613" s="10" t="s">
        <v>3041</v>
      </c>
      <c r="F613" s="12" t="s">
        <v>3042</v>
      </c>
      <c r="G613" s="13" t="s">
        <v>3043</v>
      </c>
      <c r="H613" s="10">
        <f ca="1" t="shared" si="160"/>
        <v>55</v>
      </c>
      <c r="I613" s="10" t="s">
        <v>43</v>
      </c>
      <c r="J613" s="10">
        <v>29</v>
      </c>
      <c r="K613" s="10" t="s">
        <v>71</v>
      </c>
      <c r="L613" s="10" t="s">
        <v>37</v>
      </c>
      <c r="M613" s="16">
        <v>7500</v>
      </c>
      <c r="N613" s="16">
        <v>1624</v>
      </c>
      <c r="O613" s="16">
        <v>3000</v>
      </c>
      <c r="P613" s="16">
        <v>3500</v>
      </c>
      <c r="Q613" s="16">
        <v>378</v>
      </c>
      <c r="R613" s="16">
        <v>456</v>
      </c>
      <c r="S613" s="16">
        <v>16458</v>
      </c>
      <c r="T613" s="16">
        <v>0</v>
      </c>
      <c r="U613" s="16">
        <f t="shared" si="161"/>
        <v>1260</v>
      </c>
      <c r="V613" s="16">
        <f t="shared" si="162"/>
        <v>969.92</v>
      </c>
      <c r="W613" s="16">
        <f t="shared" si="163"/>
        <v>65.832</v>
      </c>
      <c r="X613" s="16">
        <f t="shared" si="164"/>
        <v>82.29</v>
      </c>
      <c r="Y613" s="16">
        <f t="shared" si="165"/>
        <v>329.16</v>
      </c>
      <c r="Z613" s="16" cm="1">
        <f t="array" ref="Z613">IF(A613="",0,ROUND(MAX((S613-T613-V613-U613-W613-X613-Y613-5000)*{0.03,0.1,0.2,0.25,0.3,0.35,0.45}-{0,210,1410,2660,4410,7160,15160},0),2))</f>
        <v>665.08</v>
      </c>
      <c r="AA613" s="16">
        <f t="shared" si="166"/>
        <v>13085.718</v>
      </c>
      <c r="AB613" s="16"/>
    </row>
    <row r="614" customHeight="1" spans="1:28">
      <c r="A614" s="10">
        <v>612</v>
      </c>
      <c r="B614" s="11" t="s">
        <v>3044</v>
      </c>
      <c r="C614" s="10" t="s">
        <v>2148</v>
      </c>
      <c r="D614" s="10" t="s">
        <v>31</v>
      </c>
      <c r="E614" s="10" t="s">
        <v>3045</v>
      </c>
      <c r="F614" s="12" t="s">
        <v>3046</v>
      </c>
      <c r="G614" s="13" t="s">
        <v>3047</v>
      </c>
      <c r="H614" s="10">
        <f ca="1" t="shared" si="160"/>
        <v>55</v>
      </c>
      <c r="I614" s="10" t="s">
        <v>43</v>
      </c>
      <c r="J614" s="10">
        <v>20</v>
      </c>
      <c r="K614" s="10" t="s">
        <v>139</v>
      </c>
      <c r="L614" s="10" t="s">
        <v>37</v>
      </c>
      <c r="M614" s="16">
        <v>6500</v>
      </c>
      <c r="N614" s="16">
        <v>1120</v>
      </c>
      <c r="O614" s="16">
        <v>3000</v>
      </c>
      <c r="P614" s="16">
        <v>2500</v>
      </c>
      <c r="Q614" s="16">
        <v>211</v>
      </c>
      <c r="R614" s="16">
        <v>483</v>
      </c>
      <c r="S614" s="16">
        <v>13814</v>
      </c>
      <c r="T614" s="16">
        <v>0</v>
      </c>
      <c r="U614" s="16">
        <f t="shared" si="161"/>
        <v>1140</v>
      </c>
      <c r="V614" s="16">
        <f t="shared" si="162"/>
        <v>849.6</v>
      </c>
      <c r="W614" s="16">
        <f t="shared" si="163"/>
        <v>55.256</v>
      </c>
      <c r="X614" s="16">
        <f t="shared" si="164"/>
        <v>69.07</v>
      </c>
      <c r="Y614" s="16">
        <f t="shared" si="165"/>
        <v>276.28</v>
      </c>
      <c r="Z614" s="16" cm="1">
        <f t="array" ref="Z614">IF(A614="",0,ROUND(MAX((S614-T614-V614-U614-W614-X614-Y614-5000)*{0.03,0.1,0.2,0.25,0.3,0.35,0.45}-{0,210,1410,2660,4410,7160,15160},0),2))</f>
        <v>432.38</v>
      </c>
      <c r="AA614" s="16">
        <f t="shared" si="166"/>
        <v>10991.414</v>
      </c>
      <c r="AB614" s="16"/>
    </row>
    <row r="615" customHeight="1" spans="1:28">
      <c r="A615" s="10">
        <v>613</v>
      </c>
      <c r="B615" s="11" t="s">
        <v>3048</v>
      </c>
      <c r="C615" s="10" t="s">
        <v>3049</v>
      </c>
      <c r="D615" s="10" t="s">
        <v>31</v>
      </c>
      <c r="E615" s="10" t="s">
        <v>3050</v>
      </c>
      <c r="F615" s="12" t="s">
        <v>3051</v>
      </c>
      <c r="G615" s="13" t="s">
        <v>3052</v>
      </c>
      <c r="H615" s="10">
        <f ca="1" t="shared" si="160"/>
        <v>26</v>
      </c>
      <c r="I615" s="10" t="s">
        <v>35</v>
      </c>
      <c r="J615" s="10">
        <v>3</v>
      </c>
      <c r="K615" s="10" t="s">
        <v>104</v>
      </c>
      <c r="L615" s="10" t="s">
        <v>59</v>
      </c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customHeight="1" spans="1:28">
      <c r="A616" s="10">
        <v>614</v>
      </c>
      <c r="B616" s="11" t="s">
        <v>3053</v>
      </c>
      <c r="C616" s="10" t="s">
        <v>3054</v>
      </c>
      <c r="D616" s="10" t="s">
        <v>47</v>
      </c>
      <c r="E616" s="10" t="s">
        <v>3055</v>
      </c>
      <c r="F616" s="12" t="s">
        <v>3056</v>
      </c>
      <c r="G616" s="13" t="s">
        <v>3057</v>
      </c>
      <c r="H616" s="10">
        <f ca="1" t="shared" si="160"/>
        <v>37</v>
      </c>
      <c r="I616" s="10" t="s">
        <v>43</v>
      </c>
      <c r="J616" s="10">
        <v>4</v>
      </c>
      <c r="K616" s="10" t="s">
        <v>51</v>
      </c>
      <c r="L616" s="10" t="s">
        <v>59</v>
      </c>
      <c r="M616" s="16">
        <v>5000</v>
      </c>
      <c r="N616" s="16">
        <v>224</v>
      </c>
      <c r="O616" s="16">
        <v>2500</v>
      </c>
      <c r="P616" s="16">
        <v>1400</v>
      </c>
      <c r="Q616" s="16">
        <v>302</v>
      </c>
      <c r="R616" s="16">
        <v>484</v>
      </c>
      <c r="S616" s="16">
        <v>9910</v>
      </c>
      <c r="T616" s="16">
        <v>0</v>
      </c>
      <c r="U616" s="16">
        <f t="shared" ref="U616:U625" si="167">SUM(M616,O616)*0.12</f>
        <v>900</v>
      </c>
      <c r="V616" s="16">
        <f t="shared" ref="V616:V625" si="168">SUM(M616,N616,O616)*0.08</f>
        <v>617.92</v>
      </c>
      <c r="W616" s="16">
        <f t="shared" ref="W616:W625" si="169">S616*0.004</f>
        <v>39.64</v>
      </c>
      <c r="X616" s="16">
        <f t="shared" ref="X616:X625" si="170">S616*0.005</f>
        <v>49.55</v>
      </c>
      <c r="Y616" s="16">
        <f t="shared" ref="Y616:Y625" si="171">S616*0.02</f>
        <v>198.2</v>
      </c>
      <c r="Z616" s="16" cm="1">
        <f t="array" ref="Z616">IF(A616="",0,ROUND(MAX((S616-T616-V616-U616-W616-X616-Y616-5000)*{0.03,0.1,0.2,0.25,0.3,0.35,0.45}-{0,210,1410,2660,4410,7160,15160},0),2))</f>
        <v>100.47</v>
      </c>
      <c r="AA616" s="16">
        <f t="shared" ref="AA616:AA625" si="172">S616-T616-U616-V616-W616-X616-Y616-Z616</f>
        <v>8004.22</v>
      </c>
      <c r="AB616" s="16"/>
    </row>
    <row r="617" customHeight="1" spans="1:28">
      <c r="A617" s="10">
        <v>615</v>
      </c>
      <c r="B617" s="11" t="s">
        <v>3058</v>
      </c>
      <c r="C617" s="10" t="s">
        <v>3059</v>
      </c>
      <c r="D617" s="10" t="s">
        <v>47</v>
      </c>
      <c r="E617" s="10" t="s">
        <v>3060</v>
      </c>
      <c r="F617" s="12" t="s">
        <v>3061</v>
      </c>
      <c r="G617" s="13" t="s">
        <v>3062</v>
      </c>
      <c r="H617" s="10">
        <f ca="1" t="shared" si="160"/>
        <v>59</v>
      </c>
      <c r="I617" s="10" t="s">
        <v>43</v>
      </c>
      <c r="J617" s="10">
        <v>28</v>
      </c>
      <c r="K617" s="10" t="s">
        <v>116</v>
      </c>
      <c r="L617" s="10" t="s">
        <v>37</v>
      </c>
      <c r="M617" s="16">
        <v>7500</v>
      </c>
      <c r="N617" s="16">
        <v>1568</v>
      </c>
      <c r="O617" s="16">
        <v>3000</v>
      </c>
      <c r="P617" s="16">
        <v>3500</v>
      </c>
      <c r="Q617" s="16">
        <v>232</v>
      </c>
      <c r="R617" s="16">
        <v>534</v>
      </c>
      <c r="S617" s="16">
        <v>16334</v>
      </c>
      <c r="T617" s="16">
        <v>0</v>
      </c>
      <c r="U617" s="16">
        <f t="shared" si="167"/>
        <v>1260</v>
      </c>
      <c r="V617" s="16">
        <f t="shared" si="168"/>
        <v>965.44</v>
      </c>
      <c r="W617" s="16">
        <f t="shared" si="169"/>
        <v>65.336</v>
      </c>
      <c r="X617" s="16">
        <f t="shared" si="170"/>
        <v>81.67</v>
      </c>
      <c r="Y617" s="16">
        <f t="shared" si="171"/>
        <v>326.68</v>
      </c>
      <c r="Z617" s="16" cm="1">
        <f t="array" ref="Z617">IF(A617="",0,ROUND(MAX((S617-T617-V617-U617-W617-X617-Y617-5000)*{0.03,0.1,0.2,0.25,0.3,0.35,0.45}-{0,210,1410,2660,4410,7160,15160},0),2))</f>
        <v>653.49</v>
      </c>
      <c r="AA617" s="16">
        <f t="shared" si="172"/>
        <v>12981.384</v>
      </c>
      <c r="AB617" s="16"/>
    </row>
    <row r="618" customHeight="1" spans="1:28">
      <c r="A618" s="10">
        <v>616</v>
      </c>
      <c r="B618" s="11" t="s">
        <v>3063</v>
      </c>
      <c r="C618" s="10" t="s">
        <v>3064</v>
      </c>
      <c r="D618" s="10" t="s">
        <v>47</v>
      </c>
      <c r="E618" s="10" t="s">
        <v>3065</v>
      </c>
      <c r="F618" s="12" t="s">
        <v>3066</v>
      </c>
      <c r="G618" s="13" t="s">
        <v>3067</v>
      </c>
      <c r="H618" s="10">
        <f ca="1" t="shared" si="160"/>
        <v>31</v>
      </c>
      <c r="I618" s="10" t="s">
        <v>43</v>
      </c>
      <c r="J618" s="10">
        <v>2</v>
      </c>
      <c r="K618" s="10" t="s">
        <v>104</v>
      </c>
      <c r="L618" s="10" t="s">
        <v>59</v>
      </c>
      <c r="M618" s="16">
        <v>5000</v>
      </c>
      <c r="N618" s="16">
        <v>112</v>
      </c>
      <c r="O618" s="16">
        <v>2500</v>
      </c>
      <c r="P618" s="16">
        <v>1400</v>
      </c>
      <c r="Q618" s="16">
        <v>256</v>
      </c>
      <c r="R618" s="16">
        <v>320</v>
      </c>
      <c r="S618" s="16">
        <v>9588</v>
      </c>
      <c r="T618" s="16">
        <v>0</v>
      </c>
      <c r="U618" s="16">
        <f t="shared" si="167"/>
        <v>900</v>
      </c>
      <c r="V618" s="16">
        <f t="shared" si="168"/>
        <v>608.96</v>
      </c>
      <c r="W618" s="16">
        <f t="shared" si="169"/>
        <v>38.352</v>
      </c>
      <c r="X618" s="16">
        <f t="shared" si="170"/>
        <v>47.94</v>
      </c>
      <c r="Y618" s="16">
        <f t="shared" si="171"/>
        <v>191.76</v>
      </c>
      <c r="Z618" s="16" cm="1">
        <f t="array" ref="Z618">IF(A618="",0,ROUND(MAX((S618-T618-V618-U618-W618-X618-Y618-5000)*{0.03,0.1,0.2,0.25,0.3,0.35,0.45}-{0,210,1410,2660,4410,7160,15160},0),2))</f>
        <v>84.03</v>
      </c>
      <c r="AA618" s="16">
        <f t="shared" si="172"/>
        <v>7716.958</v>
      </c>
      <c r="AB618" s="16"/>
    </row>
    <row r="619" customHeight="1" spans="1:28">
      <c r="A619" s="10">
        <v>617</v>
      </c>
      <c r="B619" s="11" t="s">
        <v>3068</v>
      </c>
      <c r="C619" s="10" t="s">
        <v>3069</v>
      </c>
      <c r="D619" s="10" t="s">
        <v>31</v>
      </c>
      <c r="E619" s="10" t="s">
        <v>3070</v>
      </c>
      <c r="F619" s="12" t="s">
        <v>3071</v>
      </c>
      <c r="G619" s="13" t="s">
        <v>3072</v>
      </c>
      <c r="H619" s="10">
        <f ca="1" t="shared" si="160"/>
        <v>44</v>
      </c>
      <c r="I619" s="10" t="s">
        <v>43</v>
      </c>
      <c r="J619" s="10">
        <v>6</v>
      </c>
      <c r="K619" s="10" t="s">
        <v>214</v>
      </c>
      <c r="L619" s="10" t="s">
        <v>37</v>
      </c>
      <c r="M619" s="16">
        <v>5500</v>
      </c>
      <c r="N619" s="16">
        <v>336</v>
      </c>
      <c r="O619" s="16">
        <v>3000</v>
      </c>
      <c r="P619" s="16">
        <v>2100</v>
      </c>
      <c r="Q619" s="16">
        <v>264</v>
      </c>
      <c r="R619" s="16">
        <v>578</v>
      </c>
      <c r="S619" s="16">
        <v>11778</v>
      </c>
      <c r="T619" s="16">
        <v>0</v>
      </c>
      <c r="U619" s="16">
        <f t="shared" si="167"/>
        <v>1020</v>
      </c>
      <c r="V619" s="16">
        <f t="shared" si="168"/>
        <v>706.88</v>
      </c>
      <c r="W619" s="16">
        <f t="shared" si="169"/>
        <v>47.112</v>
      </c>
      <c r="X619" s="16">
        <f t="shared" si="170"/>
        <v>58.89</v>
      </c>
      <c r="Y619" s="16">
        <f t="shared" si="171"/>
        <v>235.56</v>
      </c>
      <c r="Z619" s="16" cm="1">
        <f t="array" ref="Z619">IF(A619="",0,ROUND(MAX((S619-T619-V619-U619-W619-X619-Y619-5000)*{0.03,0.1,0.2,0.25,0.3,0.35,0.45}-{0,210,1410,2660,4410,7160,15160},0),2))</f>
        <v>260.96</v>
      </c>
      <c r="AA619" s="16">
        <f t="shared" si="172"/>
        <v>9448.598</v>
      </c>
      <c r="AB619" s="16"/>
    </row>
    <row r="620" customHeight="1" spans="1:28">
      <c r="A620" s="10">
        <v>618</v>
      </c>
      <c r="B620" s="11" t="s">
        <v>3073</v>
      </c>
      <c r="C620" s="10" t="s">
        <v>3074</v>
      </c>
      <c r="D620" s="10" t="s">
        <v>47</v>
      </c>
      <c r="E620" s="10" t="s">
        <v>3075</v>
      </c>
      <c r="F620" s="12" t="s">
        <v>3076</v>
      </c>
      <c r="G620" s="13" t="s">
        <v>3077</v>
      </c>
      <c r="H620" s="10">
        <f ca="1" t="shared" si="160"/>
        <v>35</v>
      </c>
      <c r="I620" s="10" t="s">
        <v>43</v>
      </c>
      <c r="J620" s="10">
        <v>7</v>
      </c>
      <c r="K620" s="10" t="s">
        <v>44</v>
      </c>
      <c r="L620" s="10" t="s">
        <v>37</v>
      </c>
      <c r="M620" s="16">
        <v>5500</v>
      </c>
      <c r="N620" s="16">
        <v>392</v>
      </c>
      <c r="O620" s="16">
        <v>3000</v>
      </c>
      <c r="P620" s="16">
        <v>2100</v>
      </c>
      <c r="Q620" s="16">
        <v>313</v>
      </c>
      <c r="R620" s="16">
        <v>586</v>
      </c>
      <c r="S620" s="16">
        <v>11891</v>
      </c>
      <c r="T620" s="16">
        <v>0</v>
      </c>
      <c r="U620" s="16">
        <f t="shared" si="167"/>
        <v>1020</v>
      </c>
      <c r="V620" s="16">
        <f t="shared" si="168"/>
        <v>711.36</v>
      </c>
      <c r="W620" s="16">
        <f t="shared" si="169"/>
        <v>47.564</v>
      </c>
      <c r="X620" s="16">
        <f t="shared" si="170"/>
        <v>59.455</v>
      </c>
      <c r="Y620" s="16">
        <f t="shared" si="171"/>
        <v>237.82</v>
      </c>
      <c r="Z620" s="16" cm="1">
        <f t="array" ref="Z620">IF(A620="",0,ROUND(MAX((S620-T620-V620-U620-W620-X620-Y620-5000)*{0.03,0.1,0.2,0.25,0.3,0.35,0.45}-{0,210,1410,2660,4410,7160,15160},0),2))</f>
        <v>271.48</v>
      </c>
      <c r="AA620" s="16">
        <f t="shared" si="172"/>
        <v>9543.321</v>
      </c>
      <c r="AB620" s="16"/>
    </row>
    <row r="621" customHeight="1" spans="1:28">
      <c r="A621" s="10">
        <v>619</v>
      </c>
      <c r="B621" s="11" t="s">
        <v>3078</v>
      </c>
      <c r="C621" s="10" t="s">
        <v>3079</v>
      </c>
      <c r="D621" s="10" t="s">
        <v>47</v>
      </c>
      <c r="E621" s="10" t="s">
        <v>3080</v>
      </c>
      <c r="F621" s="12" t="s">
        <v>3081</v>
      </c>
      <c r="G621" s="13" t="s">
        <v>3082</v>
      </c>
      <c r="H621" s="10">
        <f ca="1" t="shared" si="160"/>
        <v>43</v>
      </c>
      <c r="I621" s="10" t="s">
        <v>43</v>
      </c>
      <c r="J621" s="10">
        <v>7</v>
      </c>
      <c r="K621" s="10" t="s">
        <v>104</v>
      </c>
      <c r="L621" s="10" t="s">
        <v>37</v>
      </c>
      <c r="M621" s="16">
        <v>5500</v>
      </c>
      <c r="N621" s="16">
        <v>392</v>
      </c>
      <c r="O621" s="16">
        <v>3000</v>
      </c>
      <c r="P621" s="16">
        <v>2100</v>
      </c>
      <c r="Q621" s="16">
        <v>384</v>
      </c>
      <c r="R621" s="16">
        <v>522</v>
      </c>
      <c r="S621" s="16">
        <v>11898</v>
      </c>
      <c r="T621" s="16">
        <v>0</v>
      </c>
      <c r="U621" s="16">
        <f t="shared" si="167"/>
        <v>1020</v>
      </c>
      <c r="V621" s="16">
        <f t="shared" si="168"/>
        <v>711.36</v>
      </c>
      <c r="W621" s="16">
        <f t="shared" si="169"/>
        <v>47.592</v>
      </c>
      <c r="X621" s="16">
        <f t="shared" si="170"/>
        <v>59.49</v>
      </c>
      <c r="Y621" s="16">
        <f t="shared" si="171"/>
        <v>237.96</v>
      </c>
      <c r="Z621" s="16" cm="1">
        <f t="array" ref="Z621">IF(A621="",0,ROUND(MAX((S621-T621-V621-U621-W621-X621-Y621-5000)*{0.03,0.1,0.2,0.25,0.3,0.35,0.45}-{0,210,1410,2660,4410,7160,15160},0),2))</f>
        <v>272.16</v>
      </c>
      <c r="AA621" s="16">
        <f t="shared" si="172"/>
        <v>9549.438</v>
      </c>
      <c r="AB621" s="16"/>
    </row>
    <row r="622" customHeight="1" spans="1:28">
      <c r="A622" s="10">
        <v>620</v>
      </c>
      <c r="B622" s="11" t="s">
        <v>3083</v>
      </c>
      <c r="C622" s="10" t="s">
        <v>3084</v>
      </c>
      <c r="D622" s="10" t="s">
        <v>47</v>
      </c>
      <c r="E622" s="10" t="s">
        <v>3085</v>
      </c>
      <c r="F622" s="12" t="s">
        <v>3086</v>
      </c>
      <c r="G622" s="13" t="s">
        <v>3087</v>
      </c>
      <c r="H622" s="10">
        <f ca="1" t="shared" si="160"/>
        <v>34</v>
      </c>
      <c r="I622" s="10" t="s">
        <v>43</v>
      </c>
      <c r="J622" s="10">
        <v>1</v>
      </c>
      <c r="K622" s="10" t="s">
        <v>139</v>
      </c>
      <c r="L622" s="10" t="s">
        <v>37</v>
      </c>
      <c r="M622" s="16">
        <v>5000</v>
      </c>
      <c r="N622" s="16">
        <v>56</v>
      </c>
      <c r="O622" s="16">
        <v>3000</v>
      </c>
      <c r="P622" s="16">
        <v>1900</v>
      </c>
      <c r="Q622" s="16">
        <v>315</v>
      </c>
      <c r="R622" s="16">
        <v>300</v>
      </c>
      <c r="S622" s="16">
        <v>10571</v>
      </c>
      <c r="T622" s="16">
        <v>0</v>
      </c>
      <c r="U622" s="16">
        <f t="shared" si="167"/>
        <v>960</v>
      </c>
      <c r="V622" s="16">
        <f t="shared" si="168"/>
        <v>644.48</v>
      </c>
      <c r="W622" s="16">
        <f t="shared" si="169"/>
        <v>42.284</v>
      </c>
      <c r="X622" s="16">
        <f t="shared" si="170"/>
        <v>52.855</v>
      </c>
      <c r="Y622" s="16">
        <f t="shared" si="171"/>
        <v>211.42</v>
      </c>
      <c r="Z622" s="16" cm="1">
        <f t="array" ref="Z622">IF(A622="",0,ROUND(MAX((S622-T622-V622-U622-W622-X622-Y622-5000)*{0.03,0.1,0.2,0.25,0.3,0.35,0.45}-{0,210,1410,2660,4410,7160,15160},0),2))</f>
        <v>156</v>
      </c>
      <c r="AA622" s="16">
        <f t="shared" si="172"/>
        <v>8503.961</v>
      </c>
      <c r="AB622" s="16"/>
    </row>
    <row r="623" customHeight="1" spans="1:28">
      <c r="A623" s="10">
        <v>621</v>
      </c>
      <c r="B623" s="11" t="s">
        <v>3088</v>
      </c>
      <c r="C623" s="10" t="s">
        <v>3089</v>
      </c>
      <c r="D623" s="10" t="s">
        <v>47</v>
      </c>
      <c r="E623" s="10" t="s">
        <v>3090</v>
      </c>
      <c r="F623" s="12" t="s">
        <v>3091</v>
      </c>
      <c r="G623" s="13" t="s">
        <v>3092</v>
      </c>
      <c r="H623" s="10">
        <f ca="1" t="shared" si="160"/>
        <v>50</v>
      </c>
      <c r="I623" s="10" t="s">
        <v>43</v>
      </c>
      <c r="J623" s="10">
        <v>20</v>
      </c>
      <c r="K623" s="10" t="s">
        <v>122</v>
      </c>
      <c r="L623" s="10" t="s">
        <v>37</v>
      </c>
      <c r="M623" s="16">
        <v>6500</v>
      </c>
      <c r="N623" s="16">
        <v>1120</v>
      </c>
      <c r="O623" s="16">
        <v>3000</v>
      </c>
      <c r="P623" s="16">
        <v>2500</v>
      </c>
      <c r="Q623" s="16">
        <v>281</v>
      </c>
      <c r="R623" s="16">
        <v>241</v>
      </c>
      <c r="S623" s="16">
        <v>13642</v>
      </c>
      <c r="T623" s="16">
        <v>0</v>
      </c>
      <c r="U623" s="16">
        <f t="shared" si="167"/>
        <v>1140</v>
      </c>
      <c r="V623" s="16">
        <f t="shared" si="168"/>
        <v>849.6</v>
      </c>
      <c r="W623" s="16">
        <f t="shared" si="169"/>
        <v>54.568</v>
      </c>
      <c r="X623" s="16">
        <f t="shared" si="170"/>
        <v>68.21</v>
      </c>
      <c r="Y623" s="16">
        <f t="shared" si="171"/>
        <v>272.84</v>
      </c>
      <c r="Z623" s="16" cm="1">
        <f t="array" ref="Z623">IF(A623="",0,ROUND(MAX((S623-T623-V623-U623-W623-X623-Y623-5000)*{0.03,0.1,0.2,0.25,0.3,0.35,0.45}-{0,210,1410,2660,4410,7160,15160},0),2))</f>
        <v>415.68</v>
      </c>
      <c r="AA623" s="16">
        <f t="shared" si="172"/>
        <v>10841.102</v>
      </c>
      <c r="AB623" s="16"/>
    </row>
    <row r="624" customHeight="1" spans="1:28">
      <c r="A624" s="10">
        <v>622</v>
      </c>
      <c r="B624" s="11" t="s">
        <v>3093</v>
      </c>
      <c r="C624" s="10" t="s">
        <v>3094</v>
      </c>
      <c r="D624" s="10" t="s">
        <v>47</v>
      </c>
      <c r="E624" s="10" t="s">
        <v>3095</v>
      </c>
      <c r="F624" s="12" t="s">
        <v>3096</v>
      </c>
      <c r="G624" s="13" t="s">
        <v>3097</v>
      </c>
      <c r="H624" s="10">
        <f ca="1" t="shared" si="160"/>
        <v>43</v>
      </c>
      <c r="I624" s="10" t="s">
        <v>43</v>
      </c>
      <c r="J624" s="10">
        <v>20</v>
      </c>
      <c r="K624" s="10" t="s">
        <v>192</v>
      </c>
      <c r="L624" s="10" t="s">
        <v>37</v>
      </c>
      <c r="M624" s="16">
        <v>6500</v>
      </c>
      <c r="N624" s="16">
        <v>1120</v>
      </c>
      <c r="O624" s="16">
        <v>3000</v>
      </c>
      <c r="P624" s="16">
        <v>2500</v>
      </c>
      <c r="Q624" s="16">
        <v>310</v>
      </c>
      <c r="R624" s="16">
        <v>505</v>
      </c>
      <c r="S624" s="16">
        <v>13935</v>
      </c>
      <c r="T624" s="16">
        <v>0</v>
      </c>
      <c r="U624" s="16">
        <f t="shared" si="167"/>
        <v>1140</v>
      </c>
      <c r="V624" s="16">
        <f t="shared" si="168"/>
        <v>849.6</v>
      </c>
      <c r="W624" s="16">
        <f t="shared" si="169"/>
        <v>55.74</v>
      </c>
      <c r="X624" s="16">
        <f t="shared" si="170"/>
        <v>69.675</v>
      </c>
      <c r="Y624" s="16">
        <f t="shared" si="171"/>
        <v>278.7</v>
      </c>
      <c r="Z624" s="16" cm="1">
        <f t="array" ref="Z624">IF(A624="",0,ROUND(MAX((S624-T624-V624-U624-W624-X624-Y624-5000)*{0.03,0.1,0.2,0.25,0.3,0.35,0.45}-{0,210,1410,2660,4410,7160,15160},0),2))</f>
        <v>444.13</v>
      </c>
      <c r="AA624" s="16">
        <f t="shared" si="172"/>
        <v>11097.155</v>
      </c>
      <c r="AB624" s="16"/>
    </row>
    <row r="625" customHeight="1" spans="1:28">
      <c r="A625" s="10">
        <v>623</v>
      </c>
      <c r="B625" s="11" t="s">
        <v>3098</v>
      </c>
      <c r="C625" s="10" t="s">
        <v>3099</v>
      </c>
      <c r="D625" s="10" t="s">
        <v>31</v>
      </c>
      <c r="E625" s="10" t="s">
        <v>3100</v>
      </c>
      <c r="F625" s="12" t="s">
        <v>3101</v>
      </c>
      <c r="G625" s="13" t="s">
        <v>3102</v>
      </c>
      <c r="H625" s="10">
        <f ca="1" t="shared" si="160"/>
        <v>33</v>
      </c>
      <c r="I625" s="10" t="s">
        <v>43</v>
      </c>
      <c r="J625" s="10">
        <v>5</v>
      </c>
      <c r="K625" s="10" t="s">
        <v>93</v>
      </c>
      <c r="L625" s="10" t="s">
        <v>59</v>
      </c>
      <c r="M625" s="16">
        <v>5000</v>
      </c>
      <c r="N625" s="16">
        <v>280</v>
      </c>
      <c r="O625" s="16">
        <v>2500</v>
      </c>
      <c r="P625" s="16">
        <v>1400</v>
      </c>
      <c r="Q625" s="16">
        <v>354</v>
      </c>
      <c r="R625" s="16">
        <v>384</v>
      </c>
      <c r="S625" s="16">
        <v>9918</v>
      </c>
      <c r="T625" s="16">
        <v>0</v>
      </c>
      <c r="U625" s="16">
        <f t="shared" si="167"/>
        <v>900</v>
      </c>
      <c r="V625" s="16">
        <f t="shared" si="168"/>
        <v>622.4</v>
      </c>
      <c r="W625" s="16">
        <f t="shared" si="169"/>
        <v>39.672</v>
      </c>
      <c r="X625" s="16">
        <f t="shared" si="170"/>
        <v>49.59</v>
      </c>
      <c r="Y625" s="16">
        <f t="shared" si="171"/>
        <v>198.36</v>
      </c>
      <c r="Z625" s="16" cm="1">
        <f t="array" ref="Z625">IF(A625="",0,ROUND(MAX((S625-T625-V625-U625-W625-X625-Y625-5000)*{0.03,0.1,0.2,0.25,0.3,0.35,0.45}-{0,210,1410,2660,4410,7160,15160},0),2))</f>
        <v>100.8</v>
      </c>
      <c r="AA625" s="16">
        <f t="shared" si="172"/>
        <v>8007.178</v>
      </c>
      <c r="AB625" s="16"/>
    </row>
    <row r="626" customHeight="1" spans="1:28">
      <c r="A626" s="10">
        <v>624</v>
      </c>
      <c r="B626" s="11" t="s">
        <v>3103</v>
      </c>
      <c r="C626" s="10" t="s">
        <v>3104</v>
      </c>
      <c r="D626" s="10" t="s">
        <v>47</v>
      </c>
      <c r="E626" s="10" t="s">
        <v>3105</v>
      </c>
      <c r="F626" s="12" t="s">
        <v>3106</v>
      </c>
      <c r="G626" s="13" t="s">
        <v>3107</v>
      </c>
      <c r="H626" s="10">
        <f ca="1" t="shared" si="160"/>
        <v>30</v>
      </c>
      <c r="I626" s="10" t="s">
        <v>35</v>
      </c>
      <c r="J626" s="10">
        <v>1</v>
      </c>
      <c r="K626" s="10" t="s">
        <v>186</v>
      </c>
      <c r="L626" s="10" t="s">
        <v>37</v>
      </c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customHeight="1" spans="1:28">
      <c r="A627" s="10">
        <v>625</v>
      </c>
      <c r="B627" s="11" t="s">
        <v>3108</v>
      </c>
      <c r="C627" s="10" t="s">
        <v>3109</v>
      </c>
      <c r="D627" s="10" t="s">
        <v>31</v>
      </c>
      <c r="E627" s="10" t="s">
        <v>3110</v>
      </c>
      <c r="F627" s="12" t="s">
        <v>3111</v>
      </c>
      <c r="G627" s="13" t="s">
        <v>3112</v>
      </c>
      <c r="H627" s="10">
        <f ca="1" t="shared" si="160"/>
        <v>46</v>
      </c>
      <c r="I627" s="10" t="s">
        <v>43</v>
      </c>
      <c r="J627" s="10">
        <v>3</v>
      </c>
      <c r="K627" s="10" t="s">
        <v>122</v>
      </c>
      <c r="L627" s="10" t="s">
        <v>59</v>
      </c>
      <c r="M627" s="16">
        <v>5000</v>
      </c>
      <c r="N627" s="16">
        <v>168</v>
      </c>
      <c r="O627" s="16">
        <v>2500</v>
      </c>
      <c r="P627" s="16">
        <v>1400</v>
      </c>
      <c r="Q627" s="16">
        <v>285</v>
      </c>
      <c r="R627" s="16">
        <v>360</v>
      </c>
      <c r="S627" s="16">
        <v>9713</v>
      </c>
      <c r="T627" s="16">
        <v>0</v>
      </c>
      <c r="U627" s="16">
        <f>SUM(M627,O627)*0.12</f>
        <v>900</v>
      </c>
      <c r="V627" s="16">
        <f>SUM(M627,N627,O627)*0.08</f>
        <v>613.44</v>
      </c>
      <c r="W627" s="16">
        <f>S627*0.004</f>
        <v>38.852</v>
      </c>
      <c r="X627" s="16">
        <f>S627*0.005</f>
        <v>48.565</v>
      </c>
      <c r="Y627" s="16">
        <f>S627*0.02</f>
        <v>194.26</v>
      </c>
      <c r="Z627" s="16" cm="1">
        <f t="array" ref="Z627">IF(A627="",0,ROUND(MAX((S627-T627-V627-U627-W627-X627-Y627-5000)*{0.03,0.1,0.2,0.25,0.3,0.35,0.45}-{0,210,1410,2660,4410,7160,15160},0),2))</f>
        <v>87.54</v>
      </c>
      <c r="AA627" s="16">
        <f>S627-T627-U627-V627-W627-X627-Y627-Z627</f>
        <v>7830.343</v>
      </c>
      <c r="AB627" s="16"/>
    </row>
    <row r="628" customHeight="1" spans="1:28">
      <c r="A628" s="10">
        <v>626</v>
      </c>
      <c r="B628" s="11" t="s">
        <v>3113</v>
      </c>
      <c r="C628" s="10" t="s">
        <v>3114</v>
      </c>
      <c r="D628" s="10" t="s">
        <v>47</v>
      </c>
      <c r="E628" s="10" t="s">
        <v>3115</v>
      </c>
      <c r="F628" s="12" t="s">
        <v>3116</v>
      </c>
      <c r="G628" s="13" t="s">
        <v>3117</v>
      </c>
      <c r="H628" s="10">
        <f ca="1" t="shared" si="160"/>
        <v>41</v>
      </c>
      <c r="I628" s="10" t="s">
        <v>43</v>
      </c>
      <c r="J628" s="10">
        <v>6</v>
      </c>
      <c r="K628" s="10" t="s">
        <v>133</v>
      </c>
      <c r="L628" s="10" t="s">
        <v>59</v>
      </c>
      <c r="M628" s="16">
        <v>5500</v>
      </c>
      <c r="N628" s="16">
        <v>336</v>
      </c>
      <c r="O628" s="16">
        <v>2500</v>
      </c>
      <c r="P628" s="16">
        <v>1600</v>
      </c>
      <c r="Q628" s="16">
        <v>214</v>
      </c>
      <c r="R628" s="16">
        <v>253</v>
      </c>
      <c r="S628" s="16">
        <v>10403</v>
      </c>
      <c r="T628" s="16">
        <v>0</v>
      </c>
      <c r="U628" s="16">
        <f>SUM(M628,O628)*0.12</f>
        <v>960</v>
      </c>
      <c r="V628" s="16">
        <f>SUM(M628,N628,O628)*0.08</f>
        <v>666.88</v>
      </c>
      <c r="W628" s="16">
        <f>S628*0.004</f>
        <v>41.612</v>
      </c>
      <c r="X628" s="16">
        <f>S628*0.005</f>
        <v>52.015</v>
      </c>
      <c r="Y628" s="16">
        <f>S628*0.02</f>
        <v>208.06</v>
      </c>
      <c r="Z628" s="16" cm="1">
        <f t="array" ref="Z628">IF(A628="",0,ROUND(MAX((S628-T628-V628-U628-W628-X628-Y628-5000)*{0.03,0.1,0.2,0.25,0.3,0.35,0.45}-{0,210,1410,2660,4410,7160,15160},0),2))</f>
        <v>137.44</v>
      </c>
      <c r="AA628" s="16">
        <f>S628-T628-U628-V628-W628-X628-Y628-Z628</f>
        <v>8336.993</v>
      </c>
      <c r="AB628" s="16"/>
    </row>
    <row r="629" customHeight="1" spans="1:28">
      <c r="A629" s="10">
        <v>627</v>
      </c>
      <c r="B629" s="11" t="s">
        <v>3118</v>
      </c>
      <c r="C629" s="10" t="s">
        <v>3119</v>
      </c>
      <c r="D629" s="10" t="s">
        <v>47</v>
      </c>
      <c r="E629" s="10" t="s">
        <v>3120</v>
      </c>
      <c r="F629" s="12" t="s">
        <v>3121</v>
      </c>
      <c r="G629" s="13" t="s">
        <v>3122</v>
      </c>
      <c r="H629" s="10">
        <f ca="1" t="shared" si="160"/>
        <v>39</v>
      </c>
      <c r="I629" s="10" t="s">
        <v>35</v>
      </c>
      <c r="J629" s="10">
        <v>3</v>
      </c>
      <c r="K629" s="10" t="s">
        <v>58</v>
      </c>
      <c r="L629" s="10" t="s">
        <v>59</v>
      </c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customHeight="1" spans="1:28">
      <c r="A630" s="10">
        <v>628</v>
      </c>
      <c r="B630" s="11" t="s">
        <v>3123</v>
      </c>
      <c r="C630" s="10" t="s">
        <v>3124</v>
      </c>
      <c r="D630" s="10" t="s">
        <v>31</v>
      </c>
      <c r="E630" s="10" t="s">
        <v>3125</v>
      </c>
      <c r="F630" s="12" t="s">
        <v>3126</v>
      </c>
      <c r="G630" s="13" t="s">
        <v>3127</v>
      </c>
      <c r="H630" s="10">
        <f ca="1" t="shared" si="160"/>
        <v>43</v>
      </c>
      <c r="I630" s="10" t="s">
        <v>43</v>
      </c>
      <c r="J630" s="10">
        <v>18</v>
      </c>
      <c r="K630" s="10" t="s">
        <v>245</v>
      </c>
      <c r="L630" s="10" t="s">
        <v>59</v>
      </c>
      <c r="M630" s="16">
        <v>6500</v>
      </c>
      <c r="N630" s="16">
        <v>1008</v>
      </c>
      <c r="O630" s="16">
        <v>2500</v>
      </c>
      <c r="P630" s="16">
        <v>2000</v>
      </c>
      <c r="Q630" s="16">
        <v>328</v>
      </c>
      <c r="R630" s="16">
        <v>286</v>
      </c>
      <c r="S630" s="16">
        <v>12622</v>
      </c>
      <c r="T630" s="16">
        <v>0</v>
      </c>
      <c r="U630" s="16">
        <f>SUM(M630,O630)*0.12</f>
        <v>1080</v>
      </c>
      <c r="V630" s="16">
        <f>SUM(M630,N630,O630)*0.08</f>
        <v>800.64</v>
      </c>
      <c r="W630" s="16">
        <f>S630*0.004</f>
        <v>50.488</v>
      </c>
      <c r="X630" s="16">
        <f>S630*0.005</f>
        <v>63.11</v>
      </c>
      <c r="Y630" s="16">
        <f>S630*0.02</f>
        <v>252.44</v>
      </c>
      <c r="Z630" s="16" cm="1">
        <f t="array" ref="Z630">IF(A630="",0,ROUND(MAX((S630-T630-V630-U630-W630-X630-Y630-5000)*{0.03,0.1,0.2,0.25,0.3,0.35,0.45}-{0,210,1410,2660,4410,7160,15160},0),2))</f>
        <v>327.53</v>
      </c>
      <c r="AA630" s="16">
        <f>S630-T630-U630-V630-W630-X630-Y630-Z630</f>
        <v>10047.792</v>
      </c>
      <c r="AB630" s="16"/>
    </row>
    <row r="631" customHeight="1" spans="1:28">
      <c r="A631" s="10">
        <v>629</v>
      </c>
      <c r="B631" s="11" t="s">
        <v>3128</v>
      </c>
      <c r="C631" s="10" t="s">
        <v>3129</v>
      </c>
      <c r="D631" s="10" t="s">
        <v>47</v>
      </c>
      <c r="E631" s="10" t="s">
        <v>3130</v>
      </c>
      <c r="F631" s="12" t="s">
        <v>3131</v>
      </c>
      <c r="G631" s="13" t="s">
        <v>3132</v>
      </c>
      <c r="H631" s="10">
        <f ca="1" t="shared" si="160"/>
        <v>51</v>
      </c>
      <c r="I631" s="10" t="s">
        <v>43</v>
      </c>
      <c r="J631" s="10">
        <v>19</v>
      </c>
      <c r="K631" s="10" t="s">
        <v>198</v>
      </c>
      <c r="L631" s="10" t="s">
        <v>37</v>
      </c>
      <c r="M631" s="16">
        <v>6500</v>
      </c>
      <c r="N631" s="16">
        <v>1064</v>
      </c>
      <c r="O631" s="16">
        <v>3000</v>
      </c>
      <c r="P631" s="16">
        <v>2500</v>
      </c>
      <c r="Q631" s="16">
        <v>379</v>
      </c>
      <c r="R631" s="16">
        <v>537</v>
      </c>
      <c r="S631" s="16">
        <v>13980</v>
      </c>
      <c r="T631" s="16">
        <v>0</v>
      </c>
      <c r="U631" s="16">
        <f>SUM(M631,O631)*0.12</f>
        <v>1140</v>
      </c>
      <c r="V631" s="16">
        <f>SUM(M631,N631,O631)*0.08</f>
        <v>845.12</v>
      </c>
      <c r="W631" s="16">
        <f>S631*0.004</f>
        <v>55.92</v>
      </c>
      <c r="X631" s="16">
        <f>S631*0.005</f>
        <v>69.9</v>
      </c>
      <c r="Y631" s="16">
        <f>S631*0.02</f>
        <v>279.6</v>
      </c>
      <c r="Z631" s="16" cm="1">
        <f t="array" ref="Z631">IF(A631="",0,ROUND(MAX((S631-T631-V631-U631-W631-X631-Y631-5000)*{0.03,0.1,0.2,0.25,0.3,0.35,0.45}-{0,210,1410,2660,4410,7160,15160},0),2))</f>
        <v>448.95</v>
      </c>
      <c r="AA631" s="16">
        <f>S631-T631-U631-V631-W631-X631-Y631-Z631</f>
        <v>11140.51</v>
      </c>
      <c r="AB631" s="16"/>
    </row>
    <row r="632" customHeight="1" spans="1:28">
      <c r="A632" s="10">
        <v>630</v>
      </c>
      <c r="B632" s="11" t="s">
        <v>3133</v>
      </c>
      <c r="C632" s="10" t="s">
        <v>3134</v>
      </c>
      <c r="D632" s="10" t="s">
        <v>31</v>
      </c>
      <c r="E632" s="10" t="s">
        <v>3135</v>
      </c>
      <c r="F632" s="12" t="s">
        <v>3136</v>
      </c>
      <c r="G632" s="13" t="s">
        <v>3137</v>
      </c>
      <c r="H632" s="10">
        <f ca="1" t="shared" si="160"/>
        <v>37</v>
      </c>
      <c r="I632" s="10" t="s">
        <v>35</v>
      </c>
      <c r="J632" s="10">
        <v>8</v>
      </c>
      <c r="K632" s="10" t="s">
        <v>110</v>
      </c>
      <c r="L632" s="10" t="s">
        <v>37</v>
      </c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customHeight="1" spans="1:28">
      <c r="A633" s="10">
        <v>631</v>
      </c>
      <c r="B633" s="11" t="s">
        <v>3138</v>
      </c>
      <c r="C633" s="10" t="s">
        <v>439</v>
      </c>
      <c r="D633" s="10" t="s">
        <v>47</v>
      </c>
      <c r="E633" s="10" t="s">
        <v>3139</v>
      </c>
      <c r="F633" s="12" t="s">
        <v>3140</v>
      </c>
      <c r="G633" s="13" t="s">
        <v>3141</v>
      </c>
      <c r="H633" s="10">
        <f ca="1" t="shared" si="160"/>
        <v>39</v>
      </c>
      <c r="I633" s="10" t="s">
        <v>43</v>
      </c>
      <c r="J633" s="10">
        <v>7</v>
      </c>
      <c r="K633" s="10" t="s">
        <v>335</v>
      </c>
      <c r="L633" s="10" t="s">
        <v>37</v>
      </c>
      <c r="M633" s="16">
        <v>5500</v>
      </c>
      <c r="N633" s="16">
        <v>392</v>
      </c>
      <c r="O633" s="16">
        <v>3000</v>
      </c>
      <c r="P633" s="16">
        <v>2100</v>
      </c>
      <c r="Q633" s="16">
        <v>231</v>
      </c>
      <c r="R633" s="16">
        <v>497</v>
      </c>
      <c r="S633" s="16">
        <v>11720</v>
      </c>
      <c r="T633" s="16">
        <v>0</v>
      </c>
      <c r="U633" s="16">
        <f t="shared" ref="U633:U647" si="173">SUM(M633,O633)*0.12</f>
        <v>1020</v>
      </c>
      <c r="V633" s="16">
        <f t="shared" ref="V633:V647" si="174">SUM(M633,N633,O633)*0.08</f>
        <v>711.36</v>
      </c>
      <c r="W633" s="16">
        <f t="shared" ref="W633:W647" si="175">S633*0.004</f>
        <v>46.88</v>
      </c>
      <c r="X633" s="16">
        <f t="shared" ref="X633:X647" si="176">S633*0.005</f>
        <v>58.6</v>
      </c>
      <c r="Y633" s="16">
        <f t="shared" ref="Y633:Y647" si="177">S633*0.02</f>
        <v>234.4</v>
      </c>
      <c r="Z633" s="16" cm="1">
        <f t="array" ref="Z633">IF(A633="",0,ROUND(MAX((S633-T633-V633-U633-W633-X633-Y633-5000)*{0.03,0.1,0.2,0.25,0.3,0.35,0.45}-{0,210,1410,2660,4410,7160,15160},0),2))</f>
        <v>254.88</v>
      </c>
      <c r="AA633" s="16">
        <f t="shared" ref="AA633:AA647" si="178">S633-T633-U633-V633-W633-X633-Y633-Z633</f>
        <v>9393.88</v>
      </c>
      <c r="AB633" s="16"/>
    </row>
    <row r="634" customHeight="1" spans="1:28">
      <c r="A634" s="10">
        <v>632</v>
      </c>
      <c r="B634" s="11" t="s">
        <v>3142</v>
      </c>
      <c r="C634" s="10" t="s">
        <v>3143</v>
      </c>
      <c r="D634" s="10" t="s">
        <v>47</v>
      </c>
      <c r="E634" s="10" t="s">
        <v>3144</v>
      </c>
      <c r="F634" s="12" t="s">
        <v>3145</v>
      </c>
      <c r="G634" s="13" t="s">
        <v>3146</v>
      </c>
      <c r="H634" s="10">
        <f ca="1" t="shared" si="160"/>
        <v>51</v>
      </c>
      <c r="I634" s="10" t="s">
        <v>43</v>
      </c>
      <c r="J634" s="10">
        <v>9</v>
      </c>
      <c r="K634" s="10" t="s">
        <v>58</v>
      </c>
      <c r="L634" s="10" t="s">
        <v>37</v>
      </c>
      <c r="M634" s="16">
        <v>5500</v>
      </c>
      <c r="N634" s="16">
        <v>504</v>
      </c>
      <c r="O634" s="16">
        <v>3000</v>
      </c>
      <c r="P634" s="16">
        <v>2100</v>
      </c>
      <c r="Q634" s="16">
        <v>336</v>
      </c>
      <c r="R634" s="16">
        <v>357</v>
      </c>
      <c r="S634" s="16">
        <v>11797</v>
      </c>
      <c r="T634" s="16">
        <v>0</v>
      </c>
      <c r="U634" s="16">
        <f t="shared" si="173"/>
        <v>1020</v>
      </c>
      <c r="V634" s="16">
        <f t="shared" si="174"/>
        <v>720.32</v>
      </c>
      <c r="W634" s="16">
        <f t="shared" si="175"/>
        <v>47.188</v>
      </c>
      <c r="X634" s="16">
        <f t="shared" si="176"/>
        <v>58.985</v>
      </c>
      <c r="Y634" s="16">
        <f t="shared" si="177"/>
        <v>235.94</v>
      </c>
      <c r="Z634" s="16" cm="1">
        <f t="array" ref="Z634">IF(A634="",0,ROUND(MAX((S634-T634-V634-U634-W634-X634-Y634-5000)*{0.03,0.1,0.2,0.25,0.3,0.35,0.45}-{0,210,1410,2660,4410,7160,15160},0),2))</f>
        <v>261.46</v>
      </c>
      <c r="AA634" s="16">
        <f t="shared" si="178"/>
        <v>9453.107</v>
      </c>
      <c r="AB634" s="16"/>
    </row>
    <row r="635" customHeight="1" spans="1:28">
      <c r="A635" s="10">
        <v>633</v>
      </c>
      <c r="B635" s="11" t="s">
        <v>3147</v>
      </c>
      <c r="C635" s="10" t="s">
        <v>3148</v>
      </c>
      <c r="D635" s="10" t="s">
        <v>47</v>
      </c>
      <c r="E635" s="10" t="s">
        <v>3149</v>
      </c>
      <c r="F635" s="12" t="s">
        <v>3150</v>
      </c>
      <c r="G635" s="13" t="s">
        <v>3151</v>
      </c>
      <c r="H635" s="10">
        <f ca="1" t="shared" si="160"/>
        <v>32</v>
      </c>
      <c r="I635" s="10" t="s">
        <v>43</v>
      </c>
      <c r="J635" s="10">
        <v>6</v>
      </c>
      <c r="K635" s="10" t="s">
        <v>198</v>
      </c>
      <c r="L635" s="10" t="s">
        <v>59</v>
      </c>
      <c r="M635" s="16">
        <v>5500</v>
      </c>
      <c r="N635" s="16">
        <v>336</v>
      </c>
      <c r="O635" s="16">
        <v>2500</v>
      </c>
      <c r="P635" s="16">
        <v>1600</v>
      </c>
      <c r="Q635" s="16">
        <v>316</v>
      </c>
      <c r="R635" s="16">
        <v>431</v>
      </c>
      <c r="S635" s="16">
        <v>10683</v>
      </c>
      <c r="T635" s="16">
        <v>0</v>
      </c>
      <c r="U635" s="16">
        <f t="shared" si="173"/>
        <v>960</v>
      </c>
      <c r="V635" s="16">
        <f t="shared" si="174"/>
        <v>666.88</v>
      </c>
      <c r="W635" s="16">
        <f t="shared" si="175"/>
        <v>42.732</v>
      </c>
      <c r="X635" s="16">
        <f t="shared" si="176"/>
        <v>53.415</v>
      </c>
      <c r="Y635" s="16">
        <f t="shared" si="177"/>
        <v>213.66</v>
      </c>
      <c r="Z635" s="16" cm="1">
        <f t="array" ref="Z635">IF(A635="",0,ROUND(MAX((S635-T635-V635-U635-W635-X635-Y635-5000)*{0.03,0.1,0.2,0.25,0.3,0.35,0.45}-{0,210,1410,2660,4410,7160,15160},0),2))</f>
        <v>164.63</v>
      </c>
      <c r="AA635" s="16">
        <f t="shared" si="178"/>
        <v>8581.683</v>
      </c>
      <c r="AB635" s="16"/>
    </row>
    <row r="636" customHeight="1" spans="1:28">
      <c r="A636" s="10">
        <v>634</v>
      </c>
      <c r="B636" s="11" t="s">
        <v>3152</v>
      </c>
      <c r="C636" s="10" t="s">
        <v>3153</v>
      </c>
      <c r="D636" s="10" t="s">
        <v>31</v>
      </c>
      <c r="E636" s="10" t="s">
        <v>3154</v>
      </c>
      <c r="F636" s="12" t="s">
        <v>3155</v>
      </c>
      <c r="G636" s="13" t="s">
        <v>3156</v>
      </c>
      <c r="H636" s="10">
        <f ca="1" t="shared" si="160"/>
        <v>38</v>
      </c>
      <c r="I636" s="10" t="s">
        <v>43</v>
      </c>
      <c r="J636" s="10">
        <v>4</v>
      </c>
      <c r="K636" s="10" t="s">
        <v>93</v>
      </c>
      <c r="L636" s="10" t="s">
        <v>59</v>
      </c>
      <c r="M636" s="16">
        <v>5000</v>
      </c>
      <c r="N636" s="16">
        <v>224</v>
      </c>
      <c r="O636" s="16">
        <v>2500</v>
      </c>
      <c r="P636" s="16">
        <v>1400</v>
      </c>
      <c r="Q636" s="16">
        <v>322</v>
      </c>
      <c r="R636" s="16">
        <v>525</v>
      </c>
      <c r="S636" s="16">
        <v>9971</v>
      </c>
      <c r="T636" s="16">
        <v>0</v>
      </c>
      <c r="U636" s="16">
        <f t="shared" si="173"/>
        <v>900</v>
      </c>
      <c r="V636" s="16">
        <f t="shared" si="174"/>
        <v>617.92</v>
      </c>
      <c r="W636" s="16">
        <f t="shared" si="175"/>
        <v>39.884</v>
      </c>
      <c r="X636" s="16">
        <f t="shared" si="176"/>
        <v>49.855</v>
      </c>
      <c r="Y636" s="16">
        <f t="shared" si="177"/>
        <v>199.42</v>
      </c>
      <c r="Z636" s="16" cm="1">
        <f t="array" ref="Z636">IF(A636="",0,ROUND(MAX((S636-T636-V636-U636-W636-X636-Y636-5000)*{0.03,0.1,0.2,0.25,0.3,0.35,0.45}-{0,210,1410,2660,4410,7160,15160},0),2))</f>
        <v>106.39</v>
      </c>
      <c r="AA636" s="16">
        <f t="shared" si="178"/>
        <v>8057.531</v>
      </c>
      <c r="AB636" s="16"/>
    </row>
    <row r="637" customHeight="1" spans="1:28">
      <c r="A637" s="10">
        <v>635</v>
      </c>
      <c r="B637" s="11" t="s">
        <v>3157</v>
      </c>
      <c r="C637" s="10" t="s">
        <v>1481</v>
      </c>
      <c r="D637" s="10" t="s">
        <v>47</v>
      </c>
      <c r="E637" s="10" t="s">
        <v>3158</v>
      </c>
      <c r="F637" s="12" t="s">
        <v>3159</v>
      </c>
      <c r="G637" s="13" t="s">
        <v>3160</v>
      </c>
      <c r="H637" s="10">
        <f ca="1" t="shared" si="160"/>
        <v>36</v>
      </c>
      <c r="I637" s="10" t="s">
        <v>43</v>
      </c>
      <c r="J637" s="10">
        <v>11</v>
      </c>
      <c r="K637" s="10" t="s">
        <v>98</v>
      </c>
      <c r="L637" s="10" t="s">
        <v>37</v>
      </c>
      <c r="M637" s="16">
        <v>6000</v>
      </c>
      <c r="N637" s="16">
        <v>616</v>
      </c>
      <c r="O637" s="16">
        <v>3000</v>
      </c>
      <c r="P637" s="16">
        <v>2300</v>
      </c>
      <c r="Q637" s="16">
        <v>279</v>
      </c>
      <c r="R637" s="16">
        <v>274</v>
      </c>
      <c r="S637" s="16">
        <v>12469</v>
      </c>
      <c r="T637" s="16">
        <v>0</v>
      </c>
      <c r="U637" s="16">
        <f t="shared" si="173"/>
        <v>1080</v>
      </c>
      <c r="V637" s="16">
        <f t="shared" si="174"/>
        <v>769.28</v>
      </c>
      <c r="W637" s="16">
        <f t="shared" si="175"/>
        <v>49.876</v>
      </c>
      <c r="X637" s="16">
        <f t="shared" si="176"/>
        <v>62.345</v>
      </c>
      <c r="Y637" s="16">
        <f t="shared" si="177"/>
        <v>249.38</v>
      </c>
      <c r="Z637" s="16" cm="1">
        <f t="array" ref="Z637">IF(A637="",0,ROUND(MAX((S637-T637-V637-U637-W637-X637-Y637-5000)*{0.03,0.1,0.2,0.25,0.3,0.35,0.45}-{0,210,1410,2660,4410,7160,15160},0),2))</f>
        <v>315.81</v>
      </c>
      <c r="AA637" s="16">
        <f t="shared" si="178"/>
        <v>9942.309</v>
      </c>
      <c r="AB637" s="16"/>
    </row>
    <row r="638" customHeight="1" spans="1:28">
      <c r="A638" s="10">
        <v>636</v>
      </c>
      <c r="B638" s="11" t="s">
        <v>3161</v>
      </c>
      <c r="C638" s="10" t="s">
        <v>3162</v>
      </c>
      <c r="D638" s="10" t="s">
        <v>47</v>
      </c>
      <c r="E638" s="10" t="s">
        <v>3163</v>
      </c>
      <c r="F638" s="12" t="s">
        <v>3164</v>
      </c>
      <c r="G638" s="13" t="s">
        <v>3165</v>
      </c>
      <c r="H638" s="10">
        <f ca="1" t="shared" si="160"/>
        <v>43</v>
      </c>
      <c r="I638" s="10" t="s">
        <v>43</v>
      </c>
      <c r="J638" s="10">
        <v>7</v>
      </c>
      <c r="K638" s="10" t="s">
        <v>58</v>
      </c>
      <c r="L638" s="10" t="s">
        <v>59</v>
      </c>
      <c r="M638" s="16">
        <v>5500</v>
      </c>
      <c r="N638" s="16">
        <v>392</v>
      </c>
      <c r="O638" s="16">
        <v>2500</v>
      </c>
      <c r="P638" s="16">
        <v>1600</v>
      </c>
      <c r="Q638" s="16">
        <v>227</v>
      </c>
      <c r="R638" s="16">
        <v>359</v>
      </c>
      <c r="S638" s="16">
        <v>10578</v>
      </c>
      <c r="T638" s="16">
        <v>0</v>
      </c>
      <c r="U638" s="16">
        <f t="shared" si="173"/>
        <v>960</v>
      </c>
      <c r="V638" s="16">
        <f t="shared" si="174"/>
        <v>671.36</v>
      </c>
      <c r="W638" s="16">
        <f t="shared" si="175"/>
        <v>42.312</v>
      </c>
      <c r="X638" s="16">
        <f t="shared" si="176"/>
        <v>52.89</v>
      </c>
      <c r="Y638" s="16">
        <f t="shared" si="177"/>
        <v>211.56</v>
      </c>
      <c r="Z638" s="16" cm="1">
        <f t="array" ref="Z638">IF(A638="",0,ROUND(MAX((S638-T638-V638-U638-W638-X638-Y638-5000)*{0.03,0.1,0.2,0.25,0.3,0.35,0.45}-{0,210,1410,2660,4410,7160,15160},0),2))</f>
        <v>153.99</v>
      </c>
      <c r="AA638" s="16">
        <f t="shared" si="178"/>
        <v>8485.888</v>
      </c>
      <c r="AB638" s="16"/>
    </row>
    <row r="639" customHeight="1" spans="1:28">
      <c r="A639" s="10">
        <v>637</v>
      </c>
      <c r="B639" s="11" t="s">
        <v>3166</v>
      </c>
      <c r="C639" s="10" t="s">
        <v>3167</v>
      </c>
      <c r="D639" s="10" t="s">
        <v>31</v>
      </c>
      <c r="E639" s="10" t="s">
        <v>3168</v>
      </c>
      <c r="F639" s="12" t="s">
        <v>3169</v>
      </c>
      <c r="G639" s="13" t="s">
        <v>3170</v>
      </c>
      <c r="H639" s="10">
        <f ca="1" t="shared" si="160"/>
        <v>37</v>
      </c>
      <c r="I639" s="10" t="s">
        <v>43</v>
      </c>
      <c r="J639" s="10">
        <v>12</v>
      </c>
      <c r="K639" s="10" t="s">
        <v>341</v>
      </c>
      <c r="L639" s="10" t="s">
        <v>59</v>
      </c>
      <c r="M639" s="16">
        <v>6000</v>
      </c>
      <c r="N639" s="16">
        <v>672</v>
      </c>
      <c r="O639" s="16">
        <v>2500</v>
      </c>
      <c r="P639" s="16">
        <v>1800</v>
      </c>
      <c r="Q639" s="16">
        <v>311</v>
      </c>
      <c r="R639" s="16">
        <v>429</v>
      </c>
      <c r="S639" s="16">
        <v>11712</v>
      </c>
      <c r="T639" s="16">
        <v>0</v>
      </c>
      <c r="U639" s="16">
        <f t="shared" si="173"/>
        <v>1020</v>
      </c>
      <c r="V639" s="16">
        <f t="shared" si="174"/>
        <v>733.76</v>
      </c>
      <c r="W639" s="16">
        <f t="shared" si="175"/>
        <v>46.848</v>
      </c>
      <c r="X639" s="16">
        <f t="shared" si="176"/>
        <v>58.56</v>
      </c>
      <c r="Y639" s="16">
        <f t="shared" si="177"/>
        <v>234.24</v>
      </c>
      <c r="Z639" s="16" cm="1">
        <f t="array" ref="Z639">IF(A639="",0,ROUND(MAX((S639-T639-V639-U639-W639-X639-Y639-5000)*{0.03,0.1,0.2,0.25,0.3,0.35,0.45}-{0,210,1410,2660,4410,7160,15160},0),2))</f>
        <v>251.86</v>
      </c>
      <c r="AA639" s="16">
        <f t="shared" si="178"/>
        <v>9366.732</v>
      </c>
      <c r="AB639" s="16"/>
    </row>
    <row r="640" customHeight="1" spans="1:28">
      <c r="A640" s="10">
        <v>638</v>
      </c>
      <c r="B640" s="11" t="s">
        <v>3171</v>
      </c>
      <c r="C640" s="10" t="s">
        <v>3172</v>
      </c>
      <c r="D640" s="10" t="s">
        <v>31</v>
      </c>
      <c r="E640" s="10" t="s">
        <v>3173</v>
      </c>
      <c r="F640" s="12" t="s">
        <v>3174</v>
      </c>
      <c r="G640" s="13" t="s">
        <v>3175</v>
      </c>
      <c r="H640" s="10">
        <f ca="1" t="shared" si="160"/>
        <v>57</v>
      </c>
      <c r="I640" s="10" t="s">
        <v>43</v>
      </c>
      <c r="J640" s="10">
        <v>23</v>
      </c>
      <c r="K640" s="10" t="s">
        <v>245</v>
      </c>
      <c r="L640" s="10" t="s">
        <v>37</v>
      </c>
      <c r="M640" s="16">
        <v>7000</v>
      </c>
      <c r="N640" s="16">
        <v>1288</v>
      </c>
      <c r="O640" s="16">
        <v>3000</v>
      </c>
      <c r="P640" s="16">
        <v>3000</v>
      </c>
      <c r="Q640" s="16">
        <v>394</v>
      </c>
      <c r="R640" s="16">
        <v>446</v>
      </c>
      <c r="S640" s="16">
        <v>15128</v>
      </c>
      <c r="T640" s="16">
        <v>0</v>
      </c>
      <c r="U640" s="16">
        <f t="shared" si="173"/>
        <v>1200</v>
      </c>
      <c r="V640" s="16">
        <f t="shared" si="174"/>
        <v>903.04</v>
      </c>
      <c r="W640" s="16">
        <f t="shared" si="175"/>
        <v>60.512</v>
      </c>
      <c r="X640" s="16">
        <f t="shared" si="176"/>
        <v>75.64</v>
      </c>
      <c r="Y640" s="16">
        <f t="shared" si="177"/>
        <v>302.56</v>
      </c>
      <c r="Z640" s="16" cm="1">
        <f t="array" ref="Z640">IF(A640="",0,ROUND(MAX((S640-T640-V640-U640-W640-X640-Y640-5000)*{0.03,0.1,0.2,0.25,0.3,0.35,0.45}-{0,210,1410,2660,4410,7160,15160},0),2))</f>
        <v>548.62</v>
      </c>
      <c r="AA640" s="16">
        <f t="shared" si="178"/>
        <v>12037.628</v>
      </c>
      <c r="AB640" s="16"/>
    </row>
    <row r="641" customHeight="1" spans="1:28">
      <c r="A641" s="10">
        <v>639</v>
      </c>
      <c r="B641" s="11" t="s">
        <v>3176</v>
      </c>
      <c r="C641" s="10" t="s">
        <v>3177</v>
      </c>
      <c r="D641" s="10" t="s">
        <v>31</v>
      </c>
      <c r="E641" s="10" t="s">
        <v>3178</v>
      </c>
      <c r="F641" s="12" t="s">
        <v>3179</v>
      </c>
      <c r="G641" s="13" t="s">
        <v>3180</v>
      </c>
      <c r="H641" s="10">
        <f ca="1" t="shared" si="160"/>
        <v>34</v>
      </c>
      <c r="I641" s="10" t="s">
        <v>43</v>
      </c>
      <c r="J641" s="10">
        <v>6</v>
      </c>
      <c r="K641" s="10" t="s">
        <v>235</v>
      </c>
      <c r="L641" s="10" t="s">
        <v>37</v>
      </c>
      <c r="M641" s="16">
        <v>5500</v>
      </c>
      <c r="N641" s="16">
        <v>336</v>
      </c>
      <c r="O641" s="16">
        <v>3000</v>
      </c>
      <c r="P641" s="16">
        <v>2100</v>
      </c>
      <c r="Q641" s="16">
        <v>249</v>
      </c>
      <c r="R641" s="16">
        <v>600</v>
      </c>
      <c r="S641" s="16">
        <v>11785</v>
      </c>
      <c r="T641" s="16">
        <v>0</v>
      </c>
      <c r="U641" s="16">
        <f t="shared" si="173"/>
        <v>1020</v>
      </c>
      <c r="V641" s="16">
        <f t="shared" si="174"/>
        <v>706.88</v>
      </c>
      <c r="W641" s="16">
        <f t="shared" si="175"/>
        <v>47.14</v>
      </c>
      <c r="X641" s="16">
        <f t="shared" si="176"/>
        <v>58.925</v>
      </c>
      <c r="Y641" s="16">
        <f t="shared" si="177"/>
        <v>235.7</v>
      </c>
      <c r="Z641" s="16" cm="1">
        <f t="array" ref="Z641">IF(A641="",0,ROUND(MAX((S641-T641-V641-U641-W641-X641-Y641-5000)*{0.03,0.1,0.2,0.25,0.3,0.35,0.45}-{0,210,1410,2660,4410,7160,15160},0),2))</f>
        <v>261.64</v>
      </c>
      <c r="AA641" s="16">
        <f t="shared" si="178"/>
        <v>9454.715</v>
      </c>
      <c r="AB641" s="16"/>
    </row>
    <row r="642" customHeight="1" spans="1:28">
      <c r="A642" s="10">
        <v>640</v>
      </c>
      <c r="B642" s="11" t="s">
        <v>3181</v>
      </c>
      <c r="C642" s="10" t="s">
        <v>1511</v>
      </c>
      <c r="D642" s="10" t="s">
        <v>47</v>
      </c>
      <c r="E642" s="10" t="s">
        <v>3182</v>
      </c>
      <c r="F642" s="12" t="s">
        <v>3183</v>
      </c>
      <c r="G642" s="13" t="s">
        <v>879</v>
      </c>
      <c r="H642" s="10">
        <f ca="1" t="shared" si="160"/>
        <v>58</v>
      </c>
      <c r="I642" s="10" t="s">
        <v>43</v>
      </c>
      <c r="J642" s="10">
        <v>13</v>
      </c>
      <c r="K642" s="10" t="s">
        <v>133</v>
      </c>
      <c r="L642" s="10" t="s">
        <v>59</v>
      </c>
      <c r="M642" s="16">
        <v>6000</v>
      </c>
      <c r="N642" s="16">
        <v>728</v>
      </c>
      <c r="O642" s="16">
        <v>2500</v>
      </c>
      <c r="P642" s="16">
        <v>1800</v>
      </c>
      <c r="Q642" s="16">
        <v>356</v>
      </c>
      <c r="R642" s="16">
        <v>562</v>
      </c>
      <c r="S642" s="16">
        <v>11946</v>
      </c>
      <c r="T642" s="16">
        <v>0</v>
      </c>
      <c r="U642" s="16">
        <f t="shared" si="173"/>
        <v>1020</v>
      </c>
      <c r="V642" s="16">
        <f t="shared" si="174"/>
        <v>738.24</v>
      </c>
      <c r="W642" s="16">
        <f t="shared" si="175"/>
        <v>47.784</v>
      </c>
      <c r="X642" s="16">
        <f t="shared" si="176"/>
        <v>59.73</v>
      </c>
      <c r="Y642" s="16">
        <f t="shared" si="177"/>
        <v>238.92</v>
      </c>
      <c r="Z642" s="16" cm="1">
        <f t="array" ref="Z642">IF(A642="",0,ROUND(MAX((S642-T642-V642-U642-W642-X642-Y642-5000)*{0.03,0.1,0.2,0.25,0.3,0.35,0.45}-{0,210,1410,2660,4410,7160,15160},0),2))</f>
        <v>274.13</v>
      </c>
      <c r="AA642" s="16">
        <f t="shared" si="178"/>
        <v>9567.196</v>
      </c>
      <c r="AB642" s="16"/>
    </row>
    <row r="643" customHeight="1" spans="1:28">
      <c r="A643" s="10">
        <v>641</v>
      </c>
      <c r="B643" s="11" t="s">
        <v>3184</v>
      </c>
      <c r="C643" s="10" t="s">
        <v>3185</v>
      </c>
      <c r="D643" s="10" t="s">
        <v>47</v>
      </c>
      <c r="E643" s="10" t="s">
        <v>3186</v>
      </c>
      <c r="F643" s="12" t="s">
        <v>3187</v>
      </c>
      <c r="G643" s="13" t="s">
        <v>3188</v>
      </c>
      <c r="H643" s="10">
        <f ca="1" t="shared" ref="H643:H706" si="179">YEAR(TODAY())-LEFT(F643,4)</f>
        <v>47</v>
      </c>
      <c r="I643" s="10" t="s">
        <v>43</v>
      </c>
      <c r="J643" s="10">
        <v>21</v>
      </c>
      <c r="K643" s="10" t="s">
        <v>341</v>
      </c>
      <c r="L643" s="10" t="s">
        <v>37</v>
      </c>
      <c r="M643" s="16">
        <v>7000</v>
      </c>
      <c r="N643" s="16">
        <v>1176</v>
      </c>
      <c r="O643" s="16">
        <v>3000</v>
      </c>
      <c r="P643" s="16">
        <v>3000</v>
      </c>
      <c r="Q643" s="16">
        <v>376</v>
      </c>
      <c r="R643" s="16">
        <v>559</v>
      </c>
      <c r="S643" s="16">
        <v>15111</v>
      </c>
      <c r="T643" s="16">
        <v>0</v>
      </c>
      <c r="U643" s="16">
        <f t="shared" si="173"/>
        <v>1200</v>
      </c>
      <c r="V643" s="16">
        <f t="shared" si="174"/>
        <v>894.08</v>
      </c>
      <c r="W643" s="16">
        <f t="shared" si="175"/>
        <v>60.444</v>
      </c>
      <c r="X643" s="16">
        <f t="shared" si="176"/>
        <v>75.555</v>
      </c>
      <c r="Y643" s="16">
        <f t="shared" si="177"/>
        <v>302.22</v>
      </c>
      <c r="Z643" s="16" cm="1">
        <f t="array" ref="Z643">IF(A643="",0,ROUND(MAX((S643-T643-V643-U643-W643-X643-Y643-5000)*{0.03,0.1,0.2,0.25,0.3,0.35,0.45}-{0,210,1410,2660,4410,7160,15160},0),2))</f>
        <v>547.87</v>
      </c>
      <c r="AA643" s="16">
        <f t="shared" si="178"/>
        <v>12030.831</v>
      </c>
      <c r="AB643" s="16"/>
    </row>
    <row r="644" customHeight="1" spans="1:28">
      <c r="A644" s="10">
        <v>642</v>
      </c>
      <c r="B644" s="11" t="s">
        <v>3189</v>
      </c>
      <c r="C644" s="10" t="s">
        <v>2338</v>
      </c>
      <c r="D644" s="10" t="s">
        <v>47</v>
      </c>
      <c r="E644" s="10" t="s">
        <v>3190</v>
      </c>
      <c r="F644" s="12" t="s">
        <v>3191</v>
      </c>
      <c r="G644" s="13" t="s">
        <v>3192</v>
      </c>
      <c r="H644" s="10">
        <f ca="1" t="shared" si="179"/>
        <v>50</v>
      </c>
      <c r="I644" s="10" t="s">
        <v>43</v>
      </c>
      <c r="J644" s="10">
        <v>26</v>
      </c>
      <c r="K644" s="10" t="s">
        <v>133</v>
      </c>
      <c r="L644" s="10" t="s">
        <v>59</v>
      </c>
      <c r="M644" s="16">
        <v>7500</v>
      </c>
      <c r="N644" s="16">
        <v>1456</v>
      </c>
      <c r="O644" s="16">
        <v>2500</v>
      </c>
      <c r="P644" s="16">
        <v>3000</v>
      </c>
      <c r="Q644" s="16">
        <v>386</v>
      </c>
      <c r="R644" s="16">
        <v>272</v>
      </c>
      <c r="S644" s="16">
        <v>15114</v>
      </c>
      <c r="T644" s="16">
        <v>0</v>
      </c>
      <c r="U644" s="16">
        <f t="shared" si="173"/>
        <v>1200</v>
      </c>
      <c r="V644" s="16">
        <f t="shared" si="174"/>
        <v>916.48</v>
      </c>
      <c r="W644" s="16">
        <f t="shared" si="175"/>
        <v>60.456</v>
      </c>
      <c r="X644" s="16">
        <f t="shared" si="176"/>
        <v>75.57</v>
      </c>
      <c r="Y644" s="16">
        <f t="shared" si="177"/>
        <v>302.28</v>
      </c>
      <c r="Z644" s="16" cm="1">
        <f t="array" ref="Z644">IF(A644="",0,ROUND(MAX((S644-T644-V644-U644-W644-X644-Y644-5000)*{0.03,0.1,0.2,0.25,0.3,0.35,0.45}-{0,210,1410,2660,4410,7160,15160},0),2))</f>
        <v>545.92</v>
      </c>
      <c r="AA644" s="16">
        <f t="shared" si="178"/>
        <v>12013.294</v>
      </c>
      <c r="AB644" s="16"/>
    </row>
    <row r="645" customHeight="1" spans="1:28">
      <c r="A645" s="10">
        <v>643</v>
      </c>
      <c r="B645" s="11" t="s">
        <v>3193</v>
      </c>
      <c r="C645" s="10" t="s">
        <v>3194</v>
      </c>
      <c r="D645" s="10" t="s">
        <v>47</v>
      </c>
      <c r="E645" s="10" t="s">
        <v>3195</v>
      </c>
      <c r="F645" s="12" t="s">
        <v>3196</v>
      </c>
      <c r="G645" s="13" t="s">
        <v>3197</v>
      </c>
      <c r="H645" s="10">
        <f ca="1" t="shared" si="179"/>
        <v>44</v>
      </c>
      <c r="I645" s="10" t="s">
        <v>43</v>
      </c>
      <c r="J645" s="10">
        <v>17</v>
      </c>
      <c r="K645" s="10" t="s">
        <v>341</v>
      </c>
      <c r="L645" s="10" t="s">
        <v>37</v>
      </c>
      <c r="M645" s="16">
        <v>6500</v>
      </c>
      <c r="N645" s="16">
        <v>952</v>
      </c>
      <c r="O645" s="16">
        <v>3000</v>
      </c>
      <c r="P645" s="16">
        <v>2500</v>
      </c>
      <c r="Q645" s="16">
        <v>310</v>
      </c>
      <c r="R645" s="16">
        <v>445</v>
      </c>
      <c r="S645" s="16">
        <v>13707</v>
      </c>
      <c r="T645" s="16">
        <v>0</v>
      </c>
      <c r="U645" s="16">
        <f t="shared" si="173"/>
        <v>1140</v>
      </c>
      <c r="V645" s="16">
        <f t="shared" si="174"/>
        <v>836.16</v>
      </c>
      <c r="W645" s="16">
        <f t="shared" si="175"/>
        <v>54.828</v>
      </c>
      <c r="X645" s="16">
        <f t="shared" si="176"/>
        <v>68.535</v>
      </c>
      <c r="Y645" s="16">
        <f t="shared" si="177"/>
        <v>274.14</v>
      </c>
      <c r="Z645" s="16" cm="1">
        <f t="array" ref="Z645">IF(A645="",0,ROUND(MAX((S645-T645-V645-U645-W645-X645-Y645-5000)*{0.03,0.1,0.2,0.25,0.3,0.35,0.45}-{0,210,1410,2660,4410,7160,15160},0),2))</f>
        <v>423.33</v>
      </c>
      <c r="AA645" s="16">
        <f t="shared" si="178"/>
        <v>10910.007</v>
      </c>
      <c r="AB645" s="16"/>
    </row>
    <row r="646" customHeight="1" spans="1:28">
      <c r="A646" s="10">
        <v>644</v>
      </c>
      <c r="B646" s="11" t="s">
        <v>3198</v>
      </c>
      <c r="C646" s="10" t="s">
        <v>3199</v>
      </c>
      <c r="D646" s="10" t="s">
        <v>47</v>
      </c>
      <c r="E646" s="10" t="s">
        <v>3200</v>
      </c>
      <c r="F646" s="12" t="s">
        <v>3201</v>
      </c>
      <c r="G646" s="13" t="s">
        <v>3202</v>
      </c>
      <c r="H646" s="10">
        <f ca="1" t="shared" si="179"/>
        <v>31</v>
      </c>
      <c r="I646" s="10" t="s">
        <v>43</v>
      </c>
      <c r="J646" s="10">
        <v>4</v>
      </c>
      <c r="K646" s="10" t="s">
        <v>98</v>
      </c>
      <c r="L646" s="10" t="s">
        <v>59</v>
      </c>
      <c r="M646" s="16">
        <v>5000</v>
      </c>
      <c r="N646" s="16">
        <v>224</v>
      </c>
      <c r="O646" s="16">
        <v>2500</v>
      </c>
      <c r="P646" s="16">
        <v>1400</v>
      </c>
      <c r="Q646" s="16">
        <v>343</v>
      </c>
      <c r="R646" s="16">
        <v>356</v>
      </c>
      <c r="S646" s="16">
        <v>9823</v>
      </c>
      <c r="T646" s="16">
        <v>0</v>
      </c>
      <c r="U646" s="16">
        <f t="shared" si="173"/>
        <v>900</v>
      </c>
      <c r="V646" s="16">
        <f t="shared" si="174"/>
        <v>617.92</v>
      </c>
      <c r="W646" s="16">
        <f t="shared" si="175"/>
        <v>39.292</v>
      </c>
      <c r="X646" s="16">
        <f t="shared" si="176"/>
        <v>49.115</v>
      </c>
      <c r="Y646" s="16">
        <f t="shared" si="177"/>
        <v>196.46</v>
      </c>
      <c r="Z646" s="16" cm="1">
        <f t="array" ref="Z646">IF(A646="",0,ROUND(MAX((S646-T646-V646-U646-W646-X646-Y646-5000)*{0.03,0.1,0.2,0.25,0.3,0.35,0.45}-{0,210,1410,2660,4410,7160,15160},0),2))</f>
        <v>92.02</v>
      </c>
      <c r="AA646" s="16">
        <f t="shared" si="178"/>
        <v>7928.193</v>
      </c>
      <c r="AB646" s="16"/>
    </row>
    <row r="647" customHeight="1" spans="1:28">
      <c r="A647" s="10">
        <v>645</v>
      </c>
      <c r="B647" s="11" t="s">
        <v>3203</v>
      </c>
      <c r="C647" s="10" t="s">
        <v>3204</v>
      </c>
      <c r="D647" s="10" t="s">
        <v>31</v>
      </c>
      <c r="E647" s="10" t="s">
        <v>3205</v>
      </c>
      <c r="F647" s="12" t="s">
        <v>3206</v>
      </c>
      <c r="G647" s="13" t="s">
        <v>3207</v>
      </c>
      <c r="H647" s="10">
        <f ca="1" t="shared" si="179"/>
        <v>59</v>
      </c>
      <c r="I647" s="10" t="s">
        <v>43</v>
      </c>
      <c r="J647" s="10">
        <v>12</v>
      </c>
      <c r="K647" s="10" t="s">
        <v>104</v>
      </c>
      <c r="L647" s="10" t="s">
        <v>37</v>
      </c>
      <c r="M647" s="16">
        <v>6000</v>
      </c>
      <c r="N647" s="16">
        <v>672</v>
      </c>
      <c r="O647" s="16">
        <v>3000</v>
      </c>
      <c r="P647" s="16">
        <v>2300</v>
      </c>
      <c r="Q647" s="16">
        <v>286</v>
      </c>
      <c r="R647" s="16">
        <v>385</v>
      </c>
      <c r="S647" s="16">
        <v>12643</v>
      </c>
      <c r="T647" s="16">
        <v>0</v>
      </c>
      <c r="U647" s="16">
        <f t="shared" si="173"/>
        <v>1080</v>
      </c>
      <c r="V647" s="16">
        <f t="shared" si="174"/>
        <v>773.76</v>
      </c>
      <c r="W647" s="16">
        <f t="shared" si="175"/>
        <v>50.572</v>
      </c>
      <c r="X647" s="16">
        <f t="shared" si="176"/>
        <v>63.215</v>
      </c>
      <c r="Y647" s="16">
        <f t="shared" si="177"/>
        <v>252.86</v>
      </c>
      <c r="Z647" s="16" cm="1">
        <f t="array" ref="Z647">IF(A647="",0,ROUND(MAX((S647-T647-V647-U647-W647-X647-Y647-5000)*{0.03,0.1,0.2,0.25,0.3,0.35,0.45}-{0,210,1410,2660,4410,7160,15160},0),2))</f>
        <v>332.26</v>
      </c>
      <c r="AA647" s="16">
        <f t="shared" si="178"/>
        <v>10090.333</v>
      </c>
      <c r="AB647" s="16"/>
    </row>
    <row r="648" customHeight="1" spans="1:28">
      <c r="A648" s="10">
        <v>646</v>
      </c>
      <c r="B648" s="11" t="s">
        <v>3208</v>
      </c>
      <c r="C648" s="10" t="s">
        <v>3209</v>
      </c>
      <c r="D648" s="10" t="s">
        <v>47</v>
      </c>
      <c r="E648" s="10" t="s">
        <v>3210</v>
      </c>
      <c r="F648" s="12" t="s">
        <v>3211</v>
      </c>
      <c r="G648" s="13" t="s">
        <v>3212</v>
      </c>
      <c r="H648" s="10">
        <f ca="1" t="shared" si="179"/>
        <v>26</v>
      </c>
      <c r="I648" s="10" t="s">
        <v>35</v>
      </c>
      <c r="J648" s="10">
        <v>1</v>
      </c>
      <c r="K648" s="10" t="s">
        <v>110</v>
      </c>
      <c r="L648" s="10" t="s">
        <v>37</v>
      </c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customHeight="1" spans="1:28">
      <c r="A649" s="10">
        <v>647</v>
      </c>
      <c r="B649" s="11" t="s">
        <v>3213</v>
      </c>
      <c r="C649" s="10" t="s">
        <v>3214</v>
      </c>
      <c r="D649" s="10" t="s">
        <v>31</v>
      </c>
      <c r="E649" s="10" t="s">
        <v>3215</v>
      </c>
      <c r="F649" s="12" t="s">
        <v>3216</v>
      </c>
      <c r="G649" s="13" t="s">
        <v>3217</v>
      </c>
      <c r="H649" s="10">
        <f ca="1" t="shared" si="179"/>
        <v>57</v>
      </c>
      <c r="I649" s="10" t="s">
        <v>43</v>
      </c>
      <c r="J649" s="10">
        <v>18</v>
      </c>
      <c r="K649" s="10" t="s">
        <v>122</v>
      </c>
      <c r="L649" s="10" t="s">
        <v>59</v>
      </c>
      <c r="M649" s="16">
        <v>6500</v>
      </c>
      <c r="N649" s="16">
        <v>1008</v>
      </c>
      <c r="O649" s="16">
        <v>2500</v>
      </c>
      <c r="P649" s="16">
        <v>2000</v>
      </c>
      <c r="Q649" s="16">
        <v>312</v>
      </c>
      <c r="R649" s="16">
        <v>464</v>
      </c>
      <c r="S649" s="16">
        <v>12784</v>
      </c>
      <c r="T649" s="16">
        <v>0</v>
      </c>
      <c r="U649" s="16">
        <f t="shared" ref="U649:U661" si="180">SUM(M649,O649)*0.12</f>
        <v>1080</v>
      </c>
      <c r="V649" s="16">
        <f t="shared" ref="V649:V661" si="181">SUM(M649,N649,O649)*0.08</f>
        <v>800.64</v>
      </c>
      <c r="W649" s="16">
        <f t="shared" ref="W649:W661" si="182">S649*0.004</f>
        <v>51.136</v>
      </c>
      <c r="X649" s="16">
        <f t="shared" ref="X649:X661" si="183">S649*0.005</f>
        <v>63.92</v>
      </c>
      <c r="Y649" s="16">
        <f t="shared" ref="Y649:Y661" si="184">S649*0.02</f>
        <v>255.68</v>
      </c>
      <c r="Z649" s="16" cm="1">
        <f t="array" ref="Z649">IF(A649="",0,ROUND(MAX((S649-T649-V649-U649-W649-X649-Y649-5000)*{0.03,0.1,0.2,0.25,0.3,0.35,0.45}-{0,210,1410,2660,4410,7160,15160},0),2))</f>
        <v>343.26</v>
      </c>
      <c r="AA649" s="16">
        <f t="shared" ref="AA649:AA661" si="185">S649-T649-U649-V649-W649-X649-Y649-Z649</f>
        <v>10189.364</v>
      </c>
      <c r="AB649" s="16"/>
    </row>
    <row r="650" customHeight="1" spans="1:28">
      <c r="A650" s="10">
        <v>648</v>
      </c>
      <c r="B650" s="11" t="s">
        <v>3218</v>
      </c>
      <c r="C650" s="10" t="s">
        <v>3219</v>
      </c>
      <c r="D650" s="10" t="s">
        <v>31</v>
      </c>
      <c r="E650" s="10" t="s">
        <v>3220</v>
      </c>
      <c r="F650" s="12" t="s">
        <v>3221</v>
      </c>
      <c r="G650" s="13" t="s">
        <v>3222</v>
      </c>
      <c r="H650" s="10">
        <f ca="1" t="shared" si="179"/>
        <v>35</v>
      </c>
      <c r="I650" s="10" t="s">
        <v>43</v>
      </c>
      <c r="J650" s="10">
        <v>5</v>
      </c>
      <c r="K650" s="10" t="s">
        <v>160</v>
      </c>
      <c r="L650" s="10" t="s">
        <v>37</v>
      </c>
      <c r="M650" s="16">
        <v>5000</v>
      </c>
      <c r="N650" s="16">
        <v>280</v>
      </c>
      <c r="O650" s="16">
        <v>3000</v>
      </c>
      <c r="P650" s="16">
        <v>1900</v>
      </c>
      <c r="Q650" s="16">
        <v>312</v>
      </c>
      <c r="R650" s="16">
        <v>317</v>
      </c>
      <c r="S650" s="16">
        <v>10809</v>
      </c>
      <c r="T650" s="16">
        <v>0</v>
      </c>
      <c r="U650" s="16">
        <f t="shared" si="180"/>
        <v>960</v>
      </c>
      <c r="V650" s="16">
        <f t="shared" si="181"/>
        <v>662.4</v>
      </c>
      <c r="W650" s="16">
        <f t="shared" si="182"/>
        <v>43.236</v>
      </c>
      <c r="X650" s="16">
        <f t="shared" si="183"/>
        <v>54.045</v>
      </c>
      <c r="Y650" s="16">
        <f t="shared" si="184"/>
        <v>216.18</v>
      </c>
      <c r="Z650" s="16" cm="1">
        <f t="array" ref="Z650">IF(A650="",0,ROUND(MAX((S650-T650-V650-U650-W650-X650-Y650-5000)*{0.03,0.1,0.2,0.25,0.3,0.35,0.45}-{0,210,1410,2660,4410,7160,15160},0),2))</f>
        <v>177.31</v>
      </c>
      <c r="AA650" s="16">
        <f t="shared" si="185"/>
        <v>8695.829</v>
      </c>
      <c r="AB650" s="16"/>
    </row>
    <row r="651" customHeight="1" spans="1:28">
      <c r="A651" s="10">
        <v>649</v>
      </c>
      <c r="B651" s="11" t="s">
        <v>3223</v>
      </c>
      <c r="C651" s="10" t="s">
        <v>3224</v>
      </c>
      <c r="D651" s="10" t="s">
        <v>47</v>
      </c>
      <c r="E651" s="10" t="s">
        <v>3225</v>
      </c>
      <c r="F651" s="12" t="s">
        <v>3226</v>
      </c>
      <c r="G651" s="13" t="s">
        <v>3227</v>
      </c>
      <c r="H651" s="10">
        <f ca="1" t="shared" si="179"/>
        <v>36</v>
      </c>
      <c r="I651" s="10" t="s">
        <v>43</v>
      </c>
      <c r="J651" s="10">
        <v>12</v>
      </c>
      <c r="K651" s="10" t="s">
        <v>235</v>
      </c>
      <c r="L651" s="10" t="s">
        <v>59</v>
      </c>
      <c r="M651" s="16">
        <v>6000</v>
      </c>
      <c r="N651" s="16">
        <v>672</v>
      </c>
      <c r="O651" s="16">
        <v>2500</v>
      </c>
      <c r="P651" s="16">
        <v>1800</v>
      </c>
      <c r="Q651" s="16">
        <v>254</v>
      </c>
      <c r="R651" s="16">
        <v>587</v>
      </c>
      <c r="S651" s="16">
        <v>11813</v>
      </c>
      <c r="T651" s="16">
        <v>0</v>
      </c>
      <c r="U651" s="16">
        <f t="shared" si="180"/>
        <v>1020</v>
      </c>
      <c r="V651" s="16">
        <f t="shared" si="181"/>
        <v>733.76</v>
      </c>
      <c r="W651" s="16">
        <f t="shared" si="182"/>
        <v>47.252</v>
      </c>
      <c r="X651" s="16">
        <f t="shared" si="183"/>
        <v>59.065</v>
      </c>
      <c r="Y651" s="16">
        <f t="shared" si="184"/>
        <v>236.26</v>
      </c>
      <c r="Z651" s="16" cm="1">
        <f t="array" ref="Z651">IF(A651="",0,ROUND(MAX((S651-T651-V651-U651-W651-X651-Y651-5000)*{0.03,0.1,0.2,0.25,0.3,0.35,0.45}-{0,210,1410,2660,4410,7160,15160},0),2))</f>
        <v>261.67</v>
      </c>
      <c r="AA651" s="16">
        <f t="shared" si="185"/>
        <v>9454.993</v>
      </c>
      <c r="AB651" s="16"/>
    </row>
    <row r="652" customHeight="1" spans="1:28">
      <c r="A652" s="10">
        <v>650</v>
      </c>
      <c r="B652" s="11" t="s">
        <v>3228</v>
      </c>
      <c r="C652" s="10" t="s">
        <v>2832</v>
      </c>
      <c r="D652" s="10" t="s">
        <v>47</v>
      </c>
      <c r="E652" s="10" t="s">
        <v>3229</v>
      </c>
      <c r="F652" s="12" t="s">
        <v>3230</v>
      </c>
      <c r="G652" s="13" t="s">
        <v>3231</v>
      </c>
      <c r="H652" s="10">
        <f ca="1" t="shared" si="179"/>
        <v>36</v>
      </c>
      <c r="I652" s="10" t="s">
        <v>43</v>
      </c>
      <c r="J652" s="10">
        <v>4</v>
      </c>
      <c r="K652" s="10" t="s">
        <v>71</v>
      </c>
      <c r="L652" s="10" t="s">
        <v>59</v>
      </c>
      <c r="M652" s="16">
        <v>5000</v>
      </c>
      <c r="N652" s="16">
        <v>224</v>
      </c>
      <c r="O652" s="16">
        <v>2500</v>
      </c>
      <c r="P652" s="16">
        <v>1400</v>
      </c>
      <c r="Q652" s="16">
        <v>236</v>
      </c>
      <c r="R652" s="16">
        <v>486</v>
      </c>
      <c r="S652" s="16">
        <v>9846</v>
      </c>
      <c r="T652" s="16">
        <v>0</v>
      </c>
      <c r="U652" s="16">
        <f t="shared" si="180"/>
        <v>900</v>
      </c>
      <c r="V652" s="16">
        <f t="shared" si="181"/>
        <v>617.92</v>
      </c>
      <c r="W652" s="16">
        <f t="shared" si="182"/>
        <v>39.384</v>
      </c>
      <c r="X652" s="16">
        <f t="shared" si="183"/>
        <v>49.23</v>
      </c>
      <c r="Y652" s="16">
        <f t="shared" si="184"/>
        <v>196.92</v>
      </c>
      <c r="Z652" s="16" cm="1">
        <f t="array" ref="Z652">IF(A652="",0,ROUND(MAX((S652-T652-V652-U652-W652-X652-Y652-5000)*{0.03,0.1,0.2,0.25,0.3,0.35,0.45}-{0,210,1410,2660,4410,7160,15160},0),2))</f>
        <v>94.25</v>
      </c>
      <c r="AA652" s="16">
        <f t="shared" si="185"/>
        <v>7948.296</v>
      </c>
      <c r="AB652" s="16"/>
    </row>
    <row r="653" customHeight="1" spans="1:28">
      <c r="A653" s="10">
        <v>651</v>
      </c>
      <c r="B653" s="11" t="s">
        <v>3232</v>
      </c>
      <c r="C653" s="10" t="s">
        <v>3233</v>
      </c>
      <c r="D653" s="10" t="s">
        <v>31</v>
      </c>
      <c r="E653" s="10" t="s">
        <v>3234</v>
      </c>
      <c r="F653" s="12" t="s">
        <v>3235</v>
      </c>
      <c r="G653" s="13" t="s">
        <v>3236</v>
      </c>
      <c r="H653" s="10">
        <f ca="1" t="shared" si="179"/>
        <v>38</v>
      </c>
      <c r="I653" s="10" t="s">
        <v>43</v>
      </c>
      <c r="J653" s="10">
        <v>9</v>
      </c>
      <c r="K653" s="10" t="s">
        <v>58</v>
      </c>
      <c r="L653" s="10" t="s">
        <v>59</v>
      </c>
      <c r="M653" s="16">
        <v>5500</v>
      </c>
      <c r="N653" s="16">
        <v>504</v>
      </c>
      <c r="O653" s="16">
        <v>2500</v>
      </c>
      <c r="P653" s="16">
        <v>1600</v>
      </c>
      <c r="Q653" s="16">
        <v>366</v>
      </c>
      <c r="R653" s="16">
        <v>446</v>
      </c>
      <c r="S653" s="16">
        <v>10916</v>
      </c>
      <c r="T653" s="16">
        <v>0</v>
      </c>
      <c r="U653" s="16">
        <f t="shared" si="180"/>
        <v>960</v>
      </c>
      <c r="V653" s="16">
        <f t="shared" si="181"/>
        <v>680.32</v>
      </c>
      <c r="W653" s="16">
        <f t="shared" si="182"/>
        <v>43.664</v>
      </c>
      <c r="X653" s="16">
        <f t="shared" si="183"/>
        <v>54.58</v>
      </c>
      <c r="Y653" s="16">
        <f t="shared" si="184"/>
        <v>218.32</v>
      </c>
      <c r="Z653" s="16" cm="1">
        <f t="array" ref="Z653">IF(A653="",0,ROUND(MAX((S653-T653-V653-U653-W653-X653-Y653-5000)*{0.03,0.1,0.2,0.25,0.3,0.35,0.45}-{0,210,1410,2660,4410,7160,15160},0),2))</f>
        <v>185.91</v>
      </c>
      <c r="AA653" s="16">
        <f t="shared" si="185"/>
        <v>8773.206</v>
      </c>
      <c r="AB653" s="16"/>
    </row>
    <row r="654" customHeight="1" spans="1:28">
      <c r="A654" s="10">
        <v>652</v>
      </c>
      <c r="B654" s="11" t="s">
        <v>3237</v>
      </c>
      <c r="C654" s="10" t="s">
        <v>3238</v>
      </c>
      <c r="D654" s="10" t="s">
        <v>47</v>
      </c>
      <c r="E654" s="10" t="s">
        <v>3239</v>
      </c>
      <c r="F654" s="12" t="s">
        <v>3240</v>
      </c>
      <c r="G654" s="13" t="s">
        <v>3241</v>
      </c>
      <c r="H654" s="10">
        <f ca="1" t="shared" si="179"/>
        <v>53</v>
      </c>
      <c r="I654" s="10" t="s">
        <v>43</v>
      </c>
      <c r="J654" s="10">
        <v>15</v>
      </c>
      <c r="K654" s="10" t="s">
        <v>98</v>
      </c>
      <c r="L654" s="10" t="s">
        <v>59</v>
      </c>
      <c r="M654" s="16">
        <v>6000</v>
      </c>
      <c r="N654" s="16">
        <v>840</v>
      </c>
      <c r="O654" s="16">
        <v>2500</v>
      </c>
      <c r="P654" s="16">
        <v>1800</v>
      </c>
      <c r="Q654" s="16">
        <v>330</v>
      </c>
      <c r="R654" s="16">
        <v>556</v>
      </c>
      <c r="S654" s="16">
        <v>12026</v>
      </c>
      <c r="T654" s="16">
        <v>0</v>
      </c>
      <c r="U654" s="16">
        <f t="shared" si="180"/>
        <v>1020</v>
      </c>
      <c r="V654" s="16">
        <f t="shared" si="181"/>
        <v>747.2</v>
      </c>
      <c r="W654" s="16">
        <f t="shared" si="182"/>
        <v>48.104</v>
      </c>
      <c r="X654" s="16">
        <f t="shared" si="183"/>
        <v>60.13</v>
      </c>
      <c r="Y654" s="16">
        <f t="shared" si="184"/>
        <v>240.52</v>
      </c>
      <c r="Z654" s="16" cm="1">
        <f t="array" ref="Z654">IF(A654="",0,ROUND(MAX((S654-T654-V654-U654-W654-X654-Y654-5000)*{0.03,0.1,0.2,0.25,0.3,0.35,0.45}-{0,210,1410,2660,4410,7160,15160},0),2))</f>
        <v>281</v>
      </c>
      <c r="AA654" s="16">
        <f t="shared" si="185"/>
        <v>9629.046</v>
      </c>
      <c r="AB654" s="16"/>
    </row>
    <row r="655" customHeight="1" spans="1:28">
      <c r="A655" s="10">
        <v>653</v>
      </c>
      <c r="B655" s="11" t="s">
        <v>3242</v>
      </c>
      <c r="C655" s="10" t="s">
        <v>129</v>
      </c>
      <c r="D655" s="10" t="s">
        <v>31</v>
      </c>
      <c r="E655" s="10" t="s">
        <v>3243</v>
      </c>
      <c r="F655" s="12" t="s">
        <v>3244</v>
      </c>
      <c r="G655" s="13" t="s">
        <v>3245</v>
      </c>
      <c r="H655" s="10">
        <f ca="1" t="shared" si="179"/>
        <v>52</v>
      </c>
      <c r="I655" s="10" t="s">
        <v>43</v>
      </c>
      <c r="J655" s="10">
        <v>29</v>
      </c>
      <c r="K655" s="10" t="s">
        <v>122</v>
      </c>
      <c r="L655" s="10" t="s">
        <v>37</v>
      </c>
      <c r="M655" s="16">
        <v>7500</v>
      </c>
      <c r="N655" s="16">
        <v>1624</v>
      </c>
      <c r="O655" s="16">
        <v>3000</v>
      </c>
      <c r="P655" s="16">
        <v>3500</v>
      </c>
      <c r="Q655" s="16">
        <v>292</v>
      </c>
      <c r="R655" s="16">
        <v>297</v>
      </c>
      <c r="S655" s="16">
        <v>16213</v>
      </c>
      <c r="T655" s="16">
        <v>0</v>
      </c>
      <c r="U655" s="16">
        <f t="shared" si="180"/>
        <v>1260</v>
      </c>
      <c r="V655" s="16">
        <f t="shared" si="181"/>
        <v>969.92</v>
      </c>
      <c r="W655" s="16">
        <f t="shared" si="182"/>
        <v>64.852</v>
      </c>
      <c r="X655" s="16">
        <f t="shared" si="183"/>
        <v>81.065</v>
      </c>
      <c r="Y655" s="16">
        <f t="shared" si="184"/>
        <v>324.26</v>
      </c>
      <c r="Z655" s="16" cm="1">
        <f t="array" ref="Z655">IF(A655="",0,ROUND(MAX((S655-T655-V655-U655-W655-X655-Y655-5000)*{0.03,0.1,0.2,0.25,0.3,0.35,0.45}-{0,210,1410,2660,4410,7160,15160},0),2))</f>
        <v>641.29</v>
      </c>
      <c r="AA655" s="16">
        <f t="shared" si="185"/>
        <v>12871.613</v>
      </c>
      <c r="AB655" s="16"/>
    </row>
    <row r="656" customHeight="1" spans="1:28">
      <c r="A656" s="10">
        <v>654</v>
      </c>
      <c r="B656" s="11" t="s">
        <v>3246</v>
      </c>
      <c r="C656" s="10" t="s">
        <v>3247</v>
      </c>
      <c r="D656" s="10" t="s">
        <v>31</v>
      </c>
      <c r="E656" s="10" t="s">
        <v>3248</v>
      </c>
      <c r="F656" s="12" t="s">
        <v>3249</v>
      </c>
      <c r="G656" s="13" t="s">
        <v>3250</v>
      </c>
      <c r="H656" s="10">
        <f ca="1" t="shared" si="179"/>
        <v>56</v>
      </c>
      <c r="I656" s="10" t="s">
        <v>43</v>
      </c>
      <c r="J656" s="10">
        <v>14</v>
      </c>
      <c r="K656" s="10" t="s">
        <v>104</v>
      </c>
      <c r="L656" s="10" t="s">
        <v>37</v>
      </c>
      <c r="M656" s="16">
        <v>6000</v>
      </c>
      <c r="N656" s="16">
        <v>784</v>
      </c>
      <c r="O656" s="16">
        <v>3000</v>
      </c>
      <c r="P656" s="16">
        <v>2300</v>
      </c>
      <c r="Q656" s="16">
        <v>268</v>
      </c>
      <c r="R656" s="16">
        <v>583</v>
      </c>
      <c r="S656" s="16">
        <v>12935</v>
      </c>
      <c r="T656" s="16">
        <v>0</v>
      </c>
      <c r="U656" s="16">
        <f t="shared" si="180"/>
        <v>1080</v>
      </c>
      <c r="V656" s="16">
        <f t="shared" si="181"/>
        <v>782.72</v>
      </c>
      <c r="W656" s="16">
        <f t="shared" si="182"/>
        <v>51.74</v>
      </c>
      <c r="X656" s="16">
        <f t="shared" si="183"/>
        <v>64.675</v>
      </c>
      <c r="Y656" s="16">
        <f t="shared" si="184"/>
        <v>258.7</v>
      </c>
      <c r="Z656" s="16" cm="1">
        <f t="array" ref="Z656">IF(A656="",0,ROUND(MAX((S656-T656-V656-U656-W656-X656-Y656-5000)*{0.03,0.1,0.2,0.25,0.3,0.35,0.45}-{0,210,1410,2660,4410,7160,15160},0),2))</f>
        <v>359.72</v>
      </c>
      <c r="AA656" s="16">
        <f t="shared" si="185"/>
        <v>10337.445</v>
      </c>
      <c r="AB656" s="16"/>
    </row>
    <row r="657" customHeight="1" spans="1:28">
      <c r="A657" s="10">
        <v>655</v>
      </c>
      <c r="B657" s="11" t="s">
        <v>3251</v>
      </c>
      <c r="C657" s="10" t="s">
        <v>3252</v>
      </c>
      <c r="D657" s="10" t="s">
        <v>31</v>
      </c>
      <c r="E657" s="10" t="s">
        <v>3253</v>
      </c>
      <c r="F657" s="12" t="s">
        <v>3254</v>
      </c>
      <c r="G657" s="13" t="s">
        <v>3255</v>
      </c>
      <c r="H657" s="10">
        <f ca="1" t="shared" si="179"/>
        <v>38</v>
      </c>
      <c r="I657" s="10" t="s">
        <v>43</v>
      </c>
      <c r="J657" s="10">
        <v>5</v>
      </c>
      <c r="K657" s="10" t="s">
        <v>93</v>
      </c>
      <c r="L657" s="10" t="s">
        <v>37</v>
      </c>
      <c r="M657" s="16">
        <v>5000</v>
      </c>
      <c r="N657" s="16">
        <v>280</v>
      </c>
      <c r="O657" s="16">
        <v>3000</v>
      </c>
      <c r="P657" s="16">
        <v>1900</v>
      </c>
      <c r="Q657" s="16">
        <v>379</v>
      </c>
      <c r="R657" s="16">
        <v>314</v>
      </c>
      <c r="S657" s="16">
        <v>10873</v>
      </c>
      <c r="T657" s="16">
        <v>0</v>
      </c>
      <c r="U657" s="16">
        <f t="shared" si="180"/>
        <v>960</v>
      </c>
      <c r="V657" s="16">
        <f t="shared" si="181"/>
        <v>662.4</v>
      </c>
      <c r="W657" s="16">
        <f t="shared" si="182"/>
        <v>43.492</v>
      </c>
      <c r="X657" s="16">
        <f t="shared" si="183"/>
        <v>54.365</v>
      </c>
      <c r="Y657" s="16">
        <f t="shared" si="184"/>
        <v>217.46</v>
      </c>
      <c r="Z657" s="16" cm="1">
        <f t="array" ref="Z657">IF(A657="",0,ROUND(MAX((S657-T657-V657-U657-W657-X657-Y657-5000)*{0.03,0.1,0.2,0.25,0.3,0.35,0.45}-{0,210,1410,2660,4410,7160,15160},0),2))</f>
        <v>183.53</v>
      </c>
      <c r="AA657" s="16">
        <f t="shared" si="185"/>
        <v>8751.753</v>
      </c>
      <c r="AB657" s="16"/>
    </row>
    <row r="658" customHeight="1" spans="1:28">
      <c r="A658" s="10">
        <v>656</v>
      </c>
      <c r="B658" s="11" t="s">
        <v>3256</v>
      </c>
      <c r="C658" s="10" t="s">
        <v>3257</v>
      </c>
      <c r="D658" s="10" t="s">
        <v>31</v>
      </c>
      <c r="E658" s="10" t="s">
        <v>3258</v>
      </c>
      <c r="F658" s="12" t="s">
        <v>3259</v>
      </c>
      <c r="G658" s="13" t="s">
        <v>3260</v>
      </c>
      <c r="H658" s="10">
        <f ca="1" t="shared" si="179"/>
        <v>42</v>
      </c>
      <c r="I658" s="10" t="s">
        <v>43</v>
      </c>
      <c r="J658" s="10">
        <v>8</v>
      </c>
      <c r="K658" s="10" t="s">
        <v>58</v>
      </c>
      <c r="L658" s="10" t="s">
        <v>37</v>
      </c>
      <c r="M658" s="16">
        <v>5500</v>
      </c>
      <c r="N658" s="16">
        <v>448</v>
      </c>
      <c r="O658" s="16">
        <v>3000</v>
      </c>
      <c r="P658" s="16">
        <v>2100</v>
      </c>
      <c r="Q658" s="16">
        <v>288</v>
      </c>
      <c r="R658" s="16">
        <v>418</v>
      </c>
      <c r="S658" s="16">
        <v>11754</v>
      </c>
      <c r="T658" s="16">
        <v>0</v>
      </c>
      <c r="U658" s="16">
        <f t="shared" si="180"/>
        <v>1020</v>
      </c>
      <c r="V658" s="16">
        <f t="shared" si="181"/>
        <v>715.84</v>
      </c>
      <c r="W658" s="16">
        <f t="shared" si="182"/>
        <v>47.016</v>
      </c>
      <c r="X658" s="16">
        <f t="shared" si="183"/>
        <v>58.77</v>
      </c>
      <c r="Y658" s="16">
        <f t="shared" si="184"/>
        <v>235.08</v>
      </c>
      <c r="Z658" s="16" cm="1">
        <f t="array" ref="Z658">IF(A658="",0,ROUND(MAX((S658-T658-V658-U658-W658-X658-Y658-5000)*{0.03,0.1,0.2,0.25,0.3,0.35,0.45}-{0,210,1410,2660,4410,7160,15160},0),2))</f>
        <v>257.73</v>
      </c>
      <c r="AA658" s="16">
        <f t="shared" si="185"/>
        <v>9419.564</v>
      </c>
      <c r="AB658" s="16"/>
    </row>
    <row r="659" customHeight="1" spans="1:28">
      <c r="A659" s="10">
        <v>657</v>
      </c>
      <c r="B659" s="11" t="s">
        <v>3261</v>
      </c>
      <c r="C659" s="10" t="s">
        <v>3262</v>
      </c>
      <c r="D659" s="10" t="s">
        <v>31</v>
      </c>
      <c r="E659" s="10" t="s">
        <v>3263</v>
      </c>
      <c r="F659" s="12" t="s">
        <v>3061</v>
      </c>
      <c r="G659" s="13" t="s">
        <v>3264</v>
      </c>
      <c r="H659" s="10">
        <f ca="1" t="shared" si="179"/>
        <v>59</v>
      </c>
      <c r="I659" s="10" t="s">
        <v>43</v>
      </c>
      <c r="J659" s="10">
        <v>29</v>
      </c>
      <c r="K659" s="10" t="s">
        <v>235</v>
      </c>
      <c r="L659" s="10" t="s">
        <v>59</v>
      </c>
      <c r="M659" s="16">
        <v>7500</v>
      </c>
      <c r="N659" s="16">
        <v>1624</v>
      </c>
      <c r="O659" s="16">
        <v>2500</v>
      </c>
      <c r="P659" s="16">
        <v>3000</v>
      </c>
      <c r="Q659" s="16">
        <v>384</v>
      </c>
      <c r="R659" s="16">
        <v>496</v>
      </c>
      <c r="S659" s="16">
        <v>15504</v>
      </c>
      <c r="T659" s="16">
        <v>0</v>
      </c>
      <c r="U659" s="16">
        <f t="shared" si="180"/>
        <v>1200</v>
      </c>
      <c r="V659" s="16">
        <f t="shared" si="181"/>
        <v>929.92</v>
      </c>
      <c r="W659" s="16">
        <f t="shared" si="182"/>
        <v>62.016</v>
      </c>
      <c r="X659" s="16">
        <f t="shared" si="183"/>
        <v>77.52</v>
      </c>
      <c r="Y659" s="16">
        <f t="shared" si="184"/>
        <v>310.08</v>
      </c>
      <c r="Z659" s="16" cm="1">
        <f t="array" ref="Z659">IF(A659="",0,ROUND(MAX((S659-T659-V659-U659-W659-X659-Y659-5000)*{0.03,0.1,0.2,0.25,0.3,0.35,0.45}-{0,210,1410,2660,4410,7160,15160},0),2))</f>
        <v>582.45</v>
      </c>
      <c r="AA659" s="16">
        <f t="shared" si="185"/>
        <v>12342.014</v>
      </c>
      <c r="AB659" s="16"/>
    </row>
    <row r="660" customHeight="1" spans="1:28">
      <c r="A660" s="10">
        <v>658</v>
      </c>
      <c r="B660" s="11" t="s">
        <v>3265</v>
      </c>
      <c r="C660" s="10" t="s">
        <v>3266</v>
      </c>
      <c r="D660" s="10" t="s">
        <v>31</v>
      </c>
      <c r="E660" s="10" t="s">
        <v>3267</v>
      </c>
      <c r="F660" s="12" t="s">
        <v>3268</v>
      </c>
      <c r="G660" s="13" t="s">
        <v>3269</v>
      </c>
      <c r="H660" s="10">
        <f ca="1" t="shared" si="179"/>
        <v>54</v>
      </c>
      <c r="I660" s="10" t="s">
        <v>43</v>
      </c>
      <c r="J660" s="10">
        <v>25</v>
      </c>
      <c r="K660" s="10" t="s">
        <v>65</v>
      </c>
      <c r="L660" s="10" t="s">
        <v>59</v>
      </c>
      <c r="M660" s="16">
        <v>7000</v>
      </c>
      <c r="N660" s="16">
        <v>1400</v>
      </c>
      <c r="O660" s="16">
        <v>2500</v>
      </c>
      <c r="P660" s="16">
        <v>2500</v>
      </c>
      <c r="Q660" s="16">
        <v>334</v>
      </c>
      <c r="R660" s="16">
        <v>570</v>
      </c>
      <c r="S660" s="16">
        <v>14304</v>
      </c>
      <c r="T660" s="16">
        <v>0</v>
      </c>
      <c r="U660" s="16">
        <f t="shared" si="180"/>
        <v>1140</v>
      </c>
      <c r="V660" s="16">
        <f t="shared" si="181"/>
        <v>872</v>
      </c>
      <c r="W660" s="16">
        <f t="shared" si="182"/>
        <v>57.216</v>
      </c>
      <c r="X660" s="16">
        <f t="shared" si="183"/>
        <v>71.52</v>
      </c>
      <c r="Y660" s="16">
        <f t="shared" si="184"/>
        <v>286.08</v>
      </c>
      <c r="Z660" s="16" cm="1">
        <f t="array" ref="Z660">IF(A660="",0,ROUND(MAX((S660-T660-V660-U660-W660-X660-Y660-5000)*{0.03,0.1,0.2,0.25,0.3,0.35,0.45}-{0,210,1410,2660,4410,7160,15160},0),2))</f>
        <v>477.72</v>
      </c>
      <c r="AA660" s="16">
        <f t="shared" si="185"/>
        <v>11399.464</v>
      </c>
      <c r="AB660" s="16"/>
    </row>
    <row r="661" customHeight="1" spans="1:28">
      <c r="A661" s="10">
        <v>659</v>
      </c>
      <c r="B661" s="11" t="s">
        <v>3270</v>
      </c>
      <c r="C661" s="10" t="s">
        <v>3271</v>
      </c>
      <c r="D661" s="10" t="s">
        <v>31</v>
      </c>
      <c r="E661" s="10" t="s">
        <v>3272</v>
      </c>
      <c r="F661" s="12" t="s">
        <v>3273</v>
      </c>
      <c r="G661" s="13" t="s">
        <v>3274</v>
      </c>
      <c r="H661" s="10">
        <f ca="1" t="shared" si="179"/>
        <v>39</v>
      </c>
      <c r="I661" s="10" t="s">
        <v>43</v>
      </c>
      <c r="J661" s="10">
        <v>8</v>
      </c>
      <c r="K661" s="10" t="s">
        <v>133</v>
      </c>
      <c r="L661" s="10" t="s">
        <v>37</v>
      </c>
      <c r="M661" s="16">
        <v>5500</v>
      </c>
      <c r="N661" s="16">
        <v>448</v>
      </c>
      <c r="O661" s="16">
        <v>3000</v>
      </c>
      <c r="P661" s="16">
        <v>2100</v>
      </c>
      <c r="Q661" s="16">
        <v>261</v>
      </c>
      <c r="R661" s="16">
        <v>250</v>
      </c>
      <c r="S661" s="16">
        <v>11559</v>
      </c>
      <c r="T661" s="16">
        <v>0</v>
      </c>
      <c r="U661" s="16">
        <f t="shared" si="180"/>
        <v>1020</v>
      </c>
      <c r="V661" s="16">
        <f t="shared" si="181"/>
        <v>715.84</v>
      </c>
      <c r="W661" s="16">
        <f t="shared" si="182"/>
        <v>46.236</v>
      </c>
      <c r="X661" s="16">
        <f t="shared" si="183"/>
        <v>57.795</v>
      </c>
      <c r="Y661" s="16">
        <f t="shared" si="184"/>
        <v>231.18</v>
      </c>
      <c r="Z661" s="16" cm="1">
        <f t="array" ref="Z661">IF(A661="",0,ROUND(MAX((S661-T661-V661-U661-W661-X661-Y661-5000)*{0.03,0.1,0.2,0.25,0.3,0.35,0.45}-{0,210,1410,2660,4410,7160,15160},0),2))</f>
        <v>238.79</v>
      </c>
      <c r="AA661" s="16">
        <f t="shared" si="185"/>
        <v>9249.159</v>
      </c>
      <c r="AB661" s="16"/>
    </row>
    <row r="662" customHeight="1" spans="1:28">
      <c r="A662" s="10">
        <v>660</v>
      </c>
      <c r="B662" s="11" t="s">
        <v>3275</v>
      </c>
      <c r="C662" s="10" t="s">
        <v>3276</v>
      </c>
      <c r="D662" s="10" t="s">
        <v>47</v>
      </c>
      <c r="E662" s="10" t="s">
        <v>3277</v>
      </c>
      <c r="F662" s="12" t="s">
        <v>3278</v>
      </c>
      <c r="G662" s="13" t="s">
        <v>3279</v>
      </c>
      <c r="H662" s="10">
        <f ca="1" t="shared" si="179"/>
        <v>33</v>
      </c>
      <c r="I662" s="10" t="s">
        <v>35</v>
      </c>
      <c r="J662" s="10">
        <v>2</v>
      </c>
      <c r="K662" s="10" t="s">
        <v>36</v>
      </c>
      <c r="L662" s="10" t="s">
        <v>59</v>
      </c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customHeight="1" spans="1:28">
      <c r="A663" s="10">
        <v>661</v>
      </c>
      <c r="B663" s="11" t="s">
        <v>3280</v>
      </c>
      <c r="C663" s="10" t="s">
        <v>3281</v>
      </c>
      <c r="D663" s="10" t="s">
        <v>31</v>
      </c>
      <c r="E663" s="10" t="s">
        <v>3282</v>
      </c>
      <c r="F663" s="12" t="s">
        <v>3283</v>
      </c>
      <c r="G663" s="13" t="s">
        <v>3284</v>
      </c>
      <c r="H663" s="10">
        <f ca="1" t="shared" si="179"/>
        <v>43</v>
      </c>
      <c r="I663" s="10" t="s">
        <v>43</v>
      </c>
      <c r="J663" s="10">
        <v>9</v>
      </c>
      <c r="K663" s="10" t="s">
        <v>139</v>
      </c>
      <c r="L663" s="10" t="s">
        <v>37</v>
      </c>
      <c r="M663" s="16">
        <v>5500</v>
      </c>
      <c r="N663" s="16">
        <v>504</v>
      </c>
      <c r="O663" s="16">
        <v>3000</v>
      </c>
      <c r="P663" s="16">
        <v>2100</v>
      </c>
      <c r="Q663" s="16">
        <v>354</v>
      </c>
      <c r="R663" s="16">
        <v>430</v>
      </c>
      <c r="S663" s="16">
        <v>11888</v>
      </c>
      <c r="T663" s="16">
        <v>0</v>
      </c>
      <c r="U663" s="16">
        <f>SUM(M663,O663)*0.12</f>
        <v>1020</v>
      </c>
      <c r="V663" s="16">
        <f>SUM(M663,N663,O663)*0.08</f>
        <v>720.32</v>
      </c>
      <c r="W663" s="16">
        <f>S663*0.004</f>
        <v>47.552</v>
      </c>
      <c r="X663" s="16">
        <f>S663*0.005</f>
        <v>59.44</v>
      </c>
      <c r="Y663" s="16">
        <f>S663*0.02</f>
        <v>237.76</v>
      </c>
      <c r="Z663" s="16" cm="1">
        <f t="array" ref="Z663">IF(A663="",0,ROUND(MAX((S663-T663-V663-U663-W663-X663-Y663-5000)*{0.03,0.1,0.2,0.25,0.3,0.35,0.45}-{0,210,1410,2660,4410,7160,15160},0),2))</f>
        <v>270.29</v>
      </c>
      <c r="AA663" s="16">
        <f>S663-T663-U663-V663-W663-X663-Y663-Z663</f>
        <v>9532.638</v>
      </c>
      <c r="AB663" s="16"/>
    </row>
    <row r="664" customHeight="1" spans="1:28">
      <c r="A664" s="10">
        <v>662</v>
      </c>
      <c r="B664" s="11" t="s">
        <v>3285</v>
      </c>
      <c r="C664" s="10" t="s">
        <v>3286</v>
      </c>
      <c r="D664" s="10" t="s">
        <v>31</v>
      </c>
      <c r="E664" s="10" t="s">
        <v>3287</v>
      </c>
      <c r="F664" s="12" t="s">
        <v>3288</v>
      </c>
      <c r="G664" s="13" t="s">
        <v>3289</v>
      </c>
      <c r="H664" s="10">
        <f ca="1" t="shared" si="179"/>
        <v>32</v>
      </c>
      <c r="I664" s="10" t="s">
        <v>35</v>
      </c>
      <c r="J664" s="10">
        <v>8</v>
      </c>
      <c r="K664" s="10" t="s">
        <v>432</v>
      </c>
      <c r="L664" s="10" t="s">
        <v>59</v>
      </c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customHeight="1" spans="1:28">
      <c r="A665" s="10">
        <v>663</v>
      </c>
      <c r="B665" s="11" t="s">
        <v>3290</v>
      </c>
      <c r="C665" s="10" t="s">
        <v>3291</v>
      </c>
      <c r="D665" s="10" t="s">
        <v>47</v>
      </c>
      <c r="E665" s="10" t="s">
        <v>3292</v>
      </c>
      <c r="F665" s="12" t="s">
        <v>3293</v>
      </c>
      <c r="G665" s="13" t="s">
        <v>3294</v>
      </c>
      <c r="H665" s="10">
        <f ca="1" t="shared" si="179"/>
        <v>54</v>
      </c>
      <c r="I665" s="10" t="s">
        <v>43</v>
      </c>
      <c r="J665" s="10">
        <v>14</v>
      </c>
      <c r="K665" s="10" t="s">
        <v>432</v>
      </c>
      <c r="L665" s="10" t="s">
        <v>37</v>
      </c>
      <c r="M665" s="16">
        <v>6000</v>
      </c>
      <c r="N665" s="16">
        <v>784</v>
      </c>
      <c r="O665" s="16">
        <v>3000</v>
      </c>
      <c r="P665" s="16">
        <v>2300</v>
      </c>
      <c r="Q665" s="16">
        <v>385</v>
      </c>
      <c r="R665" s="16">
        <v>534</v>
      </c>
      <c r="S665" s="16">
        <v>13003</v>
      </c>
      <c r="T665" s="16">
        <v>0</v>
      </c>
      <c r="U665" s="16">
        <f>SUM(M665,O665)*0.12</f>
        <v>1080</v>
      </c>
      <c r="V665" s="16">
        <f>SUM(M665,N665,O665)*0.08</f>
        <v>782.72</v>
      </c>
      <c r="W665" s="16">
        <f>S665*0.004</f>
        <v>52.012</v>
      </c>
      <c r="X665" s="16">
        <f>S665*0.005</f>
        <v>65.015</v>
      </c>
      <c r="Y665" s="16">
        <f>S665*0.02</f>
        <v>260.06</v>
      </c>
      <c r="Z665" s="16" cm="1">
        <f t="array" ref="Z665">IF(A665="",0,ROUND(MAX((S665-T665-V665-U665-W665-X665-Y665-5000)*{0.03,0.1,0.2,0.25,0.3,0.35,0.45}-{0,210,1410,2660,4410,7160,15160},0),2))</f>
        <v>366.32</v>
      </c>
      <c r="AA665" s="16">
        <f>S665-T665-U665-V665-W665-X665-Y665-Z665</f>
        <v>10396.873</v>
      </c>
      <c r="AB665" s="16"/>
    </row>
    <row r="666" customHeight="1" spans="1:28">
      <c r="A666" s="10">
        <v>664</v>
      </c>
      <c r="B666" s="11" t="s">
        <v>3295</v>
      </c>
      <c r="C666" s="10" t="s">
        <v>3296</v>
      </c>
      <c r="D666" s="10" t="s">
        <v>47</v>
      </c>
      <c r="E666" s="10" t="s">
        <v>3297</v>
      </c>
      <c r="F666" s="12" t="s">
        <v>3298</v>
      </c>
      <c r="G666" s="13" t="s">
        <v>3299</v>
      </c>
      <c r="H666" s="10">
        <f ca="1" t="shared" si="179"/>
        <v>47</v>
      </c>
      <c r="I666" s="10" t="s">
        <v>43</v>
      </c>
      <c r="J666" s="10">
        <v>17</v>
      </c>
      <c r="K666" s="10" t="s">
        <v>139</v>
      </c>
      <c r="L666" s="10" t="s">
        <v>37</v>
      </c>
      <c r="M666" s="16">
        <v>6500</v>
      </c>
      <c r="N666" s="16">
        <v>952</v>
      </c>
      <c r="O666" s="16">
        <v>3000</v>
      </c>
      <c r="P666" s="16">
        <v>2500</v>
      </c>
      <c r="Q666" s="16">
        <v>212</v>
      </c>
      <c r="R666" s="16">
        <v>380</v>
      </c>
      <c r="S666" s="16">
        <v>13544</v>
      </c>
      <c r="T666" s="16">
        <v>0</v>
      </c>
      <c r="U666" s="16">
        <f>SUM(M666,O666)*0.12</f>
        <v>1140</v>
      </c>
      <c r="V666" s="16">
        <f>SUM(M666,N666,O666)*0.08</f>
        <v>836.16</v>
      </c>
      <c r="W666" s="16">
        <f>S666*0.004</f>
        <v>54.176</v>
      </c>
      <c r="X666" s="16">
        <f>S666*0.005</f>
        <v>67.72</v>
      </c>
      <c r="Y666" s="16">
        <f>S666*0.02</f>
        <v>270.88</v>
      </c>
      <c r="Z666" s="16" cm="1">
        <f t="array" ref="Z666">IF(A666="",0,ROUND(MAX((S666-T666-V666-U666-W666-X666-Y666-5000)*{0.03,0.1,0.2,0.25,0.3,0.35,0.45}-{0,210,1410,2660,4410,7160,15160},0),2))</f>
        <v>407.51</v>
      </c>
      <c r="AA666" s="16">
        <f>S666-T666-U666-V666-W666-X666-Y666-Z666</f>
        <v>10767.554</v>
      </c>
      <c r="AB666" s="16"/>
    </row>
    <row r="667" customHeight="1" spans="1:28">
      <c r="A667" s="10">
        <v>665</v>
      </c>
      <c r="B667" s="11" t="s">
        <v>3300</v>
      </c>
      <c r="C667" s="10" t="s">
        <v>3301</v>
      </c>
      <c r="D667" s="10" t="s">
        <v>47</v>
      </c>
      <c r="E667" s="10" t="s">
        <v>3302</v>
      </c>
      <c r="F667" s="12" t="s">
        <v>3303</v>
      </c>
      <c r="G667" s="13" t="s">
        <v>3304</v>
      </c>
      <c r="H667" s="10">
        <f ca="1" t="shared" si="179"/>
        <v>54</v>
      </c>
      <c r="I667" s="10" t="s">
        <v>43</v>
      </c>
      <c r="J667" s="10">
        <v>23</v>
      </c>
      <c r="K667" s="10" t="s">
        <v>36</v>
      </c>
      <c r="L667" s="10" t="s">
        <v>59</v>
      </c>
      <c r="M667" s="16">
        <v>7000</v>
      </c>
      <c r="N667" s="16">
        <v>1288</v>
      </c>
      <c r="O667" s="16">
        <v>2500</v>
      </c>
      <c r="P667" s="16">
        <v>2500</v>
      </c>
      <c r="Q667" s="16">
        <v>229</v>
      </c>
      <c r="R667" s="16">
        <v>347</v>
      </c>
      <c r="S667" s="16">
        <v>13864</v>
      </c>
      <c r="T667" s="16">
        <v>0</v>
      </c>
      <c r="U667" s="16">
        <f>SUM(M667,O667)*0.12</f>
        <v>1140</v>
      </c>
      <c r="V667" s="16">
        <f>SUM(M667,N667,O667)*0.08</f>
        <v>863.04</v>
      </c>
      <c r="W667" s="16">
        <f>S667*0.004</f>
        <v>55.456</v>
      </c>
      <c r="X667" s="16">
        <f>S667*0.005</f>
        <v>69.32</v>
      </c>
      <c r="Y667" s="16">
        <f>S667*0.02</f>
        <v>277.28</v>
      </c>
      <c r="Z667" s="16" cm="1">
        <f t="array" ref="Z667">IF(A667="",0,ROUND(MAX((S667-T667-V667-U667-W667-X667-Y667-5000)*{0.03,0.1,0.2,0.25,0.3,0.35,0.45}-{0,210,1410,2660,4410,7160,15160},0),2))</f>
        <v>435.89</v>
      </c>
      <c r="AA667" s="16">
        <f>S667-T667-U667-V667-W667-X667-Y667-Z667</f>
        <v>11023.014</v>
      </c>
      <c r="AB667" s="16"/>
    </row>
    <row r="668" customHeight="1" spans="1:28">
      <c r="A668" s="10">
        <v>666</v>
      </c>
      <c r="B668" s="11" t="s">
        <v>3305</v>
      </c>
      <c r="C668" s="10" t="s">
        <v>3306</v>
      </c>
      <c r="D668" s="10" t="s">
        <v>31</v>
      </c>
      <c r="E668" s="10" t="s">
        <v>3307</v>
      </c>
      <c r="F668" s="12" t="s">
        <v>3308</v>
      </c>
      <c r="G668" s="13" t="s">
        <v>3309</v>
      </c>
      <c r="H668" s="10">
        <f ca="1" t="shared" si="179"/>
        <v>31</v>
      </c>
      <c r="I668" s="10" t="s">
        <v>35</v>
      </c>
      <c r="J668" s="10">
        <v>7</v>
      </c>
      <c r="K668" s="10" t="s">
        <v>122</v>
      </c>
      <c r="L668" s="10" t="s">
        <v>37</v>
      </c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customHeight="1" spans="1:28">
      <c r="A669" s="10">
        <v>667</v>
      </c>
      <c r="B669" s="11" t="s">
        <v>3310</v>
      </c>
      <c r="C669" s="10" t="s">
        <v>3311</v>
      </c>
      <c r="D669" s="10" t="s">
        <v>31</v>
      </c>
      <c r="E669" s="10" t="s">
        <v>3312</v>
      </c>
      <c r="F669" s="12" t="s">
        <v>3313</v>
      </c>
      <c r="G669" s="13" t="s">
        <v>3314</v>
      </c>
      <c r="H669" s="10">
        <f ca="1" t="shared" si="179"/>
        <v>41</v>
      </c>
      <c r="I669" s="10" t="s">
        <v>43</v>
      </c>
      <c r="J669" s="10">
        <v>17</v>
      </c>
      <c r="K669" s="10" t="s">
        <v>104</v>
      </c>
      <c r="L669" s="10" t="s">
        <v>37</v>
      </c>
      <c r="M669" s="16">
        <v>6500</v>
      </c>
      <c r="N669" s="16">
        <v>952</v>
      </c>
      <c r="O669" s="16">
        <v>3000</v>
      </c>
      <c r="P669" s="16">
        <v>2500</v>
      </c>
      <c r="Q669" s="16">
        <v>383</v>
      </c>
      <c r="R669" s="16">
        <v>262</v>
      </c>
      <c r="S669" s="16">
        <v>13597</v>
      </c>
      <c r="T669" s="16">
        <v>0</v>
      </c>
      <c r="U669" s="16">
        <f>SUM(M669,O669)*0.12</f>
        <v>1140</v>
      </c>
      <c r="V669" s="16">
        <f>SUM(M669,N669,O669)*0.08</f>
        <v>836.16</v>
      </c>
      <c r="W669" s="16">
        <f>S669*0.004</f>
        <v>54.388</v>
      </c>
      <c r="X669" s="16">
        <f>S669*0.005</f>
        <v>67.985</v>
      </c>
      <c r="Y669" s="16">
        <f>S669*0.02</f>
        <v>271.94</v>
      </c>
      <c r="Z669" s="16" cm="1">
        <f t="array" ref="Z669">IF(A669="",0,ROUND(MAX((S669-T669-V669-U669-W669-X669-Y669-5000)*{0.03,0.1,0.2,0.25,0.3,0.35,0.45}-{0,210,1410,2660,4410,7160,15160},0),2))</f>
        <v>412.65</v>
      </c>
      <c r="AA669" s="16">
        <f>S669-T669-U669-V669-W669-X669-Y669-Z669</f>
        <v>10813.877</v>
      </c>
      <c r="AB669" s="16"/>
    </row>
    <row r="670" customHeight="1" spans="1:28">
      <c r="A670" s="10">
        <v>668</v>
      </c>
      <c r="B670" s="11" t="s">
        <v>3315</v>
      </c>
      <c r="C670" s="10" t="s">
        <v>3316</v>
      </c>
      <c r="D670" s="10" t="s">
        <v>31</v>
      </c>
      <c r="E670" s="10" t="s">
        <v>3317</v>
      </c>
      <c r="F670" s="12" t="s">
        <v>3318</v>
      </c>
      <c r="G670" s="13" t="s">
        <v>3319</v>
      </c>
      <c r="H670" s="10">
        <f ca="1" t="shared" si="179"/>
        <v>48</v>
      </c>
      <c r="I670" s="10" t="s">
        <v>43</v>
      </c>
      <c r="J670" s="10">
        <v>2</v>
      </c>
      <c r="K670" s="10" t="s">
        <v>122</v>
      </c>
      <c r="L670" s="10" t="s">
        <v>59</v>
      </c>
      <c r="M670" s="16">
        <v>5000</v>
      </c>
      <c r="N670" s="16">
        <v>112</v>
      </c>
      <c r="O670" s="16">
        <v>2500</v>
      </c>
      <c r="P670" s="16">
        <v>1400</v>
      </c>
      <c r="Q670" s="16">
        <v>206</v>
      </c>
      <c r="R670" s="16">
        <v>353</v>
      </c>
      <c r="S670" s="16">
        <v>9571</v>
      </c>
      <c r="T670" s="16">
        <v>0</v>
      </c>
      <c r="U670" s="16">
        <f>SUM(M670,O670)*0.12</f>
        <v>900</v>
      </c>
      <c r="V670" s="16">
        <f>SUM(M670,N670,O670)*0.08</f>
        <v>608.96</v>
      </c>
      <c r="W670" s="16">
        <f>S670*0.004</f>
        <v>38.284</v>
      </c>
      <c r="X670" s="16">
        <f>S670*0.005</f>
        <v>47.855</v>
      </c>
      <c r="Y670" s="16">
        <f>S670*0.02</f>
        <v>191.42</v>
      </c>
      <c r="Z670" s="16" cm="1">
        <f t="array" ref="Z670">IF(A670="",0,ROUND(MAX((S670-T670-V670-U670-W670-X670-Y670-5000)*{0.03,0.1,0.2,0.25,0.3,0.35,0.45}-{0,210,1410,2660,4410,7160,15160},0),2))</f>
        <v>83.53</v>
      </c>
      <c r="AA670" s="16">
        <f>S670-T670-U670-V670-W670-X670-Y670-Z670</f>
        <v>7700.951</v>
      </c>
      <c r="AB670" s="16"/>
    </row>
    <row r="671" customHeight="1" spans="1:28">
      <c r="A671" s="10">
        <v>669</v>
      </c>
      <c r="B671" s="11" t="s">
        <v>3320</v>
      </c>
      <c r="C671" s="10" t="s">
        <v>3321</v>
      </c>
      <c r="D671" s="10" t="s">
        <v>47</v>
      </c>
      <c r="E671" s="10" t="s">
        <v>3322</v>
      </c>
      <c r="F671" s="12" t="s">
        <v>3323</v>
      </c>
      <c r="G671" s="13" t="s">
        <v>3324</v>
      </c>
      <c r="H671" s="10">
        <f ca="1" t="shared" si="179"/>
        <v>33</v>
      </c>
      <c r="I671" s="10" t="s">
        <v>35</v>
      </c>
      <c r="J671" s="10">
        <v>7</v>
      </c>
      <c r="K671" s="10" t="s">
        <v>93</v>
      </c>
      <c r="L671" s="10" t="s">
        <v>37</v>
      </c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customHeight="1" spans="1:28">
      <c r="A672" s="10">
        <v>670</v>
      </c>
      <c r="B672" s="11" t="s">
        <v>3325</v>
      </c>
      <c r="C672" s="10" t="s">
        <v>3326</v>
      </c>
      <c r="D672" s="10" t="s">
        <v>47</v>
      </c>
      <c r="E672" s="10" t="s">
        <v>3327</v>
      </c>
      <c r="F672" s="12" t="s">
        <v>3328</v>
      </c>
      <c r="G672" s="13" t="s">
        <v>3329</v>
      </c>
      <c r="H672" s="10">
        <f ca="1" t="shared" si="179"/>
        <v>53</v>
      </c>
      <c r="I672" s="10" t="s">
        <v>43</v>
      </c>
      <c r="J672" s="10">
        <v>16</v>
      </c>
      <c r="K672" s="10" t="s">
        <v>186</v>
      </c>
      <c r="L672" s="10" t="s">
        <v>3330</v>
      </c>
      <c r="M672" s="16">
        <v>6500</v>
      </c>
      <c r="N672" s="16">
        <v>896</v>
      </c>
      <c r="O672" s="16">
        <v>4500</v>
      </c>
      <c r="P672" s="16">
        <v>3500</v>
      </c>
      <c r="Q672" s="16">
        <v>346</v>
      </c>
      <c r="R672" s="16">
        <v>565</v>
      </c>
      <c r="S672" s="16">
        <v>16307</v>
      </c>
      <c r="T672" s="16">
        <v>0</v>
      </c>
      <c r="U672" s="16">
        <f t="shared" ref="U672:U685" si="186">SUM(M672,O672)*0.12</f>
        <v>1320</v>
      </c>
      <c r="V672" s="16">
        <f t="shared" ref="V672:V685" si="187">SUM(M672,N672,O672)*0.08</f>
        <v>951.68</v>
      </c>
      <c r="W672" s="16">
        <f t="shared" ref="W672:W685" si="188">S672*0.004</f>
        <v>65.228</v>
      </c>
      <c r="X672" s="16">
        <f t="shared" ref="X672:X685" si="189">S672*0.005</f>
        <v>81.535</v>
      </c>
      <c r="Y672" s="16">
        <f t="shared" ref="Y672:Y685" si="190">S672*0.02</f>
        <v>326.14</v>
      </c>
      <c r="Z672" s="16" cm="1">
        <f t="array" ref="Z672">IF(A672="",0,ROUND(MAX((S672-T672-V672-U672-W672-X672-Y672-5000)*{0.03,0.1,0.2,0.25,0.3,0.35,0.45}-{0,210,1410,2660,4410,7160,15160},0),2))</f>
        <v>646.24</v>
      </c>
      <c r="AA672" s="16">
        <f t="shared" ref="AA672:AA685" si="191">S672-T672-U672-V672-W672-X672-Y672-Z672</f>
        <v>12916.177</v>
      </c>
      <c r="AB672" s="16"/>
    </row>
    <row r="673" customHeight="1" spans="1:28">
      <c r="A673" s="10">
        <v>671</v>
      </c>
      <c r="B673" s="11" t="s">
        <v>3331</v>
      </c>
      <c r="C673" s="10" t="s">
        <v>3332</v>
      </c>
      <c r="D673" s="10" t="s">
        <v>31</v>
      </c>
      <c r="E673" s="10" t="s">
        <v>3333</v>
      </c>
      <c r="F673" s="12" t="s">
        <v>3334</v>
      </c>
      <c r="G673" s="13" t="s">
        <v>3335</v>
      </c>
      <c r="H673" s="10">
        <f ca="1" t="shared" si="179"/>
        <v>32</v>
      </c>
      <c r="I673" s="10" t="s">
        <v>43</v>
      </c>
      <c r="J673" s="10">
        <v>2</v>
      </c>
      <c r="K673" s="10" t="s">
        <v>186</v>
      </c>
      <c r="L673" s="10" t="s">
        <v>59</v>
      </c>
      <c r="M673" s="16">
        <v>5000</v>
      </c>
      <c r="N673" s="16">
        <v>112</v>
      </c>
      <c r="O673" s="16">
        <v>2500</v>
      </c>
      <c r="P673" s="16">
        <v>1400</v>
      </c>
      <c r="Q673" s="16">
        <v>232</v>
      </c>
      <c r="R673" s="16">
        <v>312</v>
      </c>
      <c r="S673" s="16">
        <v>9556</v>
      </c>
      <c r="T673" s="16">
        <v>0</v>
      </c>
      <c r="U673" s="16">
        <f t="shared" si="186"/>
        <v>900</v>
      </c>
      <c r="V673" s="16">
        <f t="shared" si="187"/>
        <v>608.96</v>
      </c>
      <c r="W673" s="16">
        <f t="shared" si="188"/>
        <v>38.224</v>
      </c>
      <c r="X673" s="16">
        <f t="shared" si="189"/>
        <v>47.78</v>
      </c>
      <c r="Y673" s="16">
        <f t="shared" si="190"/>
        <v>191.12</v>
      </c>
      <c r="Z673" s="16" cm="1">
        <f t="array" ref="Z673">IF(A673="",0,ROUND(MAX((S673-T673-V673-U673-W673-X673-Y673-5000)*{0.03,0.1,0.2,0.25,0.3,0.35,0.45}-{0,210,1410,2660,4410,7160,15160},0),2))</f>
        <v>83.1</v>
      </c>
      <c r="AA673" s="16">
        <f t="shared" si="191"/>
        <v>7686.816</v>
      </c>
      <c r="AB673" s="16"/>
    </row>
    <row r="674" customHeight="1" spans="1:28">
      <c r="A674" s="10">
        <v>672</v>
      </c>
      <c r="B674" s="11" t="s">
        <v>3336</v>
      </c>
      <c r="C674" s="10" t="s">
        <v>3337</v>
      </c>
      <c r="D674" s="10" t="s">
        <v>31</v>
      </c>
      <c r="E674" s="10" t="s">
        <v>3338</v>
      </c>
      <c r="F674" s="12" t="s">
        <v>3339</v>
      </c>
      <c r="G674" s="13" t="s">
        <v>3340</v>
      </c>
      <c r="H674" s="10">
        <f ca="1" t="shared" si="179"/>
        <v>41</v>
      </c>
      <c r="I674" s="10" t="s">
        <v>43</v>
      </c>
      <c r="J674" s="10">
        <v>13</v>
      </c>
      <c r="K674" s="10" t="s">
        <v>58</v>
      </c>
      <c r="L674" s="10" t="s">
        <v>59</v>
      </c>
      <c r="M674" s="16">
        <v>6000</v>
      </c>
      <c r="N674" s="16">
        <v>728</v>
      </c>
      <c r="O674" s="16">
        <v>2500</v>
      </c>
      <c r="P674" s="16">
        <v>1800</v>
      </c>
      <c r="Q674" s="16">
        <v>282</v>
      </c>
      <c r="R674" s="16">
        <v>329</v>
      </c>
      <c r="S674" s="16">
        <v>11639</v>
      </c>
      <c r="T674" s="16">
        <v>0</v>
      </c>
      <c r="U674" s="16">
        <f t="shared" si="186"/>
        <v>1020</v>
      </c>
      <c r="V674" s="16">
        <f t="shared" si="187"/>
        <v>738.24</v>
      </c>
      <c r="W674" s="16">
        <f t="shared" si="188"/>
        <v>46.556</v>
      </c>
      <c r="X674" s="16">
        <f t="shared" si="189"/>
        <v>58.195</v>
      </c>
      <c r="Y674" s="16">
        <f t="shared" si="190"/>
        <v>232.78</v>
      </c>
      <c r="Z674" s="16" cm="1">
        <f t="array" ref="Z674">IF(A674="",0,ROUND(MAX((S674-T674-V674-U674-W674-X674-Y674-5000)*{0.03,0.1,0.2,0.25,0.3,0.35,0.45}-{0,210,1410,2660,4410,7160,15160},0),2))</f>
        <v>244.32</v>
      </c>
      <c r="AA674" s="16">
        <f t="shared" si="191"/>
        <v>9298.909</v>
      </c>
      <c r="AB674" s="16"/>
    </row>
    <row r="675" customHeight="1" spans="1:28">
      <c r="A675" s="10">
        <v>673</v>
      </c>
      <c r="B675" s="11" t="s">
        <v>3341</v>
      </c>
      <c r="C675" s="10" t="s">
        <v>3342</v>
      </c>
      <c r="D675" s="10" t="s">
        <v>47</v>
      </c>
      <c r="E675" s="10" t="s">
        <v>3343</v>
      </c>
      <c r="F675" s="12" t="s">
        <v>3344</v>
      </c>
      <c r="G675" s="13" t="s">
        <v>1838</v>
      </c>
      <c r="H675" s="10">
        <f ca="1" t="shared" si="179"/>
        <v>57</v>
      </c>
      <c r="I675" s="10" t="s">
        <v>43</v>
      </c>
      <c r="J675" s="10">
        <v>11</v>
      </c>
      <c r="K675" s="10" t="s">
        <v>133</v>
      </c>
      <c r="L675" s="10" t="s">
        <v>59</v>
      </c>
      <c r="M675" s="16">
        <v>6000</v>
      </c>
      <c r="N675" s="16">
        <v>616</v>
      </c>
      <c r="O675" s="16">
        <v>2500</v>
      </c>
      <c r="P675" s="16">
        <v>1800</v>
      </c>
      <c r="Q675" s="16">
        <v>224</v>
      </c>
      <c r="R675" s="16">
        <v>368</v>
      </c>
      <c r="S675" s="16">
        <v>11508</v>
      </c>
      <c r="T675" s="16">
        <v>0</v>
      </c>
      <c r="U675" s="16">
        <f t="shared" si="186"/>
        <v>1020</v>
      </c>
      <c r="V675" s="16">
        <f t="shared" si="187"/>
        <v>729.28</v>
      </c>
      <c r="W675" s="16">
        <f t="shared" si="188"/>
        <v>46.032</v>
      </c>
      <c r="X675" s="16">
        <f t="shared" si="189"/>
        <v>57.54</v>
      </c>
      <c r="Y675" s="16">
        <f t="shared" si="190"/>
        <v>230.16</v>
      </c>
      <c r="Z675" s="16" cm="1">
        <f t="array" ref="Z675">IF(A675="",0,ROUND(MAX((S675-T675-V675-U675-W675-X675-Y675-5000)*{0.03,0.1,0.2,0.25,0.3,0.35,0.45}-{0,210,1410,2660,4410,7160,15160},0),2))</f>
        <v>232.5</v>
      </c>
      <c r="AA675" s="16">
        <f t="shared" si="191"/>
        <v>9192.488</v>
      </c>
      <c r="AB675" s="16"/>
    </row>
    <row r="676" customHeight="1" spans="1:28">
      <c r="A676" s="10">
        <v>674</v>
      </c>
      <c r="B676" s="11" t="s">
        <v>3345</v>
      </c>
      <c r="C676" s="10" t="s">
        <v>3346</v>
      </c>
      <c r="D676" s="10" t="s">
        <v>47</v>
      </c>
      <c r="E676" s="10" t="s">
        <v>3347</v>
      </c>
      <c r="F676" s="12" t="s">
        <v>3348</v>
      </c>
      <c r="G676" s="13" t="s">
        <v>3349</v>
      </c>
      <c r="H676" s="10">
        <f ca="1" t="shared" si="179"/>
        <v>38</v>
      </c>
      <c r="I676" s="10" t="s">
        <v>43</v>
      </c>
      <c r="J676" s="10">
        <v>15</v>
      </c>
      <c r="K676" s="10" t="s">
        <v>245</v>
      </c>
      <c r="L676" s="10" t="s">
        <v>3330</v>
      </c>
      <c r="M676" s="16">
        <v>6000</v>
      </c>
      <c r="N676" s="16">
        <v>840</v>
      </c>
      <c r="O676" s="16">
        <v>4500</v>
      </c>
      <c r="P676" s="16">
        <v>3300</v>
      </c>
      <c r="Q676" s="16">
        <v>230</v>
      </c>
      <c r="R676" s="16">
        <v>398</v>
      </c>
      <c r="S676" s="16">
        <v>15268</v>
      </c>
      <c r="T676" s="16">
        <v>0</v>
      </c>
      <c r="U676" s="16">
        <f t="shared" si="186"/>
        <v>1260</v>
      </c>
      <c r="V676" s="16">
        <f t="shared" si="187"/>
        <v>907.2</v>
      </c>
      <c r="W676" s="16">
        <f t="shared" si="188"/>
        <v>61.072</v>
      </c>
      <c r="X676" s="16">
        <f t="shared" si="189"/>
        <v>76.34</v>
      </c>
      <c r="Y676" s="16">
        <f t="shared" si="190"/>
        <v>305.36</v>
      </c>
      <c r="Z676" s="16" cm="1">
        <f t="array" ref="Z676">IF(A676="",0,ROUND(MAX((S676-T676-V676-U676-W676-X676-Y676-5000)*{0.03,0.1,0.2,0.25,0.3,0.35,0.45}-{0,210,1410,2660,4410,7160,15160},0),2))</f>
        <v>555.8</v>
      </c>
      <c r="AA676" s="16">
        <f t="shared" si="191"/>
        <v>12102.228</v>
      </c>
      <c r="AB676" s="16"/>
    </row>
    <row r="677" customHeight="1" spans="1:28">
      <c r="A677" s="10">
        <v>675</v>
      </c>
      <c r="B677" s="11" t="s">
        <v>3350</v>
      </c>
      <c r="C677" s="10" t="s">
        <v>3351</v>
      </c>
      <c r="D677" s="10" t="s">
        <v>47</v>
      </c>
      <c r="E677" s="10" t="s">
        <v>3352</v>
      </c>
      <c r="F677" s="12" t="s">
        <v>3353</v>
      </c>
      <c r="G677" s="13" t="s">
        <v>3354</v>
      </c>
      <c r="H677" s="10">
        <f ca="1" t="shared" si="179"/>
        <v>45</v>
      </c>
      <c r="I677" s="10" t="s">
        <v>43</v>
      </c>
      <c r="J677" s="10">
        <v>6</v>
      </c>
      <c r="K677" s="10" t="s">
        <v>139</v>
      </c>
      <c r="L677" s="10" t="s">
        <v>59</v>
      </c>
      <c r="M677" s="16">
        <v>5500</v>
      </c>
      <c r="N677" s="16">
        <v>336</v>
      </c>
      <c r="O677" s="16">
        <v>2500</v>
      </c>
      <c r="P677" s="16">
        <v>1600</v>
      </c>
      <c r="Q677" s="16">
        <v>310</v>
      </c>
      <c r="R677" s="16">
        <v>281</v>
      </c>
      <c r="S677" s="16">
        <v>10527</v>
      </c>
      <c r="T677" s="16">
        <v>0</v>
      </c>
      <c r="U677" s="16">
        <f t="shared" si="186"/>
        <v>960</v>
      </c>
      <c r="V677" s="16">
        <f t="shared" si="187"/>
        <v>666.88</v>
      </c>
      <c r="W677" s="16">
        <f t="shared" si="188"/>
        <v>42.108</v>
      </c>
      <c r="X677" s="16">
        <f t="shared" si="189"/>
        <v>52.635</v>
      </c>
      <c r="Y677" s="16">
        <f t="shared" si="190"/>
        <v>210.54</v>
      </c>
      <c r="Z677" s="16" cm="1">
        <f t="array" ref="Z677">IF(A677="",0,ROUND(MAX((S677-T677-V677-U677-W677-X677-Y677-5000)*{0.03,0.1,0.2,0.25,0.3,0.35,0.45}-{0,210,1410,2660,4410,7160,15160},0),2))</f>
        <v>149.48</v>
      </c>
      <c r="AA677" s="16">
        <f t="shared" si="191"/>
        <v>8445.357</v>
      </c>
      <c r="AB677" s="16"/>
    </row>
    <row r="678" customHeight="1" spans="1:28">
      <c r="A678" s="10">
        <v>676</v>
      </c>
      <c r="B678" s="11" t="s">
        <v>3355</v>
      </c>
      <c r="C678" s="10" t="s">
        <v>3356</v>
      </c>
      <c r="D678" s="10" t="s">
        <v>47</v>
      </c>
      <c r="E678" s="10" t="s">
        <v>3357</v>
      </c>
      <c r="F678" s="12" t="s">
        <v>3358</v>
      </c>
      <c r="G678" s="13" t="s">
        <v>3359</v>
      </c>
      <c r="H678" s="10">
        <f ca="1" t="shared" si="179"/>
        <v>46</v>
      </c>
      <c r="I678" s="10" t="s">
        <v>43</v>
      </c>
      <c r="J678" s="10">
        <v>12</v>
      </c>
      <c r="K678" s="10" t="s">
        <v>245</v>
      </c>
      <c r="L678" s="10" t="s">
        <v>3330</v>
      </c>
      <c r="M678" s="16">
        <v>6000</v>
      </c>
      <c r="N678" s="16">
        <v>672</v>
      </c>
      <c r="O678" s="16">
        <v>4500</v>
      </c>
      <c r="P678" s="16">
        <v>3300</v>
      </c>
      <c r="Q678" s="16">
        <v>384</v>
      </c>
      <c r="R678" s="16">
        <v>559</v>
      </c>
      <c r="S678" s="16">
        <v>15415</v>
      </c>
      <c r="T678" s="16">
        <v>0</v>
      </c>
      <c r="U678" s="16">
        <f t="shared" si="186"/>
        <v>1260</v>
      </c>
      <c r="V678" s="16">
        <f t="shared" si="187"/>
        <v>893.76</v>
      </c>
      <c r="W678" s="16">
        <f t="shared" si="188"/>
        <v>61.66</v>
      </c>
      <c r="X678" s="16">
        <f t="shared" si="189"/>
        <v>77.075</v>
      </c>
      <c r="Y678" s="16">
        <f t="shared" si="190"/>
        <v>308.3</v>
      </c>
      <c r="Z678" s="16" cm="1">
        <f t="array" ref="Z678">IF(A678="",0,ROUND(MAX((S678-T678-V678-U678-W678-X678-Y678-5000)*{0.03,0.1,0.2,0.25,0.3,0.35,0.45}-{0,210,1410,2660,4410,7160,15160},0),2))</f>
        <v>571.42</v>
      </c>
      <c r="AA678" s="16">
        <f t="shared" si="191"/>
        <v>12242.785</v>
      </c>
      <c r="AB678" s="16"/>
    </row>
    <row r="679" customHeight="1" spans="1:28">
      <c r="A679" s="10">
        <v>677</v>
      </c>
      <c r="B679" s="11" t="s">
        <v>3360</v>
      </c>
      <c r="C679" s="10" t="s">
        <v>3361</v>
      </c>
      <c r="D679" s="10" t="s">
        <v>31</v>
      </c>
      <c r="E679" s="10" t="s">
        <v>3362</v>
      </c>
      <c r="F679" s="12" t="s">
        <v>2234</v>
      </c>
      <c r="G679" s="13" t="s">
        <v>3363</v>
      </c>
      <c r="H679" s="10">
        <f ca="1" t="shared" si="179"/>
        <v>47</v>
      </c>
      <c r="I679" s="10" t="s">
        <v>43</v>
      </c>
      <c r="J679" s="10">
        <v>2</v>
      </c>
      <c r="K679" s="10" t="s">
        <v>335</v>
      </c>
      <c r="L679" s="10" t="s">
        <v>3330</v>
      </c>
      <c r="M679" s="16">
        <v>5000</v>
      </c>
      <c r="N679" s="16">
        <v>112</v>
      </c>
      <c r="O679" s="16">
        <v>4500</v>
      </c>
      <c r="P679" s="16">
        <v>2900</v>
      </c>
      <c r="Q679" s="16">
        <v>231</v>
      </c>
      <c r="R679" s="16">
        <v>359</v>
      </c>
      <c r="S679" s="16">
        <v>13102</v>
      </c>
      <c r="T679" s="16">
        <v>0</v>
      </c>
      <c r="U679" s="16">
        <f t="shared" si="186"/>
        <v>1140</v>
      </c>
      <c r="V679" s="16">
        <f t="shared" si="187"/>
        <v>768.96</v>
      </c>
      <c r="W679" s="16">
        <f t="shared" si="188"/>
        <v>52.408</v>
      </c>
      <c r="X679" s="16">
        <f t="shared" si="189"/>
        <v>65.51</v>
      </c>
      <c r="Y679" s="16">
        <f t="shared" si="190"/>
        <v>262.04</v>
      </c>
      <c r="Z679" s="16" cm="1">
        <f t="array" ref="Z679">IF(A679="",0,ROUND(MAX((S679-T679-V679-U679-W679-X679-Y679-5000)*{0.03,0.1,0.2,0.25,0.3,0.35,0.45}-{0,210,1410,2660,4410,7160,15160},0),2))</f>
        <v>371.31</v>
      </c>
      <c r="AA679" s="16">
        <f t="shared" si="191"/>
        <v>10441.772</v>
      </c>
      <c r="AB679" s="16"/>
    </row>
    <row r="680" customHeight="1" spans="1:28">
      <c r="A680" s="10">
        <v>678</v>
      </c>
      <c r="B680" s="11" t="s">
        <v>3364</v>
      </c>
      <c r="C680" s="10" t="s">
        <v>3365</v>
      </c>
      <c r="D680" s="10" t="s">
        <v>31</v>
      </c>
      <c r="E680" s="10" t="s">
        <v>3366</v>
      </c>
      <c r="F680" s="12" t="s">
        <v>2951</v>
      </c>
      <c r="G680" s="13" t="s">
        <v>3367</v>
      </c>
      <c r="H680" s="10">
        <f ca="1" t="shared" si="179"/>
        <v>40</v>
      </c>
      <c r="I680" s="10" t="s">
        <v>43</v>
      </c>
      <c r="J680" s="10">
        <v>14</v>
      </c>
      <c r="K680" s="10" t="s">
        <v>139</v>
      </c>
      <c r="L680" s="10" t="s">
        <v>59</v>
      </c>
      <c r="M680" s="16">
        <v>6000</v>
      </c>
      <c r="N680" s="16">
        <v>784</v>
      </c>
      <c r="O680" s="16">
        <v>2500</v>
      </c>
      <c r="P680" s="16">
        <v>1800</v>
      </c>
      <c r="Q680" s="16">
        <v>290</v>
      </c>
      <c r="R680" s="16">
        <v>289</v>
      </c>
      <c r="S680" s="16">
        <v>11663</v>
      </c>
      <c r="T680" s="16">
        <v>0</v>
      </c>
      <c r="U680" s="16">
        <f t="shared" si="186"/>
        <v>1020</v>
      </c>
      <c r="V680" s="16">
        <f t="shared" si="187"/>
        <v>742.72</v>
      </c>
      <c r="W680" s="16">
        <f t="shared" si="188"/>
        <v>46.652</v>
      </c>
      <c r="X680" s="16">
        <f t="shared" si="189"/>
        <v>58.315</v>
      </c>
      <c r="Y680" s="16">
        <f t="shared" si="190"/>
        <v>233.26</v>
      </c>
      <c r="Z680" s="16" cm="1">
        <f t="array" ref="Z680">IF(A680="",0,ROUND(MAX((S680-T680-V680-U680-W680-X680-Y680-5000)*{0.03,0.1,0.2,0.25,0.3,0.35,0.45}-{0,210,1410,2660,4410,7160,15160},0),2))</f>
        <v>246.21</v>
      </c>
      <c r="AA680" s="16">
        <f t="shared" si="191"/>
        <v>9315.843</v>
      </c>
      <c r="AB680" s="16"/>
    </row>
    <row r="681" customHeight="1" spans="1:28">
      <c r="A681" s="10">
        <v>679</v>
      </c>
      <c r="B681" s="11" t="s">
        <v>3368</v>
      </c>
      <c r="C681" s="10" t="s">
        <v>3369</v>
      </c>
      <c r="D681" s="10" t="s">
        <v>31</v>
      </c>
      <c r="E681" s="10" t="s">
        <v>3370</v>
      </c>
      <c r="F681" s="12" t="s">
        <v>3371</v>
      </c>
      <c r="G681" s="13" t="s">
        <v>3372</v>
      </c>
      <c r="H681" s="10">
        <f ca="1" t="shared" si="179"/>
        <v>49</v>
      </c>
      <c r="I681" s="10" t="s">
        <v>43</v>
      </c>
      <c r="J681" s="10">
        <v>20</v>
      </c>
      <c r="K681" s="10" t="s">
        <v>93</v>
      </c>
      <c r="L681" s="10" t="s">
        <v>3330</v>
      </c>
      <c r="M681" s="16">
        <v>6500</v>
      </c>
      <c r="N681" s="16">
        <v>1120</v>
      </c>
      <c r="O681" s="16">
        <v>4500</v>
      </c>
      <c r="P681" s="16">
        <v>3500</v>
      </c>
      <c r="Q681" s="16">
        <v>248</v>
      </c>
      <c r="R681" s="16">
        <v>313</v>
      </c>
      <c r="S681" s="16">
        <v>16181</v>
      </c>
      <c r="T681" s="16">
        <v>0</v>
      </c>
      <c r="U681" s="16">
        <f t="shared" si="186"/>
        <v>1320</v>
      </c>
      <c r="V681" s="16">
        <f t="shared" si="187"/>
        <v>969.6</v>
      </c>
      <c r="W681" s="16">
        <f t="shared" si="188"/>
        <v>64.724</v>
      </c>
      <c r="X681" s="16">
        <f t="shared" si="189"/>
        <v>80.905</v>
      </c>
      <c r="Y681" s="16">
        <f t="shared" si="190"/>
        <v>323.62</v>
      </c>
      <c r="Z681" s="16" cm="1">
        <f t="array" ref="Z681">IF(A681="",0,ROUND(MAX((S681-T681-V681-U681-W681-X681-Y681-5000)*{0.03,0.1,0.2,0.25,0.3,0.35,0.45}-{0,210,1410,2660,4410,7160,15160},0),2))</f>
        <v>632.22</v>
      </c>
      <c r="AA681" s="16">
        <f t="shared" si="191"/>
        <v>12789.931</v>
      </c>
      <c r="AB681" s="16"/>
    </row>
    <row r="682" customHeight="1" spans="1:28">
      <c r="A682" s="10">
        <v>680</v>
      </c>
      <c r="B682" s="11" t="s">
        <v>3373</v>
      </c>
      <c r="C682" s="10" t="s">
        <v>3374</v>
      </c>
      <c r="D682" s="10" t="s">
        <v>31</v>
      </c>
      <c r="E682" s="10" t="s">
        <v>3375</v>
      </c>
      <c r="F682" s="12" t="s">
        <v>3376</v>
      </c>
      <c r="G682" s="13" t="s">
        <v>3377</v>
      </c>
      <c r="H682" s="10">
        <f ca="1" t="shared" si="179"/>
        <v>54</v>
      </c>
      <c r="I682" s="10" t="s">
        <v>43</v>
      </c>
      <c r="J682" s="10">
        <v>8</v>
      </c>
      <c r="K682" s="10" t="s">
        <v>93</v>
      </c>
      <c r="L682" s="10" t="s">
        <v>59</v>
      </c>
      <c r="M682" s="16">
        <v>5500</v>
      </c>
      <c r="N682" s="16">
        <v>448</v>
      </c>
      <c r="O682" s="16">
        <v>2500</v>
      </c>
      <c r="P682" s="16">
        <v>1600</v>
      </c>
      <c r="Q682" s="16">
        <v>374</v>
      </c>
      <c r="R682" s="16">
        <v>541</v>
      </c>
      <c r="S682" s="16">
        <v>10963</v>
      </c>
      <c r="T682" s="16">
        <v>0</v>
      </c>
      <c r="U682" s="16">
        <f t="shared" si="186"/>
        <v>960</v>
      </c>
      <c r="V682" s="16">
        <f t="shared" si="187"/>
        <v>675.84</v>
      </c>
      <c r="W682" s="16">
        <f t="shared" si="188"/>
        <v>43.852</v>
      </c>
      <c r="X682" s="16">
        <f t="shared" si="189"/>
        <v>54.815</v>
      </c>
      <c r="Y682" s="16">
        <f t="shared" si="190"/>
        <v>219.26</v>
      </c>
      <c r="Z682" s="16" cm="1">
        <f t="array" ref="Z682">IF(A682="",0,ROUND(MAX((S682-T682-V682-U682-W682-X682-Y682-5000)*{0.03,0.1,0.2,0.25,0.3,0.35,0.45}-{0,210,1410,2660,4410,7160,15160},0),2))</f>
        <v>190.92</v>
      </c>
      <c r="AA682" s="16">
        <f t="shared" si="191"/>
        <v>8818.313</v>
      </c>
      <c r="AB682" s="16"/>
    </row>
    <row r="683" customHeight="1" spans="1:28">
      <c r="A683" s="10">
        <v>681</v>
      </c>
      <c r="B683" s="11" t="s">
        <v>3378</v>
      </c>
      <c r="C683" s="10" t="s">
        <v>3379</v>
      </c>
      <c r="D683" s="10" t="s">
        <v>31</v>
      </c>
      <c r="E683" s="10" t="s">
        <v>3380</v>
      </c>
      <c r="F683" s="12" t="s">
        <v>3381</v>
      </c>
      <c r="G683" s="13" t="s">
        <v>3382</v>
      </c>
      <c r="H683" s="10">
        <f ca="1" t="shared" si="179"/>
        <v>39</v>
      </c>
      <c r="I683" s="10" t="s">
        <v>43</v>
      </c>
      <c r="J683" s="10">
        <v>1</v>
      </c>
      <c r="K683" s="10" t="s">
        <v>133</v>
      </c>
      <c r="L683" s="10" t="s">
        <v>3330</v>
      </c>
      <c r="M683" s="16">
        <v>5000</v>
      </c>
      <c r="N683" s="16">
        <v>56</v>
      </c>
      <c r="O683" s="16">
        <v>4500</v>
      </c>
      <c r="P683" s="16">
        <v>2900</v>
      </c>
      <c r="Q683" s="16">
        <v>396</v>
      </c>
      <c r="R683" s="16">
        <v>495</v>
      </c>
      <c r="S683" s="16">
        <v>13347</v>
      </c>
      <c r="T683" s="16">
        <v>0</v>
      </c>
      <c r="U683" s="16">
        <f t="shared" si="186"/>
        <v>1140</v>
      </c>
      <c r="V683" s="16">
        <f t="shared" si="187"/>
        <v>764.48</v>
      </c>
      <c r="W683" s="16">
        <f t="shared" si="188"/>
        <v>53.388</v>
      </c>
      <c r="X683" s="16">
        <f t="shared" si="189"/>
        <v>66.735</v>
      </c>
      <c r="Y683" s="16">
        <f t="shared" si="190"/>
        <v>266.94</v>
      </c>
      <c r="Z683" s="16" cm="1">
        <f t="array" ref="Z683">IF(A683="",0,ROUND(MAX((S683-T683-V683-U683-W683-X683-Y683-5000)*{0.03,0.1,0.2,0.25,0.3,0.35,0.45}-{0,210,1410,2660,4410,7160,15160},0),2))</f>
        <v>395.55</v>
      </c>
      <c r="AA683" s="16">
        <f t="shared" si="191"/>
        <v>10659.907</v>
      </c>
      <c r="AB683" s="16"/>
    </row>
    <row r="684" customHeight="1" spans="1:28">
      <c r="A684" s="10">
        <v>682</v>
      </c>
      <c r="B684" s="11" t="s">
        <v>3383</v>
      </c>
      <c r="C684" s="10" t="s">
        <v>3384</v>
      </c>
      <c r="D684" s="10" t="s">
        <v>31</v>
      </c>
      <c r="E684" s="10" t="s">
        <v>3385</v>
      </c>
      <c r="F684" s="12" t="s">
        <v>3386</v>
      </c>
      <c r="G684" s="13" t="s">
        <v>3387</v>
      </c>
      <c r="H684" s="10">
        <f ca="1" t="shared" si="179"/>
        <v>50</v>
      </c>
      <c r="I684" s="10" t="s">
        <v>43</v>
      </c>
      <c r="J684" s="10">
        <v>12</v>
      </c>
      <c r="K684" s="10" t="s">
        <v>44</v>
      </c>
      <c r="L684" s="10" t="s">
        <v>59</v>
      </c>
      <c r="M684" s="16">
        <v>6000</v>
      </c>
      <c r="N684" s="16">
        <v>672</v>
      </c>
      <c r="O684" s="16">
        <v>2500</v>
      </c>
      <c r="P684" s="16">
        <v>1800</v>
      </c>
      <c r="Q684" s="16">
        <v>316</v>
      </c>
      <c r="R684" s="16">
        <v>462</v>
      </c>
      <c r="S684" s="16">
        <v>11750</v>
      </c>
      <c r="T684" s="16">
        <v>0</v>
      </c>
      <c r="U684" s="16">
        <f t="shared" si="186"/>
        <v>1020</v>
      </c>
      <c r="V684" s="16">
        <f t="shared" si="187"/>
        <v>733.76</v>
      </c>
      <c r="W684" s="16">
        <f t="shared" si="188"/>
        <v>47</v>
      </c>
      <c r="X684" s="16">
        <f t="shared" si="189"/>
        <v>58.75</v>
      </c>
      <c r="Y684" s="16">
        <f t="shared" si="190"/>
        <v>235</v>
      </c>
      <c r="Z684" s="16" cm="1">
        <f t="array" ref="Z684">IF(A684="",0,ROUND(MAX((S684-T684-V684-U684-W684-X684-Y684-5000)*{0.03,0.1,0.2,0.25,0.3,0.35,0.45}-{0,210,1410,2660,4410,7160,15160},0),2))</f>
        <v>255.55</v>
      </c>
      <c r="AA684" s="16">
        <f t="shared" si="191"/>
        <v>9399.94</v>
      </c>
      <c r="AB684" s="16"/>
    </row>
    <row r="685" customHeight="1" spans="1:28">
      <c r="A685" s="10">
        <v>683</v>
      </c>
      <c r="B685" s="11" t="s">
        <v>3388</v>
      </c>
      <c r="C685" s="10" t="s">
        <v>3389</v>
      </c>
      <c r="D685" s="10" t="s">
        <v>31</v>
      </c>
      <c r="E685" s="10" t="s">
        <v>3390</v>
      </c>
      <c r="F685" s="12" t="s">
        <v>3391</v>
      </c>
      <c r="G685" s="13" t="s">
        <v>3392</v>
      </c>
      <c r="H685" s="10">
        <f ca="1" t="shared" si="179"/>
        <v>32</v>
      </c>
      <c r="I685" s="10" t="s">
        <v>43</v>
      </c>
      <c r="J685" s="10">
        <v>2</v>
      </c>
      <c r="K685" s="10" t="s">
        <v>432</v>
      </c>
      <c r="L685" s="10" t="s">
        <v>59</v>
      </c>
      <c r="M685" s="16">
        <v>5000</v>
      </c>
      <c r="N685" s="16">
        <v>112</v>
      </c>
      <c r="O685" s="16">
        <v>2500</v>
      </c>
      <c r="P685" s="16">
        <v>1400</v>
      </c>
      <c r="Q685" s="16">
        <v>292</v>
      </c>
      <c r="R685" s="16">
        <v>246</v>
      </c>
      <c r="S685" s="16">
        <v>9550</v>
      </c>
      <c r="T685" s="16">
        <v>0</v>
      </c>
      <c r="U685" s="16">
        <f t="shared" si="186"/>
        <v>900</v>
      </c>
      <c r="V685" s="16">
        <f t="shared" si="187"/>
        <v>608.96</v>
      </c>
      <c r="W685" s="16">
        <f t="shared" si="188"/>
        <v>38.2</v>
      </c>
      <c r="X685" s="16">
        <f t="shared" si="189"/>
        <v>47.75</v>
      </c>
      <c r="Y685" s="16">
        <f t="shared" si="190"/>
        <v>191</v>
      </c>
      <c r="Z685" s="16" cm="1">
        <f t="array" ref="Z685">IF(A685="",0,ROUND(MAX((S685-T685-V685-U685-W685-X685-Y685-5000)*{0.03,0.1,0.2,0.25,0.3,0.35,0.45}-{0,210,1410,2660,4410,7160,15160},0),2))</f>
        <v>82.92</v>
      </c>
      <c r="AA685" s="16">
        <f t="shared" si="191"/>
        <v>7681.17</v>
      </c>
      <c r="AB685" s="16"/>
    </row>
    <row r="686" customHeight="1" spans="1:28">
      <c r="A686" s="10">
        <v>684</v>
      </c>
      <c r="B686" s="11" t="s">
        <v>3393</v>
      </c>
      <c r="C686" s="10" t="s">
        <v>3394</v>
      </c>
      <c r="D686" s="10" t="s">
        <v>31</v>
      </c>
      <c r="E686" s="10" t="s">
        <v>3395</v>
      </c>
      <c r="F686" s="12" t="s">
        <v>3396</v>
      </c>
      <c r="G686" s="13" t="s">
        <v>3397</v>
      </c>
      <c r="H686" s="10">
        <f ca="1" t="shared" si="179"/>
        <v>31</v>
      </c>
      <c r="I686" s="10" t="s">
        <v>35</v>
      </c>
      <c r="J686" s="10">
        <v>1</v>
      </c>
      <c r="K686" s="10" t="s">
        <v>122</v>
      </c>
      <c r="L686" s="10" t="s">
        <v>3330</v>
      </c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customHeight="1" spans="1:28">
      <c r="A687" s="10">
        <v>685</v>
      </c>
      <c r="B687" s="11" t="s">
        <v>3398</v>
      </c>
      <c r="C687" s="10" t="s">
        <v>3399</v>
      </c>
      <c r="D687" s="10" t="s">
        <v>47</v>
      </c>
      <c r="E687" s="10" t="s">
        <v>3400</v>
      </c>
      <c r="F687" s="12" t="s">
        <v>3401</v>
      </c>
      <c r="G687" s="13" t="s">
        <v>3402</v>
      </c>
      <c r="H687" s="10">
        <f ca="1" t="shared" si="179"/>
        <v>44</v>
      </c>
      <c r="I687" s="10" t="s">
        <v>43</v>
      </c>
      <c r="J687" s="10">
        <v>9</v>
      </c>
      <c r="K687" s="10" t="s">
        <v>51</v>
      </c>
      <c r="L687" s="10" t="s">
        <v>3330</v>
      </c>
      <c r="M687" s="16">
        <v>5500</v>
      </c>
      <c r="N687" s="16">
        <v>504</v>
      </c>
      <c r="O687" s="16">
        <v>4500</v>
      </c>
      <c r="P687" s="16">
        <v>3100</v>
      </c>
      <c r="Q687" s="16">
        <v>231</v>
      </c>
      <c r="R687" s="16">
        <v>371</v>
      </c>
      <c r="S687" s="16">
        <v>14206</v>
      </c>
      <c r="T687" s="16">
        <v>0</v>
      </c>
      <c r="U687" s="16">
        <f t="shared" ref="U687:U692" si="192">SUM(M687,O687)*0.12</f>
        <v>1200</v>
      </c>
      <c r="V687" s="16">
        <f t="shared" ref="V687:V692" si="193">SUM(M687,N687,O687)*0.08</f>
        <v>840.32</v>
      </c>
      <c r="W687" s="16">
        <f t="shared" ref="W687:W692" si="194">S687*0.004</f>
        <v>56.824</v>
      </c>
      <c r="X687" s="16">
        <f t="shared" ref="X687:X692" si="195">S687*0.005</f>
        <v>71.03</v>
      </c>
      <c r="Y687" s="16">
        <f t="shared" ref="Y687:Y692" si="196">S687*0.02</f>
        <v>284.12</v>
      </c>
      <c r="Z687" s="16" cm="1">
        <f t="array" ref="Z687">IF(A687="",0,ROUND(MAX((S687-T687-V687-U687-W687-X687-Y687-5000)*{0.03,0.1,0.2,0.25,0.3,0.35,0.45}-{0,210,1410,2660,4410,7160,15160},0),2))</f>
        <v>465.37</v>
      </c>
      <c r="AA687" s="16">
        <f t="shared" ref="AA687:AA692" si="197">S687-T687-U687-V687-W687-X687-Y687-Z687</f>
        <v>11288.336</v>
      </c>
      <c r="AB687" s="16"/>
    </row>
    <row r="688" customHeight="1" spans="1:28">
      <c r="A688" s="10">
        <v>686</v>
      </c>
      <c r="B688" s="11" t="s">
        <v>3403</v>
      </c>
      <c r="C688" s="10" t="s">
        <v>3404</v>
      </c>
      <c r="D688" s="10" t="s">
        <v>47</v>
      </c>
      <c r="E688" s="10" t="s">
        <v>3405</v>
      </c>
      <c r="F688" s="12" t="s">
        <v>3406</v>
      </c>
      <c r="G688" s="13" t="s">
        <v>3407</v>
      </c>
      <c r="H688" s="10">
        <f ca="1" t="shared" si="179"/>
        <v>46</v>
      </c>
      <c r="I688" s="10" t="s">
        <v>43</v>
      </c>
      <c r="J688" s="10">
        <v>15</v>
      </c>
      <c r="K688" s="10" t="s">
        <v>58</v>
      </c>
      <c r="L688" s="10" t="s">
        <v>59</v>
      </c>
      <c r="M688" s="16">
        <v>6000</v>
      </c>
      <c r="N688" s="16">
        <v>840</v>
      </c>
      <c r="O688" s="16">
        <v>2500</v>
      </c>
      <c r="P688" s="16">
        <v>1800</v>
      </c>
      <c r="Q688" s="16">
        <v>319</v>
      </c>
      <c r="R688" s="16">
        <v>277</v>
      </c>
      <c r="S688" s="16">
        <v>11736</v>
      </c>
      <c r="T688" s="16">
        <v>0</v>
      </c>
      <c r="U688" s="16">
        <f t="shared" si="192"/>
        <v>1020</v>
      </c>
      <c r="V688" s="16">
        <f t="shared" si="193"/>
        <v>747.2</v>
      </c>
      <c r="W688" s="16">
        <f t="shared" si="194"/>
        <v>46.944</v>
      </c>
      <c r="X688" s="16">
        <f t="shared" si="195"/>
        <v>58.68</v>
      </c>
      <c r="Y688" s="16">
        <f t="shared" si="196"/>
        <v>234.72</v>
      </c>
      <c r="Z688" s="16" cm="1">
        <f t="array" ref="Z688">IF(A688="",0,ROUND(MAX((S688-T688-V688-U688-W688-X688-Y688-5000)*{0.03,0.1,0.2,0.25,0.3,0.35,0.45}-{0,210,1410,2660,4410,7160,15160},0),2))</f>
        <v>252.85</v>
      </c>
      <c r="AA688" s="16">
        <f t="shared" si="197"/>
        <v>9375.606</v>
      </c>
      <c r="AB688" s="16"/>
    </row>
    <row r="689" customHeight="1" spans="1:28">
      <c r="A689" s="10">
        <v>687</v>
      </c>
      <c r="B689" s="11" t="s">
        <v>3408</v>
      </c>
      <c r="C689" s="10" t="s">
        <v>3409</v>
      </c>
      <c r="D689" s="10" t="s">
        <v>31</v>
      </c>
      <c r="E689" s="10" t="s">
        <v>3410</v>
      </c>
      <c r="F689" s="12" t="s">
        <v>3411</v>
      </c>
      <c r="G689" s="13" t="s">
        <v>3412</v>
      </c>
      <c r="H689" s="10">
        <f ca="1" t="shared" si="179"/>
        <v>59</v>
      </c>
      <c r="I689" s="10" t="s">
        <v>43</v>
      </c>
      <c r="J689" s="10">
        <v>22</v>
      </c>
      <c r="K689" s="10" t="s">
        <v>122</v>
      </c>
      <c r="L689" s="10" t="s">
        <v>59</v>
      </c>
      <c r="M689" s="16">
        <v>7000</v>
      </c>
      <c r="N689" s="16">
        <v>1232</v>
      </c>
      <c r="O689" s="16">
        <v>2500</v>
      </c>
      <c r="P689" s="16">
        <v>2500</v>
      </c>
      <c r="Q689" s="16">
        <v>348</v>
      </c>
      <c r="R689" s="16">
        <v>437</v>
      </c>
      <c r="S689" s="16">
        <v>14017</v>
      </c>
      <c r="T689" s="16">
        <v>0</v>
      </c>
      <c r="U689" s="16">
        <f t="shared" si="192"/>
        <v>1140</v>
      </c>
      <c r="V689" s="16">
        <f t="shared" si="193"/>
        <v>858.56</v>
      </c>
      <c r="W689" s="16">
        <f t="shared" si="194"/>
        <v>56.068</v>
      </c>
      <c r="X689" s="16">
        <f t="shared" si="195"/>
        <v>70.085</v>
      </c>
      <c r="Y689" s="16">
        <f t="shared" si="196"/>
        <v>280.34</v>
      </c>
      <c r="Z689" s="16" cm="1">
        <f t="array" ref="Z689">IF(A689="",0,ROUND(MAX((S689-T689-V689-U689-W689-X689-Y689-5000)*{0.03,0.1,0.2,0.25,0.3,0.35,0.45}-{0,210,1410,2660,4410,7160,15160},0),2))</f>
        <v>451.19</v>
      </c>
      <c r="AA689" s="16">
        <f t="shared" si="197"/>
        <v>11160.757</v>
      </c>
      <c r="AB689" s="16"/>
    </row>
    <row r="690" customHeight="1" spans="1:28">
      <c r="A690" s="10">
        <v>688</v>
      </c>
      <c r="B690" s="11" t="s">
        <v>3413</v>
      </c>
      <c r="C690" s="10" t="s">
        <v>3414</v>
      </c>
      <c r="D690" s="10" t="s">
        <v>31</v>
      </c>
      <c r="E690" s="10" t="s">
        <v>3415</v>
      </c>
      <c r="F690" s="12" t="s">
        <v>3416</v>
      </c>
      <c r="G690" s="13" t="s">
        <v>3417</v>
      </c>
      <c r="H690" s="10">
        <f ca="1" t="shared" si="179"/>
        <v>53</v>
      </c>
      <c r="I690" s="10" t="s">
        <v>43</v>
      </c>
      <c r="J690" s="10">
        <v>27</v>
      </c>
      <c r="K690" s="10" t="s">
        <v>110</v>
      </c>
      <c r="L690" s="10" t="s">
        <v>3330</v>
      </c>
      <c r="M690" s="16">
        <v>7500</v>
      </c>
      <c r="N690" s="16">
        <v>1512</v>
      </c>
      <c r="O690" s="16">
        <v>4500</v>
      </c>
      <c r="P690" s="16">
        <v>4500</v>
      </c>
      <c r="Q690" s="16">
        <v>208</v>
      </c>
      <c r="R690" s="16">
        <v>373</v>
      </c>
      <c r="S690" s="16">
        <v>18593</v>
      </c>
      <c r="T690" s="16">
        <v>0</v>
      </c>
      <c r="U690" s="16">
        <f t="shared" si="192"/>
        <v>1440</v>
      </c>
      <c r="V690" s="16">
        <f t="shared" si="193"/>
        <v>1080.96</v>
      </c>
      <c r="W690" s="16">
        <f t="shared" si="194"/>
        <v>74.372</v>
      </c>
      <c r="X690" s="16">
        <f t="shared" si="195"/>
        <v>92.965</v>
      </c>
      <c r="Y690" s="16">
        <f t="shared" si="196"/>
        <v>371.86</v>
      </c>
      <c r="Z690" s="16" cm="1">
        <f t="array" ref="Z690">IF(A690="",0,ROUND(MAX((S690-T690-V690-U690-W690-X690-Y690-5000)*{0.03,0.1,0.2,0.25,0.3,0.35,0.45}-{0,210,1410,2660,4410,7160,15160},0),2))</f>
        <v>843.28</v>
      </c>
      <c r="AA690" s="16">
        <f t="shared" si="197"/>
        <v>14689.563</v>
      </c>
      <c r="AB690" s="16"/>
    </row>
    <row r="691" customHeight="1" spans="1:28">
      <c r="A691" s="10">
        <v>689</v>
      </c>
      <c r="B691" s="11" t="s">
        <v>3418</v>
      </c>
      <c r="C691" s="10" t="s">
        <v>3419</v>
      </c>
      <c r="D691" s="10" t="s">
        <v>47</v>
      </c>
      <c r="E691" s="10" t="s">
        <v>3420</v>
      </c>
      <c r="F691" s="12" t="s">
        <v>3421</v>
      </c>
      <c r="G691" s="13" t="s">
        <v>3422</v>
      </c>
      <c r="H691" s="10">
        <f ca="1" t="shared" si="179"/>
        <v>28</v>
      </c>
      <c r="I691" s="10" t="s">
        <v>43</v>
      </c>
      <c r="J691" s="10">
        <v>2</v>
      </c>
      <c r="K691" s="10" t="s">
        <v>198</v>
      </c>
      <c r="L691" s="10" t="s">
        <v>59</v>
      </c>
      <c r="M691" s="16">
        <v>5000</v>
      </c>
      <c r="N691" s="16">
        <v>112</v>
      </c>
      <c r="O691" s="16">
        <v>2500</v>
      </c>
      <c r="P691" s="16">
        <v>1400</v>
      </c>
      <c r="Q691" s="16">
        <v>278</v>
      </c>
      <c r="R691" s="16">
        <v>295</v>
      </c>
      <c r="S691" s="16">
        <v>9585</v>
      </c>
      <c r="T691" s="16">
        <v>0</v>
      </c>
      <c r="U691" s="16">
        <f t="shared" si="192"/>
        <v>900</v>
      </c>
      <c r="V691" s="16">
        <f t="shared" si="193"/>
        <v>608.96</v>
      </c>
      <c r="W691" s="16">
        <f t="shared" si="194"/>
        <v>38.34</v>
      </c>
      <c r="X691" s="16">
        <f t="shared" si="195"/>
        <v>47.925</v>
      </c>
      <c r="Y691" s="16">
        <f t="shared" si="196"/>
        <v>191.7</v>
      </c>
      <c r="Z691" s="16" cm="1">
        <f t="array" ref="Z691">IF(A691="",0,ROUND(MAX((S691-T691-V691-U691-W691-X691-Y691-5000)*{0.03,0.1,0.2,0.25,0.3,0.35,0.45}-{0,210,1410,2660,4410,7160,15160},0),2))</f>
        <v>83.94</v>
      </c>
      <c r="AA691" s="16">
        <f t="shared" si="197"/>
        <v>7714.135</v>
      </c>
      <c r="AB691" s="16"/>
    </row>
    <row r="692" customHeight="1" spans="1:28">
      <c r="A692" s="10">
        <v>690</v>
      </c>
      <c r="B692" s="11" t="s">
        <v>3423</v>
      </c>
      <c r="C692" s="10" t="s">
        <v>3424</v>
      </c>
      <c r="D692" s="10" t="s">
        <v>47</v>
      </c>
      <c r="E692" s="10" t="s">
        <v>3425</v>
      </c>
      <c r="F692" s="12" t="s">
        <v>3426</v>
      </c>
      <c r="G692" s="13" t="s">
        <v>3427</v>
      </c>
      <c r="H692" s="10">
        <f ca="1" t="shared" si="179"/>
        <v>46</v>
      </c>
      <c r="I692" s="10" t="s">
        <v>43</v>
      </c>
      <c r="J692" s="10">
        <v>4</v>
      </c>
      <c r="K692" s="10" t="s">
        <v>214</v>
      </c>
      <c r="L692" s="10" t="s">
        <v>59</v>
      </c>
      <c r="M692" s="16">
        <v>5000</v>
      </c>
      <c r="N692" s="16">
        <v>224</v>
      </c>
      <c r="O692" s="16">
        <v>2500</v>
      </c>
      <c r="P692" s="16">
        <v>1400</v>
      </c>
      <c r="Q692" s="16">
        <v>366</v>
      </c>
      <c r="R692" s="16">
        <v>515</v>
      </c>
      <c r="S692" s="16">
        <v>10005</v>
      </c>
      <c r="T692" s="16">
        <v>0</v>
      </c>
      <c r="U692" s="16">
        <f t="shared" si="192"/>
        <v>900</v>
      </c>
      <c r="V692" s="16">
        <f t="shared" si="193"/>
        <v>617.92</v>
      </c>
      <c r="W692" s="16">
        <f t="shared" si="194"/>
        <v>40.02</v>
      </c>
      <c r="X692" s="16">
        <f t="shared" si="195"/>
        <v>50.025</v>
      </c>
      <c r="Y692" s="16">
        <f t="shared" si="196"/>
        <v>200.1</v>
      </c>
      <c r="Z692" s="16" cm="1">
        <f t="array" ref="Z692">IF(A692="",0,ROUND(MAX((S692-T692-V692-U692-W692-X692-Y692-5000)*{0.03,0.1,0.2,0.25,0.3,0.35,0.45}-{0,210,1410,2660,4410,7160,15160},0),2))</f>
        <v>109.69</v>
      </c>
      <c r="AA692" s="16">
        <f t="shared" si="197"/>
        <v>8087.245</v>
      </c>
      <c r="AB692" s="16"/>
    </row>
    <row r="693" customHeight="1" spans="1:28">
      <c r="A693" s="10">
        <v>691</v>
      </c>
      <c r="B693" s="11" t="s">
        <v>3428</v>
      </c>
      <c r="C693" s="10" t="s">
        <v>3429</v>
      </c>
      <c r="D693" s="10" t="s">
        <v>31</v>
      </c>
      <c r="E693" s="10" t="s">
        <v>3430</v>
      </c>
      <c r="F693" s="12" t="s">
        <v>3431</v>
      </c>
      <c r="G693" s="13" t="s">
        <v>3432</v>
      </c>
      <c r="H693" s="10">
        <f ca="1" t="shared" si="179"/>
        <v>33</v>
      </c>
      <c r="I693" s="10" t="s">
        <v>35</v>
      </c>
      <c r="J693" s="10">
        <v>6</v>
      </c>
      <c r="K693" s="10" t="s">
        <v>432</v>
      </c>
      <c r="L693" s="10" t="s">
        <v>59</v>
      </c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customHeight="1" spans="1:28">
      <c r="A694" s="10">
        <v>692</v>
      </c>
      <c r="B694" s="11" t="s">
        <v>3433</v>
      </c>
      <c r="C694" s="10" t="s">
        <v>3434</v>
      </c>
      <c r="D694" s="10" t="s">
        <v>31</v>
      </c>
      <c r="E694" s="10" t="s">
        <v>3435</v>
      </c>
      <c r="F694" s="12" t="s">
        <v>3436</v>
      </c>
      <c r="G694" s="13" t="s">
        <v>3437</v>
      </c>
      <c r="H694" s="10">
        <f ca="1" t="shared" si="179"/>
        <v>37</v>
      </c>
      <c r="I694" s="10" t="s">
        <v>43</v>
      </c>
      <c r="J694" s="10">
        <v>2</v>
      </c>
      <c r="K694" s="10" t="s">
        <v>186</v>
      </c>
      <c r="L694" s="10" t="s">
        <v>59</v>
      </c>
      <c r="M694" s="16">
        <v>5000</v>
      </c>
      <c r="N694" s="16">
        <v>112</v>
      </c>
      <c r="O694" s="16">
        <v>2500</v>
      </c>
      <c r="P694" s="16">
        <v>1400</v>
      </c>
      <c r="Q694" s="16">
        <v>373</v>
      </c>
      <c r="R694" s="16">
        <v>486</v>
      </c>
      <c r="S694" s="16">
        <v>9871</v>
      </c>
      <c r="T694" s="16">
        <v>0</v>
      </c>
      <c r="U694" s="16">
        <f>SUM(M694,O694)*0.12</f>
        <v>900</v>
      </c>
      <c r="V694" s="16">
        <f>SUM(M694,N694,O694)*0.08</f>
        <v>608.96</v>
      </c>
      <c r="W694" s="16">
        <f>S694*0.004</f>
        <v>39.484</v>
      </c>
      <c r="X694" s="16">
        <f>S694*0.005</f>
        <v>49.355</v>
      </c>
      <c r="Y694" s="16">
        <f>S694*0.02</f>
        <v>197.42</v>
      </c>
      <c r="Z694" s="16" cm="1">
        <f t="array" ref="Z694">IF(A694="",0,ROUND(MAX((S694-T694-V694-U694-W694-X694-Y694-5000)*{0.03,0.1,0.2,0.25,0.3,0.35,0.45}-{0,210,1410,2660,4410,7160,15160},0),2))</f>
        <v>97.58</v>
      </c>
      <c r="AA694" s="16">
        <f>S694-T694-U694-V694-W694-X694-Y694-Z694</f>
        <v>7978.201</v>
      </c>
      <c r="AB694" s="16"/>
    </row>
    <row r="695" customHeight="1" spans="1:28">
      <c r="A695" s="10">
        <v>693</v>
      </c>
      <c r="B695" s="11" t="s">
        <v>3438</v>
      </c>
      <c r="C695" s="10" t="s">
        <v>3439</v>
      </c>
      <c r="D695" s="10" t="s">
        <v>31</v>
      </c>
      <c r="E695" s="10" t="s">
        <v>3440</v>
      </c>
      <c r="F695" s="12" t="s">
        <v>3441</v>
      </c>
      <c r="G695" s="13" t="s">
        <v>3442</v>
      </c>
      <c r="H695" s="10">
        <f ca="1" t="shared" si="179"/>
        <v>31</v>
      </c>
      <c r="I695" s="10" t="s">
        <v>35</v>
      </c>
      <c r="J695" s="10">
        <v>1</v>
      </c>
      <c r="K695" s="10" t="s">
        <v>36</v>
      </c>
      <c r="L695" s="10" t="s">
        <v>59</v>
      </c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customHeight="1" spans="1:28">
      <c r="A696" s="10">
        <v>694</v>
      </c>
      <c r="B696" s="11" t="s">
        <v>3443</v>
      </c>
      <c r="C696" s="10" t="s">
        <v>3444</v>
      </c>
      <c r="D696" s="10" t="s">
        <v>47</v>
      </c>
      <c r="E696" s="10" t="s">
        <v>3445</v>
      </c>
      <c r="F696" s="12" t="s">
        <v>3446</v>
      </c>
      <c r="G696" s="13" t="s">
        <v>3447</v>
      </c>
      <c r="H696" s="10">
        <f ca="1" t="shared" si="179"/>
        <v>54</v>
      </c>
      <c r="I696" s="10" t="s">
        <v>43</v>
      </c>
      <c r="J696" s="10">
        <v>29</v>
      </c>
      <c r="K696" s="10" t="s">
        <v>245</v>
      </c>
      <c r="L696" s="10" t="s">
        <v>3330</v>
      </c>
      <c r="M696" s="16">
        <v>7500</v>
      </c>
      <c r="N696" s="16">
        <v>1624</v>
      </c>
      <c r="O696" s="16">
        <v>4500</v>
      </c>
      <c r="P696" s="16">
        <v>4500</v>
      </c>
      <c r="Q696" s="16">
        <v>315</v>
      </c>
      <c r="R696" s="16">
        <v>369</v>
      </c>
      <c r="S696" s="16">
        <v>18808</v>
      </c>
      <c r="T696" s="16">
        <v>0</v>
      </c>
      <c r="U696" s="16">
        <f>SUM(M696,O696)*0.12</f>
        <v>1440</v>
      </c>
      <c r="V696" s="16">
        <f>SUM(M696,N696,O696)*0.08</f>
        <v>1089.92</v>
      </c>
      <c r="W696" s="16">
        <f>S696*0.004</f>
        <v>75.232</v>
      </c>
      <c r="X696" s="16">
        <f>S696*0.005</f>
        <v>94.04</v>
      </c>
      <c r="Y696" s="16">
        <f>S696*0.02</f>
        <v>376.16</v>
      </c>
      <c r="Z696" s="16" cm="1">
        <f t="array" ref="Z696">IF(A696="",0,ROUND(MAX((S696-T696-V696-U696-W696-X696-Y696-5000)*{0.03,0.1,0.2,0.25,0.3,0.35,0.45}-{0,210,1410,2660,4410,7160,15160},0),2))</f>
        <v>863.26</v>
      </c>
      <c r="AA696" s="16">
        <f>S696-T696-U696-V696-W696-X696-Y696-Z696</f>
        <v>14869.388</v>
      </c>
      <c r="AB696" s="16"/>
    </row>
    <row r="697" customHeight="1" spans="1:28">
      <c r="A697" s="10">
        <v>695</v>
      </c>
      <c r="B697" s="11" t="s">
        <v>3448</v>
      </c>
      <c r="C697" s="10" t="s">
        <v>3449</v>
      </c>
      <c r="D697" s="10" t="s">
        <v>31</v>
      </c>
      <c r="E697" s="10" t="s">
        <v>3450</v>
      </c>
      <c r="F697" s="12" t="s">
        <v>3451</v>
      </c>
      <c r="G697" s="13" t="s">
        <v>3452</v>
      </c>
      <c r="H697" s="10">
        <f ca="1" t="shared" si="179"/>
        <v>59</v>
      </c>
      <c r="I697" s="10" t="s">
        <v>43</v>
      </c>
      <c r="J697" s="10">
        <v>13</v>
      </c>
      <c r="K697" s="10" t="s">
        <v>65</v>
      </c>
      <c r="L697" s="10" t="s">
        <v>3330</v>
      </c>
      <c r="M697" s="16">
        <v>6000</v>
      </c>
      <c r="N697" s="16">
        <v>728</v>
      </c>
      <c r="O697" s="16">
        <v>4500</v>
      </c>
      <c r="P697" s="16">
        <v>3300</v>
      </c>
      <c r="Q697" s="16">
        <v>317</v>
      </c>
      <c r="R697" s="16">
        <v>340</v>
      </c>
      <c r="S697" s="16">
        <v>15185</v>
      </c>
      <c r="T697" s="16">
        <v>0</v>
      </c>
      <c r="U697" s="16">
        <f>SUM(M697,O697)*0.12</f>
        <v>1260</v>
      </c>
      <c r="V697" s="16">
        <f>SUM(M697,N697,O697)*0.08</f>
        <v>898.24</v>
      </c>
      <c r="W697" s="16">
        <f>S697*0.004</f>
        <v>60.74</v>
      </c>
      <c r="X697" s="16">
        <f>S697*0.005</f>
        <v>75.925</v>
      </c>
      <c r="Y697" s="16">
        <f>S697*0.02</f>
        <v>303.7</v>
      </c>
      <c r="Z697" s="16" cm="1">
        <f t="array" ref="Z697">IF(A697="",0,ROUND(MAX((S697-T697-V697-U697-W697-X697-Y697-5000)*{0.03,0.1,0.2,0.25,0.3,0.35,0.45}-{0,210,1410,2660,4410,7160,15160},0),2))</f>
        <v>548.64</v>
      </c>
      <c r="AA697" s="16">
        <f>S697-T697-U697-V697-W697-X697-Y697-Z697</f>
        <v>12037.755</v>
      </c>
      <c r="AB697" s="16"/>
    </row>
    <row r="698" customHeight="1" spans="1:28">
      <c r="A698" s="10">
        <v>696</v>
      </c>
      <c r="B698" s="11" t="s">
        <v>3453</v>
      </c>
      <c r="C698" s="10" t="s">
        <v>3454</v>
      </c>
      <c r="D698" s="10" t="s">
        <v>47</v>
      </c>
      <c r="E698" s="10" t="s">
        <v>3455</v>
      </c>
      <c r="F698" s="12" t="s">
        <v>3456</v>
      </c>
      <c r="G698" s="13" t="s">
        <v>3457</v>
      </c>
      <c r="H698" s="10">
        <f ca="1" t="shared" si="179"/>
        <v>56</v>
      </c>
      <c r="I698" s="10" t="s">
        <v>43</v>
      </c>
      <c r="J698" s="10">
        <v>14</v>
      </c>
      <c r="K698" s="10" t="s">
        <v>341</v>
      </c>
      <c r="L698" s="10" t="s">
        <v>3330</v>
      </c>
      <c r="M698" s="16">
        <v>6000</v>
      </c>
      <c r="N698" s="16">
        <v>784</v>
      </c>
      <c r="O698" s="16">
        <v>4500</v>
      </c>
      <c r="P698" s="16">
        <v>3300</v>
      </c>
      <c r="Q698" s="16">
        <v>306</v>
      </c>
      <c r="R698" s="16">
        <v>356</v>
      </c>
      <c r="S698" s="16">
        <v>15246</v>
      </c>
      <c r="T698" s="16">
        <v>0</v>
      </c>
      <c r="U698" s="16">
        <f>SUM(M698,O698)*0.12</f>
        <v>1260</v>
      </c>
      <c r="V698" s="16">
        <f>SUM(M698,N698,O698)*0.08</f>
        <v>902.72</v>
      </c>
      <c r="W698" s="16">
        <f>S698*0.004</f>
        <v>60.984</v>
      </c>
      <c r="X698" s="16">
        <f>S698*0.005</f>
        <v>76.23</v>
      </c>
      <c r="Y698" s="16">
        <f>S698*0.02</f>
        <v>304.92</v>
      </c>
      <c r="Z698" s="16" cm="1">
        <f t="array" ref="Z698">IF(A698="",0,ROUND(MAX((S698-T698-V698-U698-W698-X698-Y698-5000)*{0.03,0.1,0.2,0.25,0.3,0.35,0.45}-{0,210,1410,2660,4410,7160,15160},0),2))</f>
        <v>554.11</v>
      </c>
      <c r="AA698" s="16">
        <f>S698-T698-U698-V698-W698-X698-Y698-Z698</f>
        <v>12087.036</v>
      </c>
      <c r="AB698" s="16"/>
    </row>
    <row r="699" customHeight="1" spans="1:28">
      <c r="A699" s="10">
        <v>697</v>
      </c>
      <c r="B699" s="11" t="s">
        <v>3458</v>
      </c>
      <c r="C699" s="10" t="s">
        <v>3459</v>
      </c>
      <c r="D699" s="10" t="s">
        <v>31</v>
      </c>
      <c r="E699" s="10" t="s">
        <v>3460</v>
      </c>
      <c r="F699" s="12" t="s">
        <v>3461</v>
      </c>
      <c r="G699" s="13" t="s">
        <v>3462</v>
      </c>
      <c r="H699" s="10">
        <f ca="1" t="shared" si="179"/>
        <v>54</v>
      </c>
      <c r="I699" s="10" t="s">
        <v>43</v>
      </c>
      <c r="J699" s="10">
        <v>8</v>
      </c>
      <c r="K699" s="10" t="s">
        <v>71</v>
      </c>
      <c r="L699" s="10" t="s">
        <v>3330</v>
      </c>
      <c r="M699" s="16">
        <v>5500</v>
      </c>
      <c r="N699" s="16">
        <v>448</v>
      </c>
      <c r="O699" s="16">
        <v>4500</v>
      </c>
      <c r="P699" s="16">
        <v>3100</v>
      </c>
      <c r="Q699" s="16">
        <v>336</v>
      </c>
      <c r="R699" s="16">
        <v>397</v>
      </c>
      <c r="S699" s="16">
        <v>14281</v>
      </c>
      <c r="T699" s="16">
        <v>0</v>
      </c>
      <c r="U699" s="16">
        <f>SUM(M699,O699)*0.12</f>
        <v>1200</v>
      </c>
      <c r="V699" s="16">
        <f>SUM(M699,N699,O699)*0.08</f>
        <v>835.84</v>
      </c>
      <c r="W699" s="16">
        <f>S699*0.004</f>
        <v>57.124</v>
      </c>
      <c r="X699" s="16">
        <f>S699*0.005</f>
        <v>71.405</v>
      </c>
      <c r="Y699" s="16">
        <f>S699*0.02</f>
        <v>285.62</v>
      </c>
      <c r="Z699" s="16" cm="1">
        <f t="array" ref="Z699">IF(A699="",0,ROUND(MAX((S699-T699-V699-U699-W699-X699-Y699-5000)*{0.03,0.1,0.2,0.25,0.3,0.35,0.45}-{0,210,1410,2660,4410,7160,15160},0),2))</f>
        <v>473.1</v>
      </c>
      <c r="AA699" s="16">
        <f>S699-T699-U699-V699-W699-X699-Y699-Z699</f>
        <v>11357.911</v>
      </c>
      <c r="AB699" s="16"/>
    </row>
    <row r="700" customHeight="1" spans="1:28">
      <c r="A700" s="10">
        <v>698</v>
      </c>
      <c r="B700" s="11" t="s">
        <v>3463</v>
      </c>
      <c r="C700" s="10" t="s">
        <v>3464</v>
      </c>
      <c r="D700" s="10" t="s">
        <v>47</v>
      </c>
      <c r="E700" s="10" t="s">
        <v>3465</v>
      </c>
      <c r="F700" s="12" t="s">
        <v>3466</v>
      </c>
      <c r="G700" s="13" t="s">
        <v>1002</v>
      </c>
      <c r="H700" s="10">
        <f ca="1" t="shared" si="179"/>
        <v>53</v>
      </c>
      <c r="I700" s="10" t="s">
        <v>43</v>
      </c>
      <c r="J700" s="10">
        <v>29</v>
      </c>
      <c r="K700" s="10" t="s">
        <v>160</v>
      </c>
      <c r="L700" s="10" t="s">
        <v>3330</v>
      </c>
      <c r="M700" s="16">
        <v>7500</v>
      </c>
      <c r="N700" s="16">
        <v>1624</v>
      </c>
      <c r="O700" s="16">
        <v>4500</v>
      </c>
      <c r="P700" s="16">
        <v>4500</v>
      </c>
      <c r="Q700" s="16">
        <v>242</v>
      </c>
      <c r="R700" s="16">
        <v>486</v>
      </c>
      <c r="S700" s="16">
        <v>18852</v>
      </c>
      <c r="T700" s="16">
        <v>0</v>
      </c>
      <c r="U700" s="16">
        <f>SUM(M700,O700)*0.12</f>
        <v>1440</v>
      </c>
      <c r="V700" s="16">
        <f>SUM(M700,N700,O700)*0.08</f>
        <v>1089.92</v>
      </c>
      <c r="W700" s="16">
        <f>S700*0.004</f>
        <v>75.408</v>
      </c>
      <c r="X700" s="16">
        <f>S700*0.005</f>
        <v>94.26</v>
      </c>
      <c r="Y700" s="16">
        <f>S700*0.02</f>
        <v>377.04</v>
      </c>
      <c r="Z700" s="16" cm="1">
        <f t="array" ref="Z700">IF(A700="",0,ROUND(MAX((S700-T700-V700-U700-W700-X700-Y700-5000)*{0.03,0.1,0.2,0.25,0.3,0.35,0.45}-{0,210,1410,2660,4410,7160,15160},0),2))</f>
        <v>867.54</v>
      </c>
      <c r="AA700" s="16">
        <f>S700-T700-U700-V700-W700-X700-Y700-Z700</f>
        <v>14907.832</v>
      </c>
      <c r="AB700" s="16"/>
    </row>
    <row r="701" customHeight="1" spans="1:28">
      <c r="A701" s="10">
        <v>699</v>
      </c>
      <c r="B701" s="11" t="s">
        <v>3467</v>
      </c>
      <c r="C701" s="10" t="s">
        <v>2067</v>
      </c>
      <c r="D701" s="10" t="s">
        <v>31</v>
      </c>
      <c r="E701" s="10" t="s">
        <v>3468</v>
      </c>
      <c r="F701" s="12" t="s">
        <v>3469</v>
      </c>
      <c r="G701" s="13" t="s">
        <v>2933</v>
      </c>
      <c r="H701" s="10">
        <f ca="1" t="shared" si="179"/>
        <v>33</v>
      </c>
      <c r="I701" s="10" t="s">
        <v>35</v>
      </c>
      <c r="J701" s="10">
        <v>2</v>
      </c>
      <c r="K701" s="10" t="s">
        <v>139</v>
      </c>
      <c r="L701" s="10" t="s">
        <v>59</v>
      </c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customHeight="1" spans="1:28">
      <c r="A702" s="10">
        <v>700</v>
      </c>
      <c r="B702" s="11" t="s">
        <v>3470</v>
      </c>
      <c r="C702" s="10" t="s">
        <v>3471</v>
      </c>
      <c r="D702" s="10" t="s">
        <v>47</v>
      </c>
      <c r="E702" s="10" t="s">
        <v>3472</v>
      </c>
      <c r="F702" s="12" t="s">
        <v>3473</v>
      </c>
      <c r="G702" s="13" t="s">
        <v>3474</v>
      </c>
      <c r="H702" s="10">
        <f ca="1" t="shared" si="179"/>
        <v>33</v>
      </c>
      <c r="I702" s="10" t="s">
        <v>35</v>
      </c>
      <c r="J702" s="10">
        <v>9</v>
      </c>
      <c r="K702" s="10" t="s">
        <v>71</v>
      </c>
      <c r="L702" s="10" t="s">
        <v>59</v>
      </c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customHeight="1" spans="1:28">
      <c r="A703" s="10">
        <v>701</v>
      </c>
      <c r="B703" s="11" t="s">
        <v>3475</v>
      </c>
      <c r="C703" s="10" t="s">
        <v>3476</v>
      </c>
      <c r="D703" s="10" t="s">
        <v>31</v>
      </c>
      <c r="E703" s="10" t="s">
        <v>3477</v>
      </c>
      <c r="F703" s="12" t="s">
        <v>3478</v>
      </c>
      <c r="G703" s="13" t="s">
        <v>3479</v>
      </c>
      <c r="H703" s="10">
        <f ca="1" t="shared" si="179"/>
        <v>55</v>
      </c>
      <c r="I703" s="10" t="s">
        <v>43</v>
      </c>
      <c r="J703" s="10">
        <v>10</v>
      </c>
      <c r="K703" s="10" t="s">
        <v>82</v>
      </c>
      <c r="L703" s="10" t="s">
        <v>59</v>
      </c>
      <c r="M703" s="16">
        <v>5500</v>
      </c>
      <c r="N703" s="16">
        <v>560</v>
      </c>
      <c r="O703" s="16">
        <v>2500</v>
      </c>
      <c r="P703" s="16">
        <v>1600</v>
      </c>
      <c r="Q703" s="16">
        <v>241</v>
      </c>
      <c r="R703" s="16">
        <v>452</v>
      </c>
      <c r="S703" s="16">
        <v>10853</v>
      </c>
      <c r="T703" s="16">
        <v>0</v>
      </c>
      <c r="U703" s="16">
        <f>SUM(M703,O703)*0.12</f>
        <v>960</v>
      </c>
      <c r="V703" s="16">
        <f>SUM(M703,N703,O703)*0.08</f>
        <v>684.8</v>
      </c>
      <c r="W703" s="16">
        <f>S703*0.004</f>
        <v>43.412</v>
      </c>
      <c r="X703" s="16">
        <f>S703*0.005</f>
        <v>54.265</v>
      </c>
      <c r="Y703" s="16">
        <f>S703*0.02</f>
        <v>217.06</v>
      </c>
      <c r="Z703" s="16" cm="1">
        <f t="array" ref="Z703">IF(A703="",0,ROUND(MAX((S703-T703-V703-U703-W703-X703-Y703-5000)*{0.03,0.1,0.2,0.25,0.3,0.35,0.45}-{0,210,1410,2660,4410,7160,15160},0),2))</f>
        <v>179.35</v>
      </c>
      <c r="AA703" s="16">
        <f>S703-T703-U703-V703-W703-X703-Y703-Z703</f>
        <v>8714.113</v>
      </c>
      <c r="AB703" s="16"/>
    </row>
    <row r="704" customHeight="1" spans="1:28">
      <c r="A704" s="10">
        <v>702</v>
      </c>
      <c r="B704" s="11" t="s">
        <v>3480</v>
      </c>
      <c r="C704" s="10" t="s">
        <v>3481</v>
      </c>
      <c r="D704" s="10" t="s">
        <v>47</v>
      </c>
      <c r="E704" s="10" t="s">
        <v>3482</v>
      </c>
      <c r="F704" s="12" t="s">
        <v>3483</v>
      </c>
      <c r="G704" s="13" t="s">
        <v>3484</v>
      </c>
      <c r="H704" s="10">
        <f ca="1" t="shared" si="179"/>
        <v>53</v>
      </c>
      <c r="I704" s="10" t="s">
        <v>43</v>
      </c>
      <c r="J704" s="10">
        <v>11</v>
      </c>
      <c r="K704" s="10" t="s">
        <v>51</v>
      </c>
      <c r="L704" s="10" t="s">
        <v>3330</v>
      </c>
      <c r="M704" s="16">
        <v>6000</v>
      </c>
      <c r="N704" s="16">
        <v>616</v>
      </c>
      <c r="O704" s="16">
        <v>4500</v>
      </c>
      <c r="P704" s="16">
        <v>3300</v>
      </c>
      <c r="Q704" s="16">
        <v>209</v>
      </c>
      <c r="R704" s="16">
        <v>499</v>
      </c>
      <c r="S704" s="16">
        <v>15124</v>
      </c>
      <c r="T704" s="16">
        <v>0</v>
      </c>
      <c r="U704" s="16">
        <f>SUM(M704,O704)*0.12</f>
        <v>1260</v>
      </c>
      <c r="V704" s="16">
        <f>SUM(M704,N704,O704)*0.08</f>
        <v>889.28</v>
      </c>
      <c r="W704" s="16">
        <f>S704*0.004</f>
        <v>60.496</v>
      </c>
      <c r="X704" s="16">
        <f>S704*0.005</f>
        <v>75.62</v>
      </c>
      <c r="Y704" s="16">
        <f>S704*0.02</f>
        <v>302.48</v>
      </c>
      <c r="Z704" s="16" cm="1">
        <f t="array" ref="Z704">IF(A704="",0,ROUND(MAX((S704-T704-V704-U704-W704-X704-Y704-5000)*{0.03,0.1,0.2,0.25,0.3,0.35,0.45}-{0,210,1410,2660,4410,7160,15160},0),2))</f>
        <v>543.61</v>
      </c>
      <c r="AA704" s="16">
        <f>S704-T704-U704-V704-W704-X704-Y704-Z704</f>
        <v>11992.514</v>
      </c>
      <c r="AB704" s="16"/>
    </row>
    <row r="705" customHeight="1" spans="1:28">
      <c r="A705" s="10">
        <v>703</v>
      </c>
      <c r="B705" s="11" t="s">
        <v>3485</v>
      </c>
      <c r="C705" s="10" t="s">
        <v>2015</v>
      </c>
      <c r="D705" s="10" t="s">
        <v>31</v>
      </c>
      <c r="E705" s="10" t="s">
        <v>3486</v>
      </c>
      <c r="F705" s="12" t="s">
        <v>3487</v>
      </c>
      <c r="G705" s="13" t="s">
        <v>3488</v>
      </c>
      <c r="H705" s="10">
        <f ca="1" t="shared" si="179"/>
        <v>58</v>
      </c>
      <c r="I705" s="10" t="s">
        <v>43</v>
      </c>
      <c r="J705" s="10">
        <v>25</v>
      </c>
      <c r="K705" s="10" t="s">
        <v>104</v>
      </c>
      <c r="L705" s="10" t="s">
        <v>3330</v>
      </c>
      <c r="M705" s="16">
        <v>7000</v>
      </c>
      <c r="N705" s="16">
        <v>1400</v>
      </c>
      <c r="O705" s="16">
        <v>4500</v>
      </c>
      <c r="P705" s="16">
        <v>4000</v>
      </c>
      <c r="Q705" s="16">
        <v>280</v>
      </c>
      <c r="R705" s="16">
        <v>433</v>
      </c>
      <c r="S705" s="16">
        <v>17613</v>
      </c>
      <c r="T705" s="16">
        <v>0</v>
      </c>
      <c r="U705" s="16">
        <f>SUM(M705,O705)*0.12</f>
        <v>1380</v>
      </c>
      <c r="V705" s="16">
        <f>SUM(M705,N705,O705)*0.08</f>
        <v>1032</v>
      </c>
      <c r="W705" s="16">
        <f>S705*0.004</f>
        <v>70.452</v>
      </c>
      <c r="X705" s="16">
        <f>S705*0.005</f>
        <v>88.065</v>
      </c>
      <c r="Y705" s="16">
        <f>S705*0.02</f>
        <v>352.26</v>
      </c>
      <c r="Z705" s="16" cm="1">
        <f t="array" ref="Z705">IF(A705="",0,ROUND(MAX((S705-T705-V705-U705-W705-X705-Y705-5000)*{0.03,0.1,0.2,0.25,0.3,0.35,0.45}-{0,210,1410,2660,4410,7160,15160},0),2))</f>
        <v>759.02</v>
      </c>
      <c r="AA705" s="16">
        <f>S705-T705-U705-V705-W705-X705-Y705-Z705</f>
        <v>13931.203</v>
      </c>
      <c r="AB705" s="16"/>
    </row>
    <row r="706" customHeight="1" spans="1:28">
      <c r="A706" s="10">
        <v>704</v>
      </c>
      <c r="B706" s="11" t="s">
        <v>3489</v>
      </c>
      <c r="C706" s="10" t="s">
        <v>3490</v>
      </c>
      <c r="D706" s="10" t="s">
        <v>47</v>
      </c>
      <c r="E706" s="10" t="s">
        <v>3491</v>
      </c>
      <c r="F706" s="12" t="s">
        <v>3492</v>
      </c>
      <c r="G706" s="13" t="s">
        <v>3493</v>
      </c>
      <c r="H706" s="10">
        <f ca="1" t="shared" si="179"/>
        <v>46</v>
      </c>
      <c r="I706" s="10" t="s">
        <v>43</v>
      </c>
      <c r="J706" s="10">
        <v>16</v>
      </c>
      <c r="K706" s="10" t="s">
        <v>71</v>
      </c>
      <c r="L706" s="10" t="s">
        <v>59</v>
      </c>
      <c r="M706" s="16">
        <v>6500</v>
      </c>
      <c r="N706" s="16">
        <v>896</v>
      </c>
      <c r="O706" s="16">
        <v>2500</v>
      </c>
      <c r="P706" s="16">
        <v>2000</v>
      </c>
      <c r="Q706" s="16">
        <v>327</v>
      </c>
      <c r="R706" s="16">
        <v>403</v>
      </c>
      <c r="S706" s="16">
        <v>12626</v>
      </c>
      <c r="T706" s="16">
        <v>0</v>
      </c>
      <c r="U706" s="16">
        <f>SUM(M706,O706)*0.12</f>
        <v>1080</v>
      </c>
      <c r="V706" s="16">
        <f>SUM(M706,N706,O706)*0.08</f>
        <v>791.68</v>
      </c>
      <c r="W706" s="16">
        <f>S706*0.004</f>
        <v>50.504</v>
      </c>
      <c r="X706" s="16">
        <f>S706*0.005</f>
        <v>63.13</v>
      </c>
      <c r="Y706" s="16">
        <f>S706*0.02</f>
        <v>252.52</v>
      </c>
      <c r="Z706" s="16" cm="1">
        <f t="array" ref="Z706">IF(A706="",0,ROUND(MAX((S706-T706-V706-U706-W706-X706-Y706-5000)*{0.03,0.1,0.2,0.25,0.3,0.35,0.45}-{0,210,1410,2660,4410,7160,15160},0),2))</f>
        <v>328.82</v>
      </c>
      <c r="AA706" s="16">
        <f>S706-T706-U706-V706-W706-X706-Y706-Z706</f>
        <v>10059.346</v>
      </c>
      <c r="AB706" s="16"/>
    </row>
    <row r="707" customHeight="1" spans="1:28">
      <c r="A707" s="10">
        <v>705</v>
      </c>
      <c r="B707" s="11" t="s">
        <v>3494</v>
      </c>
      <c r="C707" s="10" t="s">
        <v>3495</v>
      </c>
      <c r="D707" s="10" t="s">
        <v>47</v>
      </c>
      <c r="E707" s="10" t="s">
        <v>3496</v>
      </c>
      <c r="F707" s="12" t="s">
        <v>3497</v>
      </c>
      <c r="G707" s="13" t="s">
        <v>3498</v>
      </c>
      <c r="H707" s="10">
        <f ca="1">YEAR(TODAY())-LEFT(F707,4)</f>
        <v>25</v>
      </c>
      <c r="I707" s="10" t="s">
        <v>35</v>
      </c>
      <c r="J707" s="10">
        <v>1</v>
      </c>
      <c r="K707" s="10" t="s">
        <v>341</v>
      </c>
      <c r="L707" s="10" t="s">
        <v>3330</v>
      </c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customHeight="1" spans="1:28">
      <c r="A708" s="10">
        <v>706</v>
      </c>
      <c r="B708" s="11" t="s">
        <v>3499</v>
      </c>
      <c r="C708" s="10" t="s">
        <v>649</v>
      </c>
      <c r="D708" s="10" t="s">
        <v>31</v>
      </c>
      <c r="E708" s="10" t="s">
        <v>3500</v>
      </c>
      <c r="F708" s="12" t="s">
        <v>3501</v>
      </c>
      <c r="G708" s="13" t="s">
        <v>3502</v>
      </c>
      <c r="H708" s="10">
        <f ca="1" t="shared" ref="H708:H716" si="198">YEAR(TODAY())-LEFT(F708,4)</f>
        <v>29</v>
      </c>
      <c r="I708" s="10" t="s">
        <v>35</v>
      </c>
      <c r="J708" s="10">
        <v>2</v>
      </c>
      <c r="K708" s="10" t="s">
        <v>498</v>
      </c>
      <c r="L708" s="10" t="s">
        <v>3330</v>
      </c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customHeight="1" spans="1:28">
      <c r="A709" s="10">
        <v>707</v>
      </c>
      <c r="B709" s="11" t="s">
        <v>3503</v>
      </c>
      <c r="C709" s="10" t="s">
        <v>3504</v>
      </c>
      <c r="D709" s="10" t="s">
        <v>47</v>
      </c>
      <c r="E709" s="10" t="s">
        <v>3505</v>
      </c>
      <c r="F709" s="12" t="s">
        <v>3506</v>
      </c>
      <c r="G709" s="13" t="s">
        <v>3507</v>
      </c>
      <c r="H709" s="10">
        <f ca="1" t="shared" si="198"/>
        <v>32</v>
      </c>
      <c r="I709" s="10" t="s">
        <v>43</v>
      </c>
      <c r="J709" s="10">
        <v>4</v>
      </c>
      <c r="K709" s="10" t="s">
        <v>44</v>
      </c>
      <c r="L709" s="10" t="s">
        <v>3330</v>
      </c>
      <c r="M709" s="16">
        <v>5000</v>
      </c>
      <c r="N709" s="16">
        <v>224</v>
      </c>
      <c r="O709" s="16">
        <v>4500</v>
      </c>
      <c r="P709" s="16">
        <v>2900</v>
      </c>
      <c r="Q709" s="16">
        <v>366</v>
      </c>
      <c r="R709" s="16">
        <v>387</v>
      </c>
      <c r="S709" s="16">
        <v>13377</v>
      </c>
      <c r="T709" s="16">
        <v>0</v>
      </c>
      <c r="U709" s="16">
        <f t="shared" ref="U709:U716" si="199">SUM(M709,O709)*0.12</f>
        <v>1140</v>
      </c>
      <c r="V709" s="16">
        <f t="shared" ref="V709:V716" si="200">SUM(M709,N709,O709)*0.08</f>
        <v>777.92</v>
      </c>
      <c r="W709" s="16">
        <f t="shared" ref="W709:W716" si="201">S709*0.004</f>
        <v>53.508</v>
      </c>
      <c r="X709" s="16">
        <f t="shared" ref="X709:X716" si="202">S709*0.005</f>
        <v>66.885</v>
      </c>
      <c r="Y709" s="16">
        <f t="shared" ref="Y709:Y716" si="203">S709*0.02</f>
        <v>267.54</v>
      </c>
      <c r="Z709" s="16" cm="1">
        <f t="array" ref="Z709">IF(A709="",0,ROUND(MAX((S709-T709-V709-U709-W709-X709-Y709-5000)*{0.03,0.1,0.2,0.25,0.3,0.35,0.45}-{0,210,1410,2660,4410,7160,15160},0),2))</f>
        <v>397.11</v>
      </c>
      <c r="AA709" s="16">
        <f t="shared" ref="AA709:AA716" si="204">S709-T709-U709-V709-W709-X709-Y709-Z709</f>
        <v>10674.037</v>
      </c>
      <c r="AB709" s="16"/>
    </row>
    <row r="710" customHeight="1" spans="1:28">
      <c r="A710" s="10">
        <v>708</v>
      </c>
      <c r="B710" s="11" t="s">
        <v>3508</v>
      </c>
      <c r="C710" s="10" t="s">
        <v>3509</v>
      </c>
      <c r="D710" s="10" t="s">
        <v>47</v>
      </c>
      <c r="E710" s="10" t="s">
        <v>3510</v>
      </c>
      <c r="F710" s="12" t="s">
        <v>3511</v>
      </c>
      <c r="G710" s="13" t="s">
        <v>3512</v>
      </c>
      <c r="H710" s="10">
        <f ca="1" t="shared" si="198"/>
        <v>46</v>
      </c>
      <c r="I710" s="10" t="s">
        <v>43</v>
      </c>
      <c r="J710" s="10">
        <v>6</v>
      </c>
      <c r="K710" s="10" t="s">
        <v>133</v>
      </c>
      <c r="L710" s="10" t="s">
        <v>59</v>
      </c>
      <c r="M710" s="16">
        <v>5500</v>
      </c>
      <c r="N710" s="16">
        <v>336</v>
      </c>
      <c r="O710" s="16">
        <v>2500</v>
      </c>
      <c r="P710" s="16">
        <v>1600</v>
      </c>
      <c r="Q710" s="16">
        <v>304</v>
      </c>
      <c r="R710" s="16">
        <v>319</v>
      </c>
      <c r="S710" s="16">
        <v>10559</v>
      </c>
      <c r="T710" s="16">
        <v>0</v>
      </c>
      <c r="U710" s="16">
        <f t="shared" si="199"/>
        <v>960</v>
      </c>
      <c r="V710" s="16">
        <f t="shared" si="200"/>
        <v>666.88</v>
      </c>
      <c r="W710" s="16">
        <f t="shared" si="201"/>
        <v>42.236</v>
      </c>
      <c r="X710" s="16">
        <f t="shared" si="202"/>
        <v>52.795</v>
      </c>
      <c r="Y710" s="16">
        <f t="shared" si="203"/>
        <v>211.18</v>
      </c>
      <c r="Z710" s="16" cm="1">
        <f t="array" ref="Z710">IF(A710="",0,ROUND(MAX((S710-T710-V710-U710-W710-X710-Y710-5000)*{0.03,0.1,0.2,0.25,0.3,0.35,0.45}-{0,210,1410,2660,4410,7160,15160},0),2))</f>
        <v>152.59</v>
      </c>
      <c r="AA710" s="16">
        <f t="shared" si="204"/>
        <v>8473.319</v>
      </c>
      <c r="AB710" s="16"/>
    </row>
    <row r="711" customHeight="1" spans="1:28">
      <c r="A711" s="10">
        <v>709</v>
      </c>
      <c r="B711" s="11" t="s">
        <v>3513</v>
      </c>
      <c r="C711" s="10" t="s">
        <v>3514</v>
      </c>
      <c r="D711" s="10" t="s">
        <v>31</v>
      </c>
      <c r="E711" s="10" t="s">
        <v>3515</v>
      </c>
      <c r="F711" s="12" t="s">
        <v>3516</v>
      </c>
      <c r="G711" s="13" t="s">
        <v>3517</v>
      </c>
      <c r="H711" s="10">
        <f ca="1" t="shared" si="198"/>
        <v>25</v>
      </c>
      <c r="I711" s="10" t="s">
        <v>43</v>
      </c>
      <c r="J711" s="10">
        <v>1</v>
      </c>
      <c r="K711" s="10" t="s">
        <v>58</v>
      </c>
      <c r="L711" s="10" t="s">
        <v>3330</v>
      </c>
      <c r="M711" s="16">
        <v>5000</v>
      </c>
      <c r="N711" s="16">
        <v>56</v>
      </c>
      <c r="O711" s="16">
        <v>4500</v>
      </c>
      <c r="P711" s="16">
        <v>2900</v>
      </c>
      <c r="Q711" s="16">
        <v>312</v>
      </c>
      <c r="R711" s="16">
        <v>419</v>
      </c>
      <c r="S711" s="16">
        <v>13187</v>
      </c>
      <c r="T711" s="16">
        <v>0</v>
      </c>
      <c r="U711" s="16">
        <f t="shared" si="199"/>
        <v>1140</v>
      </c>
      <c r="V711" s="16">
        <f t="shared" si="200"/>
        <v>764.48</v>
      </c>
      <c r="W711" s="16">
        <f t="shared" si="201"/>
        <v>52.748</v>
      </c>
      <c r="X711" s="16">
        <f t="shared" si="202"/>
        <v>65.935</v>
      </c>
      <c r="Y711" s="16">
        <f t="shared" si="203"/>
        <v>263.74</v>
      </c>
      <c r="Z711" s="16" cm="1">
        <f t="array" ref="Z711">IF(A711="",0,ROUND(MAX((S711-T711-V711-U711-W711-X711-Y711-5000)*{0.03,0.1,0.2,0.25,0.3,0.35,0.45}-{0,210,1410,2660,4410,7160,15160},0),2))</f>
        <v>380.01</v>
      </c>
      <c r="AA711" s="16">
        <f t="shared" si="204"/>
        <v>10520.087</v>
      </c>
      <c r="AB711" s="16"/>
    </row>
    <row r="712" customHeight="1" spans="1:28">
      <c r="A712" s="10">
        <v>710</v>
      </c>
      <c r="B712" s="11" t="s">
        <v>3518</v>
      </c>
      <c r="C712" s="10" t="s">
        <v>3519</v>
      </c>
      <c r="D712" s="10" t="s">
        <v>31</v>
      </c>
      <c r="E712" s="10" t="s">
        <v>3520</v>
      </c>
      <c r="F712" s="12" t="s">
        <v>3521</v>
      </c>
      <c r="G712" s="13" t="s">
        <v>3522</v>
      </c>
      <c r="H712" s="10">
        <f ca="1" t="shared" si="198"/>
        <v>45</v>
      </c>
      <c r="I712" s="10" t="s">
        <v>43</v>
      </c>
      <c r="J712" s="10">
        <v>3</v>
      </c>
      <c r="K712" s="10" t="s">
        <v>110</v>
      </c>
      <c r="L712" s="10" t="s">
        <v>3330</v>
      </c>
      <c r="M712" s="16">
        <v>5000</v>
      </c>
      <c r="N712" s="16">
        <v>168</v>
      </c>
      <c r="O712" s="16">
        <v>4500</v>
      </c>
      <c r="P712" s="16">
        <v>2900</v>
      </c>
      <c r="Q712" s="16">
        <v>392</v>
      </c>
      <c r="R712" s="16">
        <v>286</v>
      </c>
      <c r="S712" s="16">
        <v>13246</v>
      </c>
      <c r="T712" s="16">
        <v>0</v>
      </c>
      <c r="U712" s="16">
        <f t="shared" si="199"/>
        <v>1140</v>
      </c>
      <c r="V712" s="16">
        <f t="shared" si="200"/>
        <v>773.44</v>
      </c>
      <c r="W712" s="16">
        <f t="shared" si="201"/>
        <v>52.984</v>
      </c>
      <c r="X712" s="16">
        <f t="shared" si="202"/>
        <v>66.23</v>
      </c>
      <c r="Y712" s="16">
        <f t="shared" si="203"/>
        <v>264.92</v>
      </c>
      <c r="Z712" s="16" cm="1">
        <f t="array" ref="Z712">IF(A712="",0,ROUND(MAX((S712-T712-V712-U712-W712-X712-Y712-5000)*{0.03,0.1,0.2,0.25,0.3,0.35,0.45}-{0,210,1410,2660,4410,7160,15160},0),2))</f>
        <v>384.84</v>
      </c>
      <c r="AA712" s="16">
        <f t="shared" si="204"/>
        <v>10563.586</v>
      </c>
      <c r="AB712" s="16"/>
    </row>
    <row r="713" customHeight="1" spans="1:28">
      <c r="A713" s="10">
        <v>707</v>
      </c>
      <c r="B713" s="11" t="s">
        <v>3503</v>
      </c>
      <c r="C713" s="10" t="s">
        <v>3504</v>
      </c>
      <c r="D713" s="10" t="s">
        <v>47</v>
      </c>
      <c r="E713" s="10" t="s">
        <v>3505</v>
      </c>
      <c r="F713" s="12" t="s">
        <v>3506</v>
      </c>
      <c r="G713" s="13" t="s">
        <v>3507</v>
      </c>
      <c r="H713" s="10">
        <f ca="1" t="shared" si="198"/>
        <v>32</v>
      </c>
      <c r="I713" s="10" t="s">
        <v>43</v>
      </c>
      <c r="J713" s="10">
        <v>4</v>
      </c>
      <c r="K713" s="10" t="s">
        <v>44</v>
      </c>
      <c r="L713" s="10" t="s">
        <v>3330</v>
      </c>
      <c r="M713" s="16">
        <v>5000</v>
      </c>
      <c r="N713" s="16">
        <v>224</v>
      </c>
      <c r="O713" s="16">
        <v>4500</v>
      </c>
      <c r="P713" s="16">
        <v>2900</v>
      </c>
      <c r="Q713" s="16">
        <v>366</v>
      </c>
      <c r="R713" s="16">
        <v>387</v>
      </c>
      <c r="S713" s="16">
        <v>13377</v>
      </c>
      <c r="T713" s="16">
        <v>0</v>
      </c>
      <c r="U713" s="16">
        <f t="shared" si="199"/>
        <v>1140</v>
      </c>
      <c r="V713" s="16">
        <f t="shared" si="200"/>
        <v>777.92</v>
      </c>
      <c r="W713" s="16">
        <f t="shared" si="201"/>
        <v>53.508</v>
      </c>
      <c r="X713" s="16">
        <f t="shared" si="202"/>
        <v>66.885</v>
      </c>
      <c r="Y713" s="16">
        <f t="shared" si="203"/>
        <v>267.54</v>
      </c>
      <c r="Z713" s="16" cm="1">
        <f t="array" ref="Z713">IF(A713="",0,ROUND(MAX((S713-T713-V713-U713-W713-X713-Y713-5000)*{0.03,0.1,0.2,0.25,0.3,0.35,0.45}-{0,210,1410,2660,4410,7160,15160},0),2))</f>
        <v>397.11</v>
      </c>
      <c r="AA713" s="16">
        <f t="shared" si="204"/>
        <v>10674.037</v>
      </c>
      <c r="AB713" s="16"/>
    </row>
    <row r="714" customHeight="1" spans="1:28">
      <c r="A714" s="10">
        <v>708</v>
      </c>
      <c r="B714" s="11" t="s">
        <v>3508</v>
      </c>
      <c r="C714" s="10" t="s">
        <v>3509</v>
      </c>
      <c r="D714" s="10" t="s">
        <v>47</v>
      </c>
      <c r="E714" s="10" t="s">
        <v>3510</v>
      </c>
      <c r="F714" s="12" t="s">
        <v>3511</v>
      </c>
      <c r="G714" s="13" t="s">
        <v>3512</v>
      </c>
      <c r="H714" s="10">
        <f ca="1" t="shared" si="198"/>
        <v>46</v>
      </c>
      <c r="I714" s="10" t="s">
        <v>43</v>
      </c>
      <c r="J714" s="10">
        <v>6</v>
      </c>
      <c r="K714" s="10" t="s">
        <v>133</v>
      </c>
      <c r="L714" s="10" t="s">
        <v>59</v>
      </c>
      <c r="M714" s="16">
        <v>5500</v>
      </c>
      <c r="N714" s="16">
        <v>336</v>
      </c>
      <c r="O714" s="16">
        <v>2500</v>
      </c>
      <c r="P714" s="16">
        <v>1600</v>
      </c>
      <c r="Q714" s="16">
        <v>304</v>
      </c>
      <c r="R714" s="16">
        <v>319</v>
      </c>
      <c r="S714" s="16">
        <v>10559</v>
      </c>
      <c r="T714" s="16">
        <v>0</v>
      </c>
      <c r="U714" s="16">
        <f t="shared" si="199"/>
        <v>960</v>
      </c>
      <c r="V714" s="16">
        <f t="shared" si="200"/>
        <v>666.88</v>
      </c>
      <c r="W714" s="16">
        <f t="shared" si="201"/>
        <v>42.236</v>
      </c>
      <c r="X714" s="16">
        <f t="shared" si="202"/>
        <v>52.795</v>
      </c>
      <c r="Y714" s="16">
        <f t="shared" si="203"/>
        <v>211.18</v>
      </c>
      <c r="Z714" s="16" cm="1">
        <f t="array" ref="Z714">IF(A714="",0,ROUND(MAX((S714-T714-V714-U714-W714-X714-Y714-5000)*{0.03,0.1,0.2,0.25,0.3,0.35,0.45}-{0,210,1410,2660,4410,7160,15160},0),2))</f>
        <v>152.59</v>
      </c>
      <c r="AA714" s="16">
        <f t="shared" si="204"/>
        <v>8473.319</v>
      </c>
      <c r="AB714" s="16"/>
    </row>
    <row r="715" customHeight="1" spans="1:28">
      <c r="A715" s="10">
        <v>709</v>
      </c>
      <c r="B715" s="11" t="s">
        <v>3513</v>
      </c>
      <c r="C715" s="10" t="s">
        <v>3514</v>
      </c>
      <c r="D715" s="10" t="s">
        <v>31</v>
      </c>
      <c r="E715" s="10" t="s">
        <v>3515</v>
      </c>
      <c r="F715" s="12" t="s">
        <v>3516</v>
      </c>
      <c r="G715" s="13" t="s">
        <v>3517</v>
      </c>
      <c r="H715" s="10">
        <f ca="1" t="shared" si="198"/>
        <v>25</v>
      </c>
      <c r="I715" s="10" t="s">
        <v>43</v>
      </c>
      <c r="J715" s="10">
        <v>1</v>
      </c>
      <c r="K715" s="10" t="s">
        <v>58</v>
      </c>
      <c r="L715" s="10" t="s">
        <v>3330</v>
      </c>
      <c r="M715" s="16">
        <v>5000</v>
      </c>
      <c r="N715" s="16">
        <v>56</v>
      </c>
      <c r="O715" s="16">
        <v>4500</v>
      </c>
      <c r="P715" s="16">
        <v>2900</v>
      </c>
      <c r="Q715" s="16">
        <v>312</v>
      </c>
      <c r="R715" s="16">
        <v>419</v>
      </c>
      <c r="S715" s="16">
        <v>13187</v>
      </c>
      <c r="T715" s="16">
        <v>0</v>
      </c>
      <c r="U715" s="16">
        <f t="shared" si="199"/>
        <v>1140</v>
      </c>
      <c r="V715" s="16">
        <f t="shared" si="200"/>
        <v>764.48</v>
      </c>
      <c r="W715" s="16">
        <f t="shared" si="201"/>
        <v>52.748</v>
      </c>
      <c r="X715" s="16">
        <f t="shared" si="202"/>
        <v>65.935</v>
      </c>
      <c r="Y715" s="16">
        <f t="shared" si="203"/>
        <v>263.74</v>
      </c>
      <c r="Z715" s="16" cm="1">
        <f t="array" ref="Z715">IF(A715="",0,ROUND(MAX((S715-T715-V715-U715-W715-X715-Y715-5000)*{0.03,0.1,0.2,0.25,0.3,0.35,0.45}-{0,210,1410,2660,4410,7160,15160},0),2))</f>
        <v>380.01</v>
      </c>
      <c r="AA715" s="16">
        <f t="shared" si="204"/>
        <v>10520.087</v>
      </c>
      <c r="AB715" s="16"/>
    </row>
    <row r="716" customHeight="1" spans="1:28">
      <c r="A716" s="10">
        <v>710</v>
      </c>
      <c r="B716" s="11" t="s">
        <v>3518</v>
      </c>
      <c r="C716" s="10" t="s">
        <v>3519</v>
      </c>
      <c r="D716" s="10" t="s">
        <v>31</v>
      </c>
      <c r="E716" s="10" t="s">
        <v>3520</v>
      </c>
      <c r="F716" s="12" t="s">
        <v>3521</v>
      </c>
      <c r="G716" s="13" t="s">
        <v>3522</v>
      </c>
      <c r="H716" s="10">
        <f ca="1" t="shared" si="198"/>
        <v>45</v>
      </c>
      <c r="I716" s="10" t="s">
        <v>43</v>
      </c>
      <c r="J716" s="10">
        <v>3</v>
      </c>
      <c r="K716" s="10" t="s">
        <v>110</v>
      </c>
      <c r="L716" s="10" t="s">
        <v>3330</v>
      </c>
      <c r="M716" s="16">
        <v>5000</v>
      </c>
      <c r="N716" s="16">
        <v>168</v>
      </c>
      <c r="O716" s="16">
        <v>4500</v>
      </c>
      <c r="P716" s="16">
        <v>2900</v>
      </c>
      <c r="Q716" s="16">
        <v>392</v>
      </c>
      <c r="R716" s="16">
        <v>286</v>
      </c>
      <c r="S716" s="16">
        <v>13246</v>
      </c>
      <c r="T716" s="16">
        <v>0</v>
      </c>
      <c r="U716" s="16">
        <f t="shared" si="199"/>
        <v>1140</v>
      </c>
      <c r="V716" s="16">
        <f t="shared" si="200"/>
        <v>773.44</v>
      </c>
      <c r="W716" s="16">
        <f t="shared" si="201"/>
        <v>52.984</v>
      </c>
      <c r="X716" s="16">
        <f t="shared" si="202"/>
        <v>66.23</v>
      </c>
      <c r="Y716" s="16">
        <f t="shared" si="203"/>
        <v>264.92</v>
      </c>
      <c r="Z716" s="16" cm="1">
        <f t="array" ref="Z716">IF(A716="",0,ROUND(MAX((S716-T716-V716-U716-W716-X716-Y716-5000)*{0.03,0.1,0.2,0.25,0.3,0.35,0.45}-{0,210,1410,2660,4410,7160,15160},0),2))</f>
        <v>384.84</v>
      </c>
      <c r="AA716" s="16">
        <f t="shared" si="204"/>
        <v>10563.586</v>
      </c>
      <c r="AB716" s="16"/>
    </row>
    <row r="717" customHeight="1" spans="1:28">
      <c r="A717" s="10">
        <v>711</v>
      </c>
      <c r="B717" s="11" t="s">
        <v>3523</v>
      </c>
      <c r="C717" s="10" t="s">
        <v>3524</v>
      </c>
      <c r="D717" s="10" t="s">
        <v>47</v>
      </c>
      <c r="E717" s="10" t="s">
        <v>3525</v>
      </c>
      <c r="F717" s="12" t="s">
        <v>3526</v>
      </c>
      <c r="G717" s="13" t="s">
        <v>3527</v>
      </c>
      <c r="H717" s="10">
        <f ca="1" t="shared" ref="H717:H780" si="205">YEAR(TODAY())-LEFT(F717,4)</f>
        <v>40</v>
      </c>
      <c r="I717" s="10" t="s">
        <v>43</v>
      </c>
      <c r="J717" s="10">
        <v>13</v>
      </c>
      <c r="K717" s="10" t="s">
        <v>110</v>
      </c>
      <c r="L717" s="10" t="s">
        <v>3330</v>
      </c>
      <c r="M717" s="16">
        <v>6000</v>
      </c>
      <c r="N717" s="16">
        <v>728</v>
      </c>
      <c r="O717" s="16">
        <v>4500</v>
      </c>
      <c r="P717" s="16">
        <v>3300</v>
      </c>
      <c r="Q717" s="16">
        <v>210</v>
      </c>
      <c r="R717" s="16">
        <v>531</v>
      </c>
      <c r="S717" s="16">
        <v>15269</v>
      </c>
      <c r="T717" s="16">
        <v>0</v>
      </c>
      <c r="U717" s="16">
        <f t="shared" ref="U717:U722" si="206">SUM(M717,O717)*0.12</f>
        <v>1260</v>
      </c>
      <c r="V717" s="16">
        <f t="shared" ref="V717:V722" si="207">SUM(M717,N717,O717)*0.08</f>
        <v>898.24</v>
      </c>
      <c r="W717" s="16">
        <f t="shared" ref="W717:W722" si="208">S717*0.004</f>
        <v>61.076</v>
      </c>
      <c r="X717" s="16">
        <f t="shared" ref="X717:X722" si="209">S717*0.005</f>
        <v>76.345</v>
      </c>
      <c r="Y717" s="16">
        <f t="shared" ref="Y717:Y722" si="210">S717*0.02</f>
        <v>305.38</v>
      </c>
      <c r="Z717" s="16" cm="1">
        <f t="array" ref="Z717">IF(A717="",0,ROUND(MAX((S717-T717-V717-U717-W717-X717-Y717-5000)*{0.03,0.1,0.2,0.25,0.3,0.35,0.45}-{0,210,1410,2660,4410,7160,15160},0),2))</f>
        <v>556.8</v>
      </c>
      <c r="AA717" s="16">
        <f t="shared" ref="AA717:AA722" si="211">S717-T717-U717-V717-W717-X717-Y717-Z717</f>
        <v>12111.159</v>
      </c>
      <c r="AB717" s="16"/>
    </row>
    <row r="718" customHeight="1" spans="1:28">
      <c r="A718" s="10">
        <v>712</v>
      </c>
      <c r="B718" s="11" t="s">
        <v>3528</v>
      </c>
      <c r="C718" s="10" t="s">
        <v>3529</v>
      </c>
      <c r="D718" s="10" t="s">
        <v>47</v>
      </c>
      <c r="E718" s="10" t="s">
        <v>3530</v>
      </c>
      <c r="F718" s="12" t="s">
        <v>3531</v>
      </c>
      <c r="G718" s="13" t="s">
        <v>3532</v>
      </c>
      <c r="H718" s="10">
        <f ca="1" t="shared" si="205"/>
        <v>40</v>
      </c>
      <c r="I718" s="10" t="s">
        <v>43</v>
      </c>
      <c r="J718" s="10">
        <v>13</v>
      </c>
      <c r="K718" s="10" t="s">
        <v>214</v>
      </c>
      <c r="L718" s="10" t="s">
        <v>59</v>
      </c>
      <c r="M718" s="16">
        <v>6000</v>
      </c>
      <c r="N718" s="16">
        <v>728</v>
      </c>
      <c r="O718" s="16">
        <v>2500</v>
      </c>
      <c r="P718" s="16">
        <v>1800</v>
      </c>
      <c r="Q718" s="16">
        <v>202</v>
      </c>
      <c r="R718" s="16">
        <v>566</v>
      </c>
      <c r="S718" s="16">
        <v>11796</v>
      </c>
      <c r="T718" s="16">
        <v>0</v>
      </c>
      <c r="U718" s="16">
        <f t="shared" si="206"/>
        <v>1020</v>
      </c>
      <c r="V718" s="16">
        <f t="shared" si="207"/>
        <v>738.24</v>
      </c>
      <c r="W718" s="16">
        <f t="shared" si="208"/>
        <v>47.184</v>
      </c>
      <c r="X718" s="16">
        <f t="shared" si="209"/>
        <v>58.98</v>
      </c>
      <c r="Y718" s="16">
        <f t="shared" si="210"/>
        <v>235.92</v>
      </c>
      <c r="Z718" s="16" cm="1">
        <f t="array" ref="Z718">IF(A718="",0,ROUND(MAX((S718-T718-V718-U718-W718-X718-Y718-5000)*{0.03,0.1,0.2,0.25,0.3,0.35,0.45}-{0,210,1410,2660,4410,7160,15160},0),2))</f>
        <v>259.57</v>
      </c>
      <c r="AA718" s="16">
        <f t="shared" si="211"/>
        <v>9436.106</v>
      </c>
      <c r="AB718" s="16"/>
    </row>
    <row r="719" customHeight="1" spans="1:28">
      <c r="A719" s="10">
        <v>713</v>
      </c>
      <c r="B719" s="11" t="s">
        <v>3533</v>
      </c>
      <c r="C719" s="10" t="s">
        <v>3534</v>
      </c>
      <c r="D719" s="10" t="s">
        <v>47</v>
      </c>
      <c r="E719" s="10" t="s">
        <v>3535</v>
      </c>
      <c r="F719" s="12" t="s">
        <v>3536</v>
      </c>
      <c r="G719" s="13" t="s">
        <v>3537</v>
      </c>
      <c r="H719" s="10">
        <f ca="1" t="shared" si="205"/>
        <v>38</v>
      </c>
      <c r="I719" s="10" t="s">
        <v>43</v>
      </c>
      <c r="J719" s="10">
        <v>12</v>
      </c>
      <c r="K719" s="10" t="s">
        <v>139</v>
      </c>
      <c r="L719" s="10" t="s">
        <v>3330</v>
      </c>
      <c r="M719" s="16">
        <v>6000</v>
      </c>
      <c r="N719" s="16">
        <v>672</v>
      </c>
      <c r="O719" s="16">
        <v>4500</v>
      </c>
      <c r="P719" s="16">
        <v>3300</v>
      </c>
      <c r="Q719" s="16">
        <v>360</v>
      </c>
      <c r="R719" s="16">
        <v>387</v>
      </c>
      <c r="S719" s="16">
        <v>15219</v>
      </c>
      <c r="T719" s="16">
        <v>0</v>
      </c>
      <c r="U719" s="16">
        <f t="shared" si="206"/>
        <v>1260</v>
      </c>
      <c r="V719" s="16">
        <f t="shared" si="207"/>
        <v>893.76</v>
      </c>
      <c r="W719" s="16">
        <f t="shared" si="208"/>
        <v>60.876</v>
      </c>
      <c r="X719" s="16">
        <f t="shared" si="209"/>
        <v>76.095</v>
      </c>
      <c r="Y719" s="16">
        <f t="shared" si="210"/>
        <v>304.38</v>
      </c>
      <c r="Z719" s="16" cm="1">
        <f t="array" ref="Z719">IF(A719="",0,ROUND(MAX((S719-T719-V719-U719-W719-X719-Y719-5000)*{0.03,0.1,0.2,0.25,0.3,0.35,0.45}-{0,210,1410,2660,4410,7160,15160},0),2))</f>
        <v>552.39</v>
      </c>
      <c r="AA719" s="16">
        <f t="shared" si="211"/>
        <v>12071.499</v>
      </c>
      <c r="AB719" s="16"/>
    </row>
    <row r="720" customHeight="1" spans="1:28">
      <c r="A720" s="10">
        <v>714</v>
      </c>
      <c r="B720" s="11" t="s">
        <v>3538</v>
      </c>
      <c r="C720" s="10" t="s">
        <v>3539</v>
      </c>
      <c r="D720" s="10" t="s">
        <v>47</v>
      </c>
      <c r="E720" s="10" t="s">
        <v>3540</v>
      </c>
      <c r="F720" s="12" t="s">
        <v>1759</v>
      </c>
      <c r="G720" s="13" t="s">
        <v>3541</v>
      </c>
      <c r="H720" s="10">
        <f ca="1" t="shared" si="205"/>
        <v>45</v>
      </c>
      <c r="I720" s="10" t="s">
        <v>43</v>
      </c>
      <c r="J720" s="10">
        <v>22</v>
      </c>
      <c r="K720" s="10" t="s">
        <v>122</v>
      </c>
      <c r="L720" s="10" t="s">
        <v>59</v>
      </c>
      <c r="M720" s="16">
        <v>7000</v>
      </c>
      <c r="N720" s="16">
        <v>1232</v>
      </c>
      <c r="O720" s="16">
        <v>2500</v>
      </c>
      <c r="P720" s="16">
        <v>2500</v>
      </c>
      <c r="Q720" s="16">
        <v>216</v>
      </c>
      <c r="R720" s="16">
        <v>484</v>
      </c>
      <c r="S720" s="16">
        <v>13932</v>
      </c>
      <c r="T720" s="16">
        <v>0</v>
      </c>
      <c r="U720" s="16">
        <f t="shared" si="206"/>
        <v>1140</v>
      </c>
      <c r="V720" s="16">
        <f t="shared" si="207"/>
        <v>858.56</v>
      </c>
      <c r="W720" s="16">
        <f t="shared" si="208"/>
        <v>55.728</v>
      </c>
      <c r="X720" s="16">
        <f t="shared" si="209"/>
        <v>69.66</v>
      </c>
      <c r="Y720" s="16">
        <f t="shared" si="210"/>
        <v>278.64</v>
      </c>
      <c r="Z720" s="16" cm="1">
        <f t="array" ref="Z720">IF(A720="",0,ROUND(MAX((S720-T720-V720-U720-W720-X720-Y720-5000)*{0.03,0.1,0.2,0.25,0.3,0.35,0.45}-{0,210,1410,2660,4410,7160,15160},0),2))</f>
        <v>442.94</v>
      </c>
      <c r="AA720" s="16">
        <f t="shared" si="211"/>
        <v>11086.472</v>
      </c>
      <c r="AB720" s="16"/>
    </row>
    <row r="721" customHeight="1" spans="1:28">
      <c r="A721" s="10">
        <v>715</v>
      </c>
      <c r="B721" s="11" t="s">
        <v>3542</v>
      </c>
      <c r="C721" s="10" t="s">
        <v>3543</v>
      </c>
      <c r="D721" s="10" t="s">
        <v>31</v>
      </c>
      <c r="E721" s="10" t="s">
        <v>3544</v>
      </c>
      <c r="F721" s="12" t="s">
        <v>3545</v>
      </c>
      <c r="G721" s="13" t="s">
        <v>3546</v>
      </c>
      <c r="H721" s="10">
        <f ca="1" t="shared" si="205"/>
        <v>57</v>
      </c>
      <c r="I721" s="10" t="s">
        <v>43</v>
      </c>
      <c r="J721" s="10">
        <v>25</v>
      </c>
      <c r="K721" s="10" t="s">
        <v>498</v>
      </c>
      <c r="L721" s="10" t="s">
        <v>59</v>
      </c>
      <c r="M721" s="16">
        <v>7000</v>
      </c>
      <c r="N721" s="16">
        <v>1400</v>
      </c>
      <c r="O721" s="16">
        <v>2500</v>
      </c>
      <c r="P721" s="16">
        <v>2500</v>
      </c>
      <c r="Q721" s="16">
        <v>395</v>
      </c>
      <c r="R721" s="16">
        <v>291</v>
      </c>
      <c r="S721" s="16">
        <v>14086</v>
      </c>
      <c r="T721" s="16">
        <v>0</v>
      </c>
      <c r="U721" s="16">
        <f t="shared" si="206"/>
        <v>1140</v>
      </c>
      <c r="V721" s="16">
        <f t="shared" si="207"/>
        <v>872</v>
      </c>
      <c r="W721" s="16">
        <f t="shared" si="208"/>
        <v>56.344</v>
      </c>
      <c r="X721" s="16">
        <f t="shared" si="209"/>
        <v>70.43</v>
      </c>
      <c r="Y721" s="16">
        <f t="shared" si="210"/>
        <v>281.72</v>
      </c>
      <c r="Z721" s="16" cm="1">
        <f t="array" ref="Z721">IF(A721="",0,ROUND(MAX((S721-T721-V721-U721-W721-X721-Y721-5000)*{0.03,0.1,0.2,0.25,0.3,0.35,0.45}-{0,210,1410,2660,4410,7160,15160},0),2))</f>
        <v>456.55</v>
      </c>
      <c r="AA721" s="16">
        <f t="shared" si="211"/>
        <v>11208.956</v>
      </c>
      <c r="AB721" s="16"/>
    </row>
    <row r="722" customHeight="1" spans="1:28">
      <c r="A722" s="10">
        <v>716</v>
      </c>
      <c r="B722" s="11" t="s">
        <v>3547</v>
      </c>
      <c r="C722" s="10" t="s">
        <v>589</v>
      </c>
      <c r="D722" s="10" t="s">
        <v>47</v>
      </c>
      <c r="E722" s="10" t="s">
        <v>3548</v>
      </c>
      <c r="F722" s="12" t="s">
        <v>3549</v>
      </c>
      <c r="G722" s="13" t="s">
        <v>3550</v>
      </c>
      <c r="H722" s="10">
        <f ca="1" t="shared" si="205"/>
        <v>52</v>
      </c>
      <c r="I722" s="10" t="s">
        <v>43</v>
      </c>
      <c r="J722" s="10">
        <v>15</v>
      </c>
      <c r="K722" s="10" t="s">
        <v>44</v>
      </c>
      <c r="L722" s="10" t="s">
        <v>59</v>
      </c>
      <c r="M722" s="16">
        <v>6000</v>
      </c>
      <c r="N722" s="16">
        <v>840</v>
      </c>
      <c r="O722" s="16">
        <v>2500</v>
      </c>
      <c r="P722" s="16">
        <v>1800</v>
      </c>
      <c r="Q722" s="16">
        <v>365</v>
      </c>
      <c r="R722" s="16">
        <v>376</v>
      </c>
      <c r="S722" s="16">
        <v>11881</v>
      </c>
      <c r="T722" s="16">
        <v>0</v>
      </c>
      <c r="U722" s="16">
        <f t="shared" si="206"/>
        <v>1020</v>
      </c>
      <c r="V722" s="16">
        <f t="shared" si="207"/>
        <v>747.2</v>
      </c>
      <c r="W722" s="16">
        <f t="shared" si="208"/>
        <v>47.524</v>
      </c>
      <c r="X722" s="16">
        <f t="shared" si="209"/>
        <v>59.405</v>
      </c>
      <c r="Y722" s="16">
        <f t="shared" si="210"/>
        <v>237.62</v>
      </c>
      <c r="Z722" s="16" cm="1">
        <f t="array" ref="Z722">IF(A722="",0,ROUND(MAX((S722-T722-V722-U722-W722-X722-Y722-5000)*{0.03,0.1,0.2,0.25,0.3,0.35,0.45}-{0,210,1410,2660,4410,7160,15160},0),2))</f>
        <v>266.93</v>
      </c>
      <c r="AA722" s="16">
        <f t="shared" si="211"/>
        <v>9502.321</v>
      </c>
      <c r="AB722" s="16"/>
    </row>
    <row r="723" customHeight="1" spans="1:28">
      <c r="A723" s="10">
        <v>717</v>
      </c>
      <c r="B723" s="11" t="s">
        <v>3551</v>
      </c>
      <c r="C723" s="10" t="s">
        <v>3552</v>
      </c>
      <c r="D723" s="10" t="s">
        <v>47</v>
      </c>
      <c r="E723" s="10" t="s">
        <v>3553</v>
      </c>
      <c r="F723" s="12" t="s">
        <v>3554</v>
      </c>
      <c r="G723" s="13" t="s">
        <v>3555</v>
      </c>
      <c r="H723" s="10">
        <f ca="1" t="shared" si="205"/>
        <v>29</v>
      </c>
      <c r="I723" s="10" t="s">
        <v>35</v>
      </c>
      <c r="J723" s="10">
        <v>4</v>
      </c>
      <c r="K723" s="10" t="s">
        <v>133</v>
      </c>
      <c r="L723" s="10" t="s">
        <v>59</v>
      </c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customHeight="1" spans="1:28">
      <c r="A724" s="10">
        <v>718</v>
      </c>
      <c r="B724" s="11" t="s">
        <v>3556</v>
      </c>
      <c r="C724" s="10" t="s">
        <v>3557</v>
      </c>
      <c r="D724" s="10" t="s">
        <v>47</v>
      </c>
      <c r="E724" s="10" t="s">
        <v>3558</v>
      </c>
      <c r="F724" s="12" t="s">
        <v>3559</v>
      </c>
      <c r="G724" s="13" t="s">
        <v>3560</v>
      </c>
      <c r="H724" s="10">
        <f ca="1" t="shared" si="205"/>
        <v>31</v>
      </c>
      <c r="I724" s="10" t="s">
        <v>35</v>
      </c>
      <c r="J724" s="10">
        <v>6</v>
      </c>
      <c r="K724" s="10" t="s">
        <v>65</v>
      </c>
      <c r="L724" s="10" t="s">
        <v>59</v>
      </c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customHeight="1" spans="1:28">
      <c r="A725" s="10">
        <v>719</v>
      </c>
      <c r="B725" s="11" t="s">
        <v>3561</v>
      </c>
      <c r="C725" s="10" t="s">
        <v>3021</v>
      </c>
      <c r="D725" s="10" t="s">
        <v>47</v>
      </c>
      <c r="E725" s="10" t="s">
        <v>3562</v>
      </c>
      <c r="F725" s="12" t="s">
        <v>3563</v>
      </c>
      <c r="G725" s="13" t="s">
        <v>3564</v>
      </c>
      <c r="H725" s="10">
        <f ca="1" t="shared" si="205"/>
        <v>49</v>
      </c>
      <c r="I725" s="10" t="s">
        <v>43</v>
      </c>
      <c r="J725" s="10">
        <v>9</v>
      </c>
      <c r="K725" s="10" t="s">
        <v>498</v>
      </c>
      <c r="L725" s="10" t="s">
        <v>3330</v>
      </c>
      <c r="M725" s="16">
        <v>5500</v>
      </c>
      <c r="N725" s="16">
        <v>504</v>
      </c>
      <c r="O725" s="16">
        <v>4500</v>
      </c>
      <c r="P725" s="16">
        <v>3100</v>
      </c>
      <c r="Q725" s="16">
        <v>237</v>
      </c>
      <c r="R725" s="16">
        <v>587</v>
      </c>
      <c r="S725" s="16">
        <v>14428</v>
      </c>
      <c r="T725" s="16">
        <v>0</v>
      </c>
      <c r="U725" s="16">
        <f t="shared" ref="U725:U747" si="212">SUM(M725,O725)*0.12</f>
        <v>1200</v>
      </c>
      <c r="V725" s="16">
        <f t="shared" ref="V725:V747" si="213">SUM(M725,N725,O725)*0.08</f>
        <v>840.32</v>
      </c>
      <c r="W725" s="16">
        <f t="shared" ref="W725:W747" si="214">S725*0.004</f>
        <v>57.712</v>
      </c>
      <c r="X725" s="16">
        <f t="shared" ref="X725:X747" si="215">S725*0.005</f>
        <v>72.14</v>
      </c>
      <c r="Y725" s="16">
        <f t="shared" ref="Y725:Y747" si="216">S725*0.02</f>
        <v>288.56</v>
      </c>
      <c r="Z725" s="16" cm="1">
        <f t="array" ref="Z725">IF(A725="",0,ROUND(MAX((S725-T725-V725-U725-W725-X725-Y725-5000)*{0.03,0.1,0.2,0.25,0.3,0.35,0.45}-{0,210,1410,2660,4410,7160,15160},0),2))</f>
        <v>486.93</v>
      </c>
      <c r="AA725" s="16">
        <f t="shared" ref="AA725:AA747" si="217">S725-T725-U725-V725-W725-X725-Y725-Z725</f>
        <v>11482.338</v>
      </c>
      <c r="AB725" s="16"/>
    </row>
    <row r="726" customHeight="1" spans="1:28">
      <c r="A726" s="10">
        <v>720</v>
      </c>
      <c r="B726" s="11" t="s">
        <v>3565</v>
      </c>
      <c r="C726" s="10" t="s">
        <v>3566</v>
      </c>
      <c r="D726" s="10" t="s">
        <v>31</v>
      </c>
      <c r="E726" s="10" t="s">
        <v>3567</v>
      </c>
      <c r="F726" s="12" t="s">
        <v>3568</v>
      </c>
      <c r="G726" s="13" t="s">
        <v>3569</v>
      </c>
      <c r="H726" s="10">
        <f ca="1" t="shared" si="205"/>
        <v>58</v>
      </c>
      <c r="I726" s="10" t="s">
        <v>43</v>
      </c>
      <c r="J726" s="10">
        <v>20</v>
      </c>
      <c r="K726" s="10" t="s">
        <v>116</v>
      </c>
      <c r="L726" s="10" t="s">
        <v>59</v>
      </c>
      <c r="M726" s="16">
        <v>6500</v>
      </c>
      <c r="N726" s="16">
        <v>1120</v>
      </c>
      <c r="O726" s="16">
        <v>2500</v>
      </c>
      <c r="P726" s="16">
        <v>2000</v>
      </c>
      <c r="Q726" s="16">
        <v>336</v>
      </c>
      <c r="R726" s="16">
        <v>472</v>
      </c>
      <c r="S726" s="16">
        <v>12928</v>
      </c>
      <c r="T726" s="16">
        <v>0</v>
      </c>
      <c r="U726" s="16">
        <f t="shared" si="212"/>
        <v>1080</v>
      </c>
      <c r="V726" s="16">
        <f t="shared" si="213"/>
        <v>809.6</v>
      </c>
      <c r="W726" s="16">
        <f t="shared" si="214"/>
        <v>51.712</v>
      </c>
      <c r="X726" s="16">
        <f t="shared" si="215"/>
        <v>64.64</v>
      </c>
      <c r="Y726" s="16">
        <f t="shared" si="216"/>
        <v>258.56</v>
      </c>
      <c r="Z726" s="16" cm="1">
        <f t="array" ref="Z726">IF(A726="",0,ROUND(MAX((S726-T726-V726-U726-W726-X726-Y726-5000)*{0.03,0.1,0.2,0.25,0.3,0.35,0.45}-{0,210,1410,2660,4410,7160,15160},0),2))</f>
        <v>356.35</v>
      </c>
      <c r="AA726" s="16">
        <f t="shared" si="217"/>
        <v>10307.138</v>
      </c>
      <c r="AB726" s="16"/>
    </row>
    <row r="727" customHeight="1" spans="1:28">
      <c r="A727" s="10">
        <v>721</v>
      </c>
      <c r="B727" s="11" t="s">
        <v>3570</v>
      </c>
      <c r="C727" s="10" t="s">
        <v>3571</v>
      </c>
      <c r="D727" s="10" t="s">
        <v>47</v>
      </c>
      <c r="E727" s="10" t="s">
        <v>3572</v>
      </c>
      <c r="F727" s="12" t="s">
        <v>3573</v>
      </c>
      <c r="G727" s="13" t="s">
        <v>3574</v>
      </c>
      <c r="H727" s="10">
        <f ca="1" t="shared" si="205"/>
        <v>54</v>
      </c>
      <c r="I727" s="10" t="s">
        <v>43</v>
      </c>
      <c r="J727" s="10">
        <v>21</v>
      </c>
      <c r="K727" s="10" t="s">
        <v>139</v>
      </c>
      <c r="L727" s="10" t="s">
        <v>3330</v>
      </c>
      <c r="M727" s="16">
        <v>7000</v>
      </c>
      <c r="N727" s="16">
        <v>1176</v>
      </c>
      <c r="O727" s="16">
        <v>4500</v>
      </c>
      <c r="P727" s="16">
        <v>4000</v>
      </c>
      <c r="Q727" s="16">
        <v>233</v>
      </c>
      <c r="R727" s="16">
        <v>275</v>
      </c>
      <c r="S727" s="16">
        <v>17184</v>
      </c>
      <c r="T727" s="16">
        <v>0</v>
      </c>
      <c r="U727" s="16">
        <f t="shared" si="212"/>
        <v>1380</v>
      </c>
      <c r="V727" s="16">
        <f t="shared" si="213"/>
        <v>1014.08</v>
      </c>
      <c r="W727" s="16">
        <f t="shared" si="214"/>
        <v>68.736</v>
      </c>
      <c r="X727" s="16">
        <f t="shared" si="215"/>
        <v>85.92</v>
      </c>
      <c r="Y727" s="16">
        <f t="shared" si="216"/>
        <v>343.68</v>
      </c>
      <c r="Z727" s="16" cm="1">
        <f t="array" ref="Z727">IF(A727="",0,ROUND(MAX((S727-T727-V727-U727-W727-X727-Y727-5000)*{0.03,0.1,0.2,0.25,0.3,0.35,0.45}-{0,210,1410,2660,4410,7160,15160},0),2))</f>
        <v>719.16</v>
      </c>
      <c r="AA727" s="16">
        <f t="shared" si="217"/>
        <v>13572.424</v>
      </c>
      <c r="AB727" s="16"/>
    </row>
    <row r="728" customHeight="1" spans="1:28">
      <c r="A728" s="10">
        <v>722</v>
      </c>
      <c r="B728" s="11" t="s">
        <v>3575</v>
      </c>
      <c r="C728" s="10" t="s">
        <v>3576</v>
      </c>
      <c r="D728" s="10" t="s">
        <v>47</v>
      </c>
      <c r="E728" s="10" t="s">
        <v>3577</v>
      </c>
      <c r="F728" s="12" t="s">
        <v>3578</v>
      </c>
      <c r="G728" s="13" t="s">
        <v>3579</v>
      </c>
      <c r="H728" s="10">
        <f ca="1" t="shared" si="205"/>
        <v>58</v>
      </c>
      <c r="I728" s="10" t="s">
        <v>43</v>
      </c>
      <c r="J728" s="10">
        <v>19</v>
      </c>
      <c r="K728" s="10" t="s">
        <v>432</v>
      </c>
      <c r="L728" s="10" t="s">
        <v>59</v>
      </c>
      <c r="M728" s="16">
        <v>6500</v>
      </c>
      <c r="N728" s="16">
        <v>1064</v>
      </c>
      <c r="O728" s="16">
        <v>2500</v>
      </c>
      <c r="P728" s="16">
        <v>2000</v>
      </c>
      <c r="Q728" s="16">
        <v>383</v>
      </c>
      <c r="R728" s="16">
        <v>587</v>
      </c>
      <c r="S728" s="16">
        <v>13034</v>
      </c>
      <c r="T728" s="16">
        <v>0</v>
      </c>
      <c r="U728" s="16">
        <f t="shared" si="212"/>
        <v>1080</v>
      </c>
      <c r="V728" s="16">
        <f t="shared" si="213"/>
        <v>805.12</v>
      </c>
      <c r="W728" s="16">
        <f t="shared" si="214"/>
        <v>52.136</v>
      </c>
      <c r="X728" s="16">
        <f t="shared" si="215"/>
        <v>65.17</v>
      </c>
      <c r="Y728" s="16">
        <f t="shared" si="216"/>
        <v>260.68</v>
      </c>
      <c r="Z728" s="16" cm="1">
        <f t="array" ref="Z728">IF(A728="",0,ROUND(MAX((S728-T728-V728-U728-W728-X728-Y728-5000)*{0.03,0.1,0.2,0.25,0.3,0.35,0.45}-{0,210,1410,2660,4410,7160,15160},0),2))</f>
        <v>367.09</v>
      </c>
      <c r="AA728" s="16">
        <f t="shared" si="217"/>
        <v>10403.804</v>
      </c>
      <c r="AB728" s="16"/>
    </row>
    <row r="729" customHeight="1" spans="1:28">
      <c r="A729" s="10">
        <v>723</v>
      </c>
      <c r="B729" s="11" t="s">
        <v>3580</v>
      </c>
      <c r="C729" s="10" t="s">
        <v>3581</v>
      </c>
      <c r="D729" s="10" t="s">
        <v>31</v>
      </c>
      <c r="E729" s="10" t="s">
        <v>3582</v>
      </c>
      <c r="F729" s="12" t="s">
        <v>3583</v>
      </c>
      <c r="G729" s="13" t="s">
        <v>472</v>
      </c>
      <c r="H729" s="10">
        <f ca="1" t="shared" si="205"/>
        <v>40</v>
      </c>
      <c r="I729" s="10" t="s">
        <v>43</v>
      </c>
      <c r="J729" s="10">
        <v>9</v>
      </c>
      <c r="K729" s="10" t="s">
        <v>36</v>
      </c>
      <c r="L729" s="10" t="s">
        <v>3330</v>
      </c>
      <c r="M729" s="16">
        <v>5500</v>
      </c>
      <c r="N729" s="16">
        <v>504</v>
      </c>
      <c r="O729" s="16">
        <v>4500</v>
      </c>
      <c r="P729" s="16">
        <v>3100</v>
      </c>
      <c r="Q729" s="16">
        <v>389</v>
      </c>
      <c r="R729" s="16">
        <v>283</v>
      </c>
      <c r="S729" s="16">
        <v>14276</v>
      </c>
      <c r="T729" s="16">
        <v>0</v>
      </c>
      <c r="U729" s="16">
        <f t="shared" si="212"/>
        <v>1200</v>
      </c>
      <c r="V729" s="16">
        <f t="shared" si="213"/>
        <v>840.32</v>
      </c>
      <c r="W729" s="16">
        <f t="shared" si="214"/>
        <v>57.104</v>
      </c>
      <c r="X729" s="16">
        <f t="shared" si="215"/>
        <v>71.38</v>
      </c>
      <c r="Y729" s="16">
        <f t="shared" si="216"/>
        <v>285.52</v>
      </c>
      <c r="Z729" s="16" cm="1">
        <f t="array" ref="Z729">IF(A729="",0,ROUND(MAX((S729-T729-V729-U729-W729-X729-Y729-5000)*{0.03,0.1,0.2,0.25,0.3,0.35,0.45}-{0,210,1410,2660,4410,7160,15160},0),2))</f>
        <v>472.17</v>
      </c>
      <c r="AA729" s="16">
        <f t="shared" si="217"/>
        <v>11349.506</v>
      </c>
      <c r="AB729" s="16"/>
    </row>
    <row r="730" customHeight="1" spans="1:28">
      <c r="A730" s="10">
        <v>724</v>
      </c>
      <c r="B730" s="11" t="s">
        <v>3584</v>
      </c>
      <c r="C730" s="10" t="s">
        <v>3585</v>
      </c>
      <c r="D730" s="10" t="s">
        <v>47</v>
      </c>
      <c r="E730" s="10" t="s">
        <v>3586</v>
      </c>
      <c r="F730" s="12" t="s">
        <v>3587</v>
      </c>
      <c r="G730" s="13" t="s">
        <v>3274</v>
      </c>
      <c r="H730" s="10">
        <f ca="1" t="shared" si="205"/>
        <v>43</v>
      </c>
      <c r="I730" s="10" t="s">
        <v>43</v>
      </c>
      <c r="J730" s="10">
        <v>8</v>
      </c>
      <c r="K730" s="10" t="s">
        <v>116</v>
      </c>
      <c r="L730" s="10" t="s">
        <v>59</v>
      </c>
      <c r="M730" s="16">
        <v>5500</v>
      </c>
      <c r="N730" s="16">
        <v>448</v>
      </c>
      <c r="O730" s="16">
        <v>2500</v>
      </c>
      <c r="P730" s="16">
        <v>1600</v>
      </c>
      <c r="Q730" s="16">
        <v>370</v>
      </c>
      <c r="R730" s="16">
        <v>348</v>
      </c>
      <c r="S730" s="16">
        <v>10766</v>
      </c>
      <c r="T730" s="16">
        <v>0</v>
      </c>
      <c r="U730" s="16">
        <f t="shared" si="212"/>
        <v>960</v>
      </c>
      <c r="V730" s="16">
        <f t="shared" si="213"/>
        <v>675.84</v>
      </c>
      <c r="W730" s="16">
        <f t="shared" si="214"/>
        <v>43.064</v>
      </c>
      <c r="X730" s="16">
        <f t="shared" si="215"/>
        <v>53.83</v>
      </c>
      <c r="Y730" s="16">
        <f t="shared" si="216"/>
        <v>215.32</v>
      </c>
      <c r="Z730" s="16" cm="1">
        <f t="array" ref="Z730">IF(A730="",0,ROUND(MAX((S730-T730-V730-U730-W730-X730-Y730-5000)*{0.03,0.1,0.2,0.25,0.3,0.35,0.45}-{0,210,1410,2660,4410,7160,15160},0),2))</f>
        <v>171.79</v>
      </c>
      <c r="AA730" s="16">
        <f t="shared" si="217"/>
        <v>8646.156</v>
      </c>
      <c r="AB730" s="16"/>
    </row>
    <row r="731" customHeight="1" spans="1:28">
      <c r="A731" s="10">
        <v>725</v>
      </c>
      <c r="B731" s="11" t="s">
        <v>3588</v>
      </c>
      <c r="C731" s="10" t="s">
        <v>257</v>
      </c>
      <c r="D731" s="10" t="s">
        <v>31</v>
      </c>
      <c r="E731" s="10" t="s">
        <v>3589</v>
      </c>
      <c r="F731" s="12" t="s">
        <v>3590</v>
      </c>
      <c r="G731" s="13" t="s">
        <v>3591</v>
      </c>
      <c r="H731" s="10">
        <f ca="1" t="shared" si="205"/>
        <v>46</v>
      </c>
      <c r="I731" s="10" t="s">
        <v>43</v>
      </c>
      <c r="J731" s="10">
        <v>9</v>
      </c>
      <c r="K731" s="10" t="s">
        <v>36</v>
      </c>
      <c r="L731" s="10" t="s">
        <v>59</v>
      </c>
      <c r="M731" s="16">
        <v>5500</v>
      </c>
      <c r="N731" s="16">
        <v>504</v>
      </c>
      <c r="O731" s="16">
        <v>2500</v>
      </c>
      <c r="P731" s="16">
        <v>1600</v>
      </c>
      <c r="Q731" s="16">
        <v>311</v>
      </c>
      <c r="R731" s="16">
        <v>482</v>
      </c>
      <c r="S731" s="16">
        <v>10897</v>
      </c>
      <c r="T731" s="16">
        <v>0</v>
      </c>
      <c r="U731" s="16">
        <f t="shared" si="212"/>
        <v>960</v>
      </c>
      <c r="V731" s="16">
        <f t="shared" si="213"/>
        <v>680.32</v>
      </c>
      <c r="W731" s="16">
        <f t="shared" si="214"/>
        <v>43.588</v>
      </c>
      <c r="X731" s="16">
        <f t="shared" si="215"/>
        <v>54.485</v>
      </c>
      <c r="Y731" s="16">
        <f t="shared" si="216"/>
        <v>217.94</v>
      </c>
      <c r="Z731" s="16" cm="1">
        <f t="array" ref="Z731">IF(A731="",0,ROUND(MAX((S731-T731-V731-U731-W731-X731-Y731-5000)*{0.03,0.1,0.2,0.25,0.3,0.35,0.45}-{0,210,1410,2660,4410,7160,15160},0),2))</f>
        <v>184.07</v>
      </c>
      <c r="AA731" s="16">
        <f t="shared" si="217"/>
        <v>8756.597</v>
      </c>
      <c r="AB731" s="16"/>
    </row>
    <row r="732" customHeight="1" spans="1:28">
      <c r="A732" s="10">
        <v>726</v>
      </c>
      <c r="B732" s="11" t="s">
        <v>3592</v>
      </c>
      <c r="C732" s="10" t="s">
        <v>3593</v>
      </c>
      <c r="D732" s="10" t="s">
        <v>31</v>
      </c>
      <c r="E732" s="10" t="s">
        <v>3594</v>
      </c>
      <c r="F732" s="12" t="s">
        <v>3595</v>
      </c>
      <c r="G732" s="13" t="s">
        <v>3596</v>
      </c>
      <c r="H732" s="10">
        <f ca="1" t="shared" si="205"/>
        <v>41</v>
      </c>
      <c r="I732" s="10" t="s">
        <v>43</v>
      </c>
      <c r="J732" s="10">
        <v>5</v>
      </c>
      <c r="K732" s="10" t="s">
        <v>432</v>
      </c>
      <c r="L732" s="10" t="s">
        <v>3330</v>
      </c>
      <c r="M732" s="16">
        <v>5000</v>
      </c>
      <c r="N732" s="16">
        <v>280</v>
      </c>
      <c r="O732" s="16">
        <v>4500</v>
      </c>
      <c r="P732" s="16">
        <v>2900</v>
      </c>
      <c r="Q732" s="16">
        <v>263</v>
      </c>
      <c r="R732" s="16">
        <v>546</v>
      </c>
      <c r="S732" s="16">
        <v>13489</v>
      </c>
      <c r="T732" s="16">
        <v>0</v>
      </c>
      <c r="U732" s="16">
        <f t="shared" si="212"/>
        <v>1140</v>
      </c>
      <c r="V732" s="16">
        <f t="shared" si="213"/>
        <v>782.4</v>
      </c>
      <c r="W732" s="16">
        <f t="shared" si="214"/>
        <v>53.956</v>
      </c>
      <c r="X732" s="16">
        <f t="shared" si="215"/>
        <v>67.445</v>
      </c>
      <c r="Y732" s="16">
        <f t="shared" si="216"/>
        <v>269.78</v>
      </c>
      <c r="Z732" s="16" cm="1">
        <f t="array" ref="Z732">IF(A732="",0,ROUND(MAX((S732-T732-V732-U732-W732-X732-Y732-5000)*{0.03,0.1,0.2,0.25,0.3,0.35,0.45}-{0,210,1410,2660,4410,7160,15160},0),2))</f>
        <v>407.54</v>
      </c>
      <c r="AA732" s="16">
        <f t="shared" si="217"/>
        <v>10767.879</v>
      </c>
      <c r="AB732" s="16"/>
    </row>
    <row r="733" customHeight="1" spans="1:28">
      <c r="A733" s="10">
        <v>727</v>
      </c>
      <c r="B733" s="11" t="s">
        <v>3597</v>
      </c>
      <c r="C733" s="10" t="s">
        <v>3598</v>
      </c>
      <c r="D733" s="10" t="s">
        <v>31</v>
      </c>
      <c r="E733" s="10" t="s">
        <v>3599</v>
      </c>
      <c r="F733" s="12" t="s">
        <v>706</v>
      </c>
      <c r="G733" s="13" t="s">
        <v>3600</v>
      </c>
      <c r="H733" s="10">
        <f ca="1" t="shared" si="205"/>
        <v>47</v>
      </c>
      <c r="I733" s="10" t="s">
        <v>43</v>
      </c>
      <c r="J733" s="10">
        <v>23</v>
      </c>
      <c r="K733" s="10" t="s">
        <v>36</v>
      </c>
      <c r="L733" s="10" t="s">
        <v>59</v>
      </c>
      <c r="M733" s="16">
        <v>7000</v>
      </c>
      <c r="N733" s="16">
        <v>1288</v>
      </c>
      <c r="O733" s="16">
        <v>2500</v>
      </c>
      <c r="P733" s="16">
        <v>2500</v>
      </c>
      <c r="Q733" s="16">
        <v>338</v>
      </c>
      <c r="R733" s="16">
        <v>383</v>
      </c>
      <c r="S733" s="16">
        <v>14009</v>
      </c>
      <c r="T733" s="16">
        <v>0</v>
      </c>
      <c r="U733" s="16">
        <f t="shared" si="212"/>
        <v>1140</v>
      </c>
      <c r="V733" s="16">
        <f t="shared" si="213"/>
        <v>863.04</v>
      </c>
      <c r="W733" s="16">
        <f t="shared" si="214"/>
        <v>56.036</v>
      </c>
      <c r="X733" s="16">
        <f t="shared" si="215"/>
        <v>70.045</v>
      </c>
      <c r="Y733" s="16">
        <f t="shared" si="216"/>
        <v>280.18</v>
      </c>
      <c r="Z733" s="16" cm="1">
        <f t="array" ref="Z733">IF(A733="",0,ROUND(MAX((S733-T733-V733-U733-W733-X733-Y733-5000)*{0.03,0.1,0.2,0.25,0.3,0.35,0.45}-{0,210,1410,2660,4410,7160,15160},0),2))</f>
        <v>449.97</v>
      </c>
      <c r="AA733" s="16">
        <f t="shared" si="217"/>
        <v>11149.729</v>
      </c>
      <c r="AB733" s="16"/>
    </row>
    <row r="734" customHeight="1" spans="1:28">
      <c r="A734" s="10">
        <v>728</v>
      </c>
      <c r="B734" s="11" t="s">
        <v>3601</v>
      </c>
      <c r="C734" s="10" t="s">
        <v>3602</v>
      </c>
      <c r="D734" s="10" t="s">
        <v>47</v>
      </c>
      <c r="E734" s="10" t="s">
        <v>3603</v>
      </c>
      <c r="F734" s="12" t="s">
        <v>3604</v>
      </c>
      <c r="G734" s="13" t="s">
        <v>3605</v>
      </c>
      <c r="H734" s="10">
        <f ca="1" t="shared" si="205"/>
        <v>56</v>
      </c>
      <c r="I734" s="10" t="s">
        <v>43</v>
      </c>
      <c r="J734" s="10">
        <v>15</v>
      </c>
      <c r="K734" s="10" t="s">
        <v>245</v>
      </c>
      <c r="L734" s="10" t="s">
        <v>3330</v>
      </c>
      <c r="M734" s="16">
        <v>6000</v>
      </c>
      <c r="N734" s="16">
        <v>840</v>
      </c>
      <c r="O734" s="16">
        <v>4500</v>
      </c>
      <c r="P734" s="16">
        <v>3300</v>
      </c>
      <c r="Q734" s="16">
        <v>230</v>
      </c>
      <c r="R734" s="16">
        <v>274</v>
      </c>
      <c r="S734" s="16">
        <v>15144</v>
      </c>
      <c r="T734" s="16">
        <v>0</v>
      </c>
      <c r="U734" s="16">
        <f t="shared" si="212"/>
        <v>1260</v>
      </c>
      <c r="V734" s="16">
        <f t="shared" si="213"/>
        <v>907.2</v>
      </c>
      <c r="W734" s="16">
        <f t="shared" si="214"/>
        <v>60.576</v>
      </c>
      <c r="X734" s="16">
        <f t="shared" si="215"/>
        <v>75.72</v>
      </c>
      <c r="Y734" s="16">
        <f t="shared" si="216"/>
        <v>302.88</v>
      </c>
      <c r="Z734" s="16" cm="1">
        <f t="array" ref="Z734">IF(A734="",0,ROUND(MAX((S734-T734-V734-U734-W734-X734-Y734-5000)*{0.03,0.1,0.2,0.25,0.3,0.35,0.45}-{0,210,1410,2660,4410,7160,15160},0),2))</f>
        <v>543.76</v>
      </c>
      <c r="AA734" s="16">
        <f t="shared" si="217"/>
        <v>11993.864</v>
      </c>
      <c r="AB734" s="16"/>
    </row>
    <row r="735" customHeight="1" spans="1:28">
      <c r="A735" s="10">
        <v>729</v>
      </c>
      <c r="B735" s="11" t="s">
        <v>3606</v>
      </c>
      <c r="C735" s="10" t="s">
        <v>3607</v>
      </c>
      <c r="D735" s="10" t="s">
        <v>31</v>
      </c>
      <c r="E735" s="10" t="s">
        <v>3608</v>
      </c>
      <c r="F735" s="12" t="s">
        <v>3609</v>
      </c>
      <c r="G735" s="13" t="s">
        <v>3610</v>
      </c>
      <c r="H735" s="10">
        <f ca="1" t="shared" si="205"/>
        <v>27</v>
      </c>
      <c r="I735" s="10" t="s">
        <v>43</v>
      </c>
      <c r="J735" s="10">
        <v>2</v>
      </c>
      <c r="K735" s="10" t="s">
        <v>335</v>
      </c>
      <c r="L735" s="10" t="s">
        <v>3330</v>
      </c>
      <c r="M735" s="16">
        <v>5000</v>
      </c>
      <c r="N735" s="16">
        <v>112</v>
      </c>
      <c r="O735" s="16">
        <v>4500</v>
      </c>
      <c r="P735" s="16">
        <v>2900</v>
      </c>
      <c r="Q735" s="16">
        <v>273</v>
      </c>
      <c r="R735" s="16">
        <v>487</v>
      </c>
      <c r="S735" s="16">
        <v>13272</v>
      </c>
      <c r="T735" s="16">
        <v>0</v>
      </c>
      <c r="U735" s="16">
        <f t="shared" si="212"/>
        <v>1140</v>
      </c>
      <c r="V735" s="16">
        <f t="shared" si="213"/>
        <v>768.96</v>
      </c>
      <c r="W735" s="16">
        <f t="shared" si="214"/>
        <v>53.088</v>
      </c>
      <c r="X735" s="16">
        <f t="shared" si="215"/>
        <v>66.36</v>
      </c>
      <c r="Y735" s="16">
        <f t="shared" si="216"/>
        <v>265.44</v>
      </c>
      <c r="Z735" s="16" cm="1">
        <f t="array" ref="Z735">IF(A735="",0,ROUND(MAX((S735-T735-V735-U735-W735-X735-Y735-5000)*{0.03,0.1,0.2,0.25,0.3,0.35,0.45}-{0,210,1410,2660,4410,7160,15160},0),2))</f>
        <v>387.82</v>
      </c>
      <c r="AA735" s="16">
        <f t="shared" si="217"/>
        <v>10590.332</v>
      </c>
      <c r="AB735" s="16"/>
    </row>
    <row r="736" customHeight="1" spans="1:28">
      <c r="A736" s="10">
        <v>730</v>
      </c>
      <c r="B736" s="11" t="s">
        <v>3611</v>
      </c>
      <c r="C736" s="10" t="s">
        <v>3612</v>
      </c>
      <c r="D736" s="10" t="s">
        <v>47</v>
      </c>
      <c r="E736" s="10" t="s">
        <v>3613</v>
      </c>
      <c r="F736" s="12" t="s">
        <v>3614</v>
      </c>
      <c r="G736" s="13" t="s">
        <v>3615</v>
      </c>
      <c r="H736" s="10">
        <f ca="1" t="shared" si="205"/>
        <v>58</v>
      </c>
      <c r="I736" s="10" t="s">
        <v>43</v>
      </c>
      <c r="J736" s="10">
        <v>11</v>
      </c>
      <c r="K736" s="10" t="s">
        <v>432</v>
      </c>
      <c r="L736" s="10" t="s">
        <v>3330</v>
      </c>
      <c r="M736" s="16">
        <v>6000</v>
      </c>
      <c r="N736" s="16">
        <v>616</v>
      </c>
      <c r="O736" s="16">
        <v>4500</v>
      </c>
      <c r="P736" s="16">
        <v>3300</v>
      </c>
      <c r="Q736" s="16">
        <v>234</v>
      </c>
      <c r="R736" s="16">
        <v>408</v>
      </c>
      <c r="S736" s="16">
        <v>15058</v>
      </c>
      <c r="T736" s="16">
        <v>0</v>
      </c>
      <c r="U736" s="16">
        <f t="shared" si="212"/>
        <v>1260</v>
      </c>
      <c r="V736" s="16">
        <f t="shared" si="213"/>
        <v>889.28</v>
      </c>
      <c r="W736" s="16">
        <f t="shared" si="214"/>
        <v>60.232</v>
      </c>
      <c r="X736" s="16">
        <f t="shared" si="215"/>
        <v>75.29</v>
      </c>
      <c r="Y736" s="16">
        <f t="shared" si="216"/>
        <v>301.16</v>
      </c>
      <c r="Z736" s="16" cm="1">
        <f t="array" ref="Z736">IF(A736="",0,ROUND(MAX((S736-T736-V736-U736-W736-X736-Y736-5000)*{0.03,0.1,0.2,0.25,0.3,0.35,0.45}-{0,210,1410,2660,4410,7160,15160},0),2))</f>
        <v>537.2</v>
      </c>
      <c r="AA736" s="16">
        <f t="shared" si="217"/>
        <v>11934.838</v>
      </c>
      <c r="AB736" s="16"/>
    </row>
    <row r="737" customHeight="1" spans="1:28">
      <c r="A737" s="10">
        <v>731</v>
      </c>
      <c r="B737" s="11" t="s">
        <v>3616</v>
      </c>
      <c r="C737" s="10" t="s">
        <v>1436</v>
      </c>
      <c r="D737" s="10" t="s">
        <v>47</v>
      </c>
      <c r="E737" s="10" t="s">
        <v>3617</v>
      </c>
      <c r="F737" s="12" t="s">
        <v>3618</v>
      </c>
      <c r="G737" s="13" t="s">
        <v>3619</v>
      </c>
      <c r="H737" s="10">
        <f ca="1" t="shared" si="205"/>
        <v>29</v>
      </c>
      <c r="I737" s="10" t="s">
        <v>43</v>
      </c>
      <c r="J737" s="10">
        <v>4</v>
      </c>
      <c r="K737" s="10" t="s">
        <v>192</v>
      </c>
      <c r="L737" s="10" t="s">
        <v>3330</v>
      </c>
      <c r="M737" s="16">
        <v>5000</v>
      </c>
      <c r="N737" s="16">
        <v>224</v>
      </c>
      <c r="O737" s="16">
        <v>4500</v>
      </c>
      <c r="P737" s="16">
        <v>2900</v>
      </c>
      <c r="Q737" s="16">
        <v>335</v>
      </c>
      <c r="R737" s="16">
        <v>261</v>
      </c>
      <c r="S737" s="16">
        <v>13220</v>
      </c>
      <c r="T737" s="16">
        <v>0</v>
      </c>
      <c r="U737" s="16">
        <f t="shared" si="212"/>
        <v>1140</v>
      </c>
      <c r="V737" s="16">
        <f t="shared" si="213"/>
        <v>777.92</v>
      </c>
      <c r="W737" s="16">
        <f t="shared" si="214"/>
        <v>52.88</v>
      </c>
      <c r="X737" s="16">
        <f t="shared" si="215"/>
        <v>66.1</v>
      </c>
      <c r="Y737" s="16">
        <f t="shared" si="216"/>
        <v>264.4</v>
      </c>
      <c r="Z737" s="16" cm="1">
        <f t="array" ref="Z737">IF(A737="",0,ROUND(MAX((S737-T737-V737-U737-W737-X737-Y737-5000)*{0.03,0.1,0.2,0.25,0.3,0.35,0.45}-{0,210,1410,2660,4410,7160,15160},0),2))</f>
        <v>381.87</v>
      </c>
      <c r="AA737" s="16">
        <f t="shared" si="217"/>
        <v>10536.83</v>
      </c>
      <c r="AB737" s="16"/>
    </row>
    <row r="738" customHeight="1" spans="1:28">
      <c r="A738" s="10">
        <v>732</v>
      </c>
      <c r="B738" s="11" t="s">
        <v>3620</v>
      </c>
      <c r="C738" s="10" t="s">
        <v>3621</v>
      </c>
      <c r="D738" s="10" t="s">
        <v>31</v>
      </c>
      <c r="E738" s="10" t="s">
        <v>3622</v>
      </c>
      <c r="F738" s="12" t="s">
        <v>3623</v>
      </c>
      <c r="G738" s="13" t="s">
        <v>3624</v>
      </c>
      <c r="H738" s="10">
        <f ca="1" t="shared" si="205"/>
        <v>25</v>
      </c>
      <c r="I738" s="10" t="s">
        <v>43</v>
      </c>
      <c r="J738" s="10">
        <v>1</v>
      </c>
      <c r="K738" s="10" t="s">
        <v>186</v>
      </c>
      <c r="L738" s="10" t="s">
        <v>59</v>
      </c>
      <c r="M738" s="16">
        <v>5000</v>
      </c>
      <c r="N738" s="16">
        <v>56</v>
      </c>
      <c r="O738" s="16">
        <v>2500</v>
      </c>
      <c r="P738" s="16">
        <v>1400</v>
      </c>
      <c r="Q738" s="16">
        <v>380</v>
      </c>
      <c r="R738" s="16">
        <v>373</v>
      </c>
      <c r="S738" s="16">
        <v>9709</v>
      </c>
      <c r="T738" s="16">
        <v>0</v>
      </c>
      <c r="U738" s="16">
        <f t="shared" si="212"/>
        <v>900</v>
      </c>
      <c r="V738" s="16">
        <f t="shared" si="213"/>
        <v>604.48</v>
      </c>
      <c r="W738" s="16">
        <f t="shared" si="214"/>
        <v>38.836</v>
      </c>
      <c r="X738" s="16">
        <f t="shared" si="215"/>
        <v>48.545</v>
      </c>
      <c r="Y738" s="16">
        <f t="shared" si="216"/>
        <v>194.18</v>
      </c>
      <c r="Z738" s="16" cm="1">
        <f t="array" ref="Z738">IF(A738="",0,ROUND(MAX((S738-T738-V738-U738-W738-X738-Y738-5000)*{0.03,0.1,0.2,0.25,0.3,0.35,0.45}-{0,210,1410,2660,4410,7160,15160},0),2))</f>
        <v>87.69</v>
      </c>
      <c r="AA738" s="16">
        <f t="shared" si="217"/>
        <v>7835.269</v>
      </c>
      <c r="AB738" s="16"/>
    </row>
    <row r="739" customHeight="1" spans="1:28">
      <c r="A739" s="10">
        <v>733</v>
      </c>
      <c r="B739" s="11" t="s">
        <v>3625</v>
      </c>
      <c r="C739" s="10" t="s">
        <v>3626</v>
      </c>
      <c r="D739" s="10" t="s">
        <v>47</v>
      </c>
      <c r="E739" s="10" t="s">
        <v>3627</v>
      </c>
      <c r="F739" s="12" t="s">
        <v>3628</v>
      </c>
      <c r="G739" s="13" t="s">
        <v>3629</v>
      </c>
      <c r="H739" s="10">
        <f ca="1" t="shared" si="205"/>
        <v>45</v>
      </c>
      <c r="I739" s="10" t="s">
        <v>43</v>
      </c>
      <c r="J739" s="10">
        <v>14</v>
      </c>
      <c r="K739" s="10" t="s">
        <v>51</v>
      </c>
      <c r="L739" s="10" t="s">
        <v>59</v>
      </c>
      <c r="M739" s="16">
        <v>6000</v>
      </c>
      <c r="N739" s="16">
        <v>784</v>
      </c>
      <c r="O739" s="16">
        <v>2500</v>
      </c>
      <c r="P739" s="16">
        <v>1800</v>
      </c>
      <c r="Q739" s="16">
        <v>305</v>
      </c>
      <c r="R739" s="16">
        <v>347</v>
      </c>
      <c r="S739" s="16">
        <v>11736</v>
      </c>
      <c r="T739" s="16">
        <v>0</v>
      </c>
      <c r="U739" s="16">
        <f t="shared" si="212"/>
        <v>1020</v>
      </c>
      <c r="V739" s="16">
        <f t="shared" si="213"/>
        <v>742.72</v>
      </c>
      <c r="W739" s="16">
        <f t="shared" si="214"/>
        <v>46.944</v>
      </c>
      <c r="X739" s="16">
        <f t="shared" si="215"/>
        <v>58.68</v>
      </c>
      <c r="Y739" s="16">
        <f t="shared" si="216"/>
        <v>234.72</v>
      </c>
      <c r="Z739" s="16" cm="1">
        <f t="array" ref="Z739">IF(A739="",0,ROUND(MAX((S739-T739-V739-U739-W739-X739-Y739-5000)*{0.03,0.1,0.2,0.25,0.3,0.35,0.45}-{0,210,1410,2660,4410,7160,15160},0),2))</f>
        <v>253.29</v>
      </c>
      <c r="AA739" s="16">
        <f t="shared" si="217"/>
        <v>9379.646</v>
      </c>
      <c r="AB739" s="16"/>
    </row>
    <row r="740" customHeight="1" spans="1:28">
      <c r="A740" s="10">
        <v>734</v>
      </c>
      <c r="B740" s="11" t="s">
        <v>3630</v>
      </c>
      <c r="C740" s="10" t="s">
        <v>3631</v>
      </c>
      <c r="D740" s="10" t="s">
        <v>31</v>
      </c>
      <c r="E740" s="10" t="s">
        <v>3632</v>
      </c>
      <c r="F740" s="12" t="s">
        <v>3633</v>
      </c>
      <c r="G740" s="13" t="s">
        <v>3634</v>
      </c>
      <c r="H740" s="10">
        <f ca="1" t="shared" si="205"/>
        <v>37</v>
      </c>
      <c r="I740" s="10" t="s">
        <v>43</v>
      </c>
      <c r="J740" s="10">
        <v>1</v>
      </c>
      <c r="K740" s="10" t="s">
        <v>51</v>
      </c>
      <c r="L740" s="10" t="s">
        <v>59</v>
      </c>
      <c r="M740" s="16">
        <v>5000</v>
      </c>
      <c r="N740" s="16">
        <v>56</v>
      </c>
      <c r="O740" s="16">
        <v>2500</v>
      </c>
      <c r="P740" s="16">
        <v>1400</v>
      </c>
      <c r="Q740" s="16">
        <v>337</v>
      </c>
      <c r="R740" s="16">
        <v>286</v>
      </c>
      <c r="S740" s="16">
        <v>9579</v>
      </c>
      <c r="T740" s="16">
        <v>0</v>
      </c>
      <c r="U740" s="16">
        <f t="shared" si="212"/>
        <v>900</v>
      </c>
      <c r="V740" s="16">
        <f t="shared" si="213"/>
        <v>604.48</v>
      </c>
      <c r="W740" s="16">
        <f t="shared" si="214"/>
        <v>38.316</v>
      </c>
      <c r="X740" s="16">
        <f t="shared" si="215"/>
        <v>47.895</v>
      </c>
      <c r="Y740" s="16">
        <f t="shared" si="216"/>
        <v>191.58</v>
      </c>
      <c r="Z740" s="16" cm="1">
        <f t="array" ref="Z740">IF(A740="",0,ROUND(MAX((S740-T740-V740-U740-W740-X740-Y740-5000)*{0.03,0.1,0.2,0.25,0.3,0.35,0.45}-{0,210,1410,2660,4410,7160,15160},0),2))</f>
        <v>83.9</v>
      </c>
      <c r="AA740" s="16">
        <f t="shared" si="217"/>
        <v>7712.829</v>
      </c>
      <c r="AB740" s="16"/>
    </row>
    <row r="741" customHeight="1" spans="1:28">
      <c r="A741" s="10">
        <v>735</v>
      </c>
      <c r="B741" s="11" t="s">
        <v>3635</v>
      </c>
      <c r="C741" s="10" t="s">
        <v>3636</v>
      </c>
      <c r="D741" s="10" t="s">
        <v>47</v>
      </c>
      <c r="E741" s="10" t="s">
        <v>3637</v>
      </c>
      <c r="F741" s="12" t="s">
        <v>3638</v>
      </c>
      <c r="G741" s="13" t="s">
        <v>3639</v>
      </c>
      <c r="H741" s="10">
        <f ca="1" t="shared" si="205"/>
        <v>35</v>
      </c>
      <c r="I741" s="10" t="s">
        <v>43</v>
      </c>
      <c r="J741" s="10">
        <v>10</v>
      </c>
      <c r="K741" s="10" t="s">
        <v>36</v>
      </c>
      <c r="L741" s="10" t="s">
        <v>59</v>
      </c>
      <c r="M741" s="16">
        <v>5500</v>
      </c>
      <c r="N741" s="16">
        <v>560</v>
      </c>
      <c r="O741" s="16">
        <v>2500</v>
      </c>
      <c r="P741" s="16">
        <v>1600</v>
      </c>
      <c r="Q741" s="16">
        <v>211</v>
      </c>
      <c r="R741" s="16">
        <v>426</v>
      </c>
      <c r="S741" s="16">
        <v>10797</v>
      </c>
      <c r="T741" s="16">
        <v>0</v>
      </c>
      <c r="U741" s="16">
        <f t="shared" si="212"/>
        <v>960</v>
      </c>
      <c r="V741" s="16">
        <f t="shared" si="213"/>
        <v>684.8</v>
      </c>
      <c r="W741" s="16">
        <f t="shared" si="214"/>
        <v>43.188</v>
      </c>
      <c r="X741" s="16">
        <f t="shared" si="215"/>
        <v>53.985</v>
      </c>
      <c r="Y741" s="16">
        <f t="shared" si="216"/>
        <v>215.94</v>
      </c>
      <c r="Z741" s="16" cm="1">
        <f t="array" ref="Z741">IF(A741="",0,ROUND(MAX((S741-T741-V741-U741-W741-X741-Y741-5000)*{0.03,0.1,0.2,0.25,0.3,0.35,0.45}-{0,210,1410,2660,4410,7160,15160},0),2))</f>
        <v>173.91</v>
      </c>
      <c r="AA741" s="16">
        <f t="shared" si="217"/>
        <v>8665.177</v>
      </c>
      <c r="AB741" s="16"/>
    </row>
    <row r="742" customHeight="1" spans="1:28">
      <c r="A742" s="10">
        <v>736</v>
      </c>
      <c r="B742" s="11" t="s">
        <v>3640</v>
      </c>
      <c r="C742" s="10" t="s">
        <v>3641</v>
      </c>
      <c r="D742" s="10" t="s">
        <v>47</v>
      </c>
      <c r="E742" s="10" t="s">
        <v>3642</v>
      </c>
      <c r="F742" s="12" t="s">
        <v>3643</v>
      </c>
      <c r="G742" s="13" t="s">
        <v>3644</v>
      </c>
      <c r="H742" s="10">
        <f ca="1" t="shared" si="205"/>
        <v>29</v>
      </c>
      <c r="I742" s="10" t="s">
        <v>43</v>
      </c>
      <c r="J742" s="10">
        <v>3</v>
      </c>
      <c r="K742" s="10" t="s">
        <v>82</v>
      </c>
      <c r="L742" s="10" t="s">
        <v>59</v>
      </c>
      <c r="M742" s="16">
        <v>5000</v>
      </c>
      <c r="N742" s="16">
        <v>168</v>
      </c>
      <c r="O742" s="16">
        <v>2500</v>
      </c>
      <c r="P742" s="16">
        <v>1400</v>
      </c>
      <c r="Q742" s="16">
        <v>215</v>
      </c>
      <c r="R742" s="16">
        <v>304</v>
      </c>
      <c r="S742" s="16">
        <v>9587</v>
      </c>
      <c r="T742" s="16">
        <v>0</v>
      </c>
      <c r="U742" s="16">
        <f t="shared" si="212"/>
        <v>900</v>
      </c>
      <c r="V742" s="16">
        <f t="shared" si="213"/>
        <v>613.44</v>
      </c>
      <c r="W742" s="16">
        <f t="shared" si="214"/>
        <v>38.348</v>
      </c>
      <c r="X742" s="16">
        <f t="shared" si="215"/>
        <v>47.935</v>
      </c>
      <c r="Y742" s="16">
        <f t="shared" si="216"/>
        <v>191.74</v>
      </c>
      <c r="Z742" s="16" cm="1">
        <f t="array" ref="Z742">IF(A742="",0,ROUND(MAX((S742-T742-V742-U742-W742-X742-Y742-5000)*{0.03,0.1,0.2,0.25,0.3,0.35,0.45}-{0,210,1410,2660,4410,7160,15160},0),2))</f>
        <v>83.87</v>
      </c>
      <c r="AA742" s="16">
        <f t="shared" si="217"/>
        <v>7711.667</v>
      </c>
      <c r="AB742" s="16"/>
    </row>
    <row r="743" customHeight="1" spans="1:28">
      <c r="A743" s="10">
        <v>737</v>
      </c>
      <c r="B743" s="11" t="s">
        <v>3645</v>
      </c>
      <c r="C743" s="10" t="s">
        <v>3646</v>
      </c>
      <c r="D743" s="10" t="s">
        <v>47</v>
      </c>
      <c r="E743" s="10" t="s">
        <v>3647</v>
      </c>
      <c r="F743" s="12" t="s">
        <v>3648</v>
      </c>
      <c r="G743" s="13" t="s">
        <v>3649</v>
      </c>
      <c r="H743" s="10">
        <f ca="1" t="shared" si="205"/>
        <v>59</v>
      </c>
      <c r="I743" s="10" t="s">
        <v>43</v>
      </c>
      <c r="J743" s="10">
        <v>29</v>
      </c>
      <c r="K743" s="10" t="s">
        <v>82</v>
      </c>
      <c r="L743" s="10" t="s">
        <v>3330</v>
      </c>
      <c r="M743" s="16">
        <v>7500</v>
      </c>
      <c r="N743" s="16">
        <v>1624</v>
      </c>
      <c r="O743" s="16">
        <v>4500</v>
      </c>
      <c r="P743" s="16">
        <v>4500</v>
      </c>
      <c r="Q743" s="16">
        <v>291</v>
      </c>
      <c r="R743" s="16">
        <v>539</v>
      </c>
      <c r="S743" s="16">
        <v>18954</v>
      </c>
      <c r="T743" s="16">
        <v>0</v>
      </c>
      <c r="U743" s="16">
        <f t="shared" si="212"/>
        <v>1440</v>
      </c>
      <c r="V743" s="16">
        <f t="shared" si="213"/>
        <v>1089.92</v>
      </c>
      <c r="W743" s="16">
        <f t="shared" si="214"/>
        <v>75.816</v>
      </c>
      <c r="X743" s="16">
        <f t="shared" si="215"/>
        <v>94.77</v>
      </c>
      <c r="Y743" s="16">
        <f t="shared" si="216"/>
        <v>379.08</v>
      </c>
      <c r="Z743" s="16" cm="1">
        <f t="array" ref="Z743">IF(A743="",0,ROUND(MAX((S743-T743-V743-U743-W743-X743-Y743-5000)*{0.03,0.1,0.2,0.25,0.3,0.35,0.45}-{0,210,1410,2660,4410,7160,15160},0),2))</f>
        <v>877.44</v>
      </c>
      <c r="AA743" s="16">
        <f t="shared" si="217"/>
        <v>14996.974</v>
      </c>
      <c r="AB743" s="16"/>
    </row>
    <row r="744" customHeight="1" spans="1:28">
      <c r="A744" s="10">
        <v>738</v>
      </c>
      <c r="B744" s="11" t="s">
        <v>3650</v>
      </c>
      <c r="C744" s="10" t="s">
        <v>3651</v>
      </c>
      <c r="D744" s="10" t="s">
        <v>31</v>
      </c>
      <c r="E744" s="10" t="s">
        <v>3652</v>
      </c>
      <c r="F744" s="12" t="s">
        <v>3653</v>
      </c>
      <c r="G744" s="13" t="s">
        <v>3654</v>
      </c>
      <c r="H744" s="10">
        <f ca="1" t="shared" si="205"/>
        <v>47</v>
      </c>
      <c r="I744" s="10" t="s">
        <v>43</v>
      </c>
      <c r="J744" s="10">
        <v>10</v>
      </c>
      <c r="K744" s="10" t="s">
        <v>335</v>
      </c>
      <c r="L744" s="10" t="s">
        <v>3330</v>
      </c>
      <c r="M744" s="16">
        <v>5500</v>
      </c>
      <c r="N744" s="16">
        <v>560</v>
      </c>
      <c r="O744" s="16">
        <v>4500</v>
      </c>
      <c r="P744" s="16">
        <v>3100</v>
      </c>
      <c r="Q744" s="16">
        <v>249</v>
      </c>
      <c r="R744" s="16">
        <v>336</v>
      </c>
      <c r="S744" s="16">
        <v>14245</v>
      </c>
      <c r="T744" s="16">
        <v>0</v>
      </c>
      <c r="U744" s="16">
        <f t="shared" si="212"/>
        <v>1200</v>
      </c>
      <c r="V744" s="16">
        <f t="shared" si="213"/>
        <v>844.8</v>
      </c>
      <c r="W744" s="16">
        <f t="shared" si="214"/>
        <v>56.98</v>
      </c>
      <c r="X744" s="16">
        <f t="shared" si="215"/>
        <v>71.225</v>
      </c>
      <c r="Y744" s="16">
        <f t="shared" si="216"/>
        <v>284.9</v>
      </c>
      <c r="Z744" s="16" cm="1">
        <f t="array" ref="Z744">IF(A744="",0,ROUND(MAX((S744-T744-V744-U744-W744-X744-Y744-5000)*{0.03,0.1,0.2,0.25,0.3,0.35,0.45}-{0,210,1410,2660,4410,7160,15160},0),2))</f>
        <v>468.71</v>
      </c>
      <c r="AA744" s="16">
        <f t="shared" si="217"/>
        <v>11318.385</v>
      </c>
      <c r="AB744" s="16"/>
    </row>
    <row r="745" customHeight="1" spans="1:28">
      <c r="A745" s="10">
        <v>739</v>
      </c>
      <c r="B745" s="11" t="s">
        <v>3655</v>
      </c>
      <c r="C745" s="10" t="s">
        <v>3656</v>
      </c>
      <c r="D745" s="10" t="s">
        <v>47</v>
      </c>
      <c r="E745" s="10" t="s">
        <v>3657</v>
      </c>
      <c r="F745" s="12" t="s">
        <v>3658</v>
      </c>
      <c r="G745" s="13" t="s">
        <v>3659</v>
      </c>
      <c r="H745" s="10">
        <f ca="1" t="shared" si="205"/>
        <v>42</v>
      </c>
      <c r="I745" s="10" t="s">
        <v>43</v>
      </c>
      <c r="J745" s="10">
        <v>10</v>
      </c>
      <c r="K745" s="10" t="s">
        <v>214</v>
      </c>
      <c r="L745" s="10" t="s">
        <v>59</v>
      </c>
      <c r="M745" s="16">
        <v>5500</v>
      </c>
      <c r="N745" s="16">
        <v>560</v>
      </c>
      <c r="O745" s="16">
        <v>2500</v>
      </c>
      <c r="P745" s="16">
        <v>1600</v>
      </c>
      <c r="Q745" s="16">
        <v>345</v>
      </c>
      <c r="R745" s="16">
        <v>365</v>
      </c>
      <c r="S745" s="16">
        <v>10870</v>
      </c>
      <c r="T745" s="16">
        <v>0</v>
      </c>
      <c r="U745" s="16">
        <f t="shared" si="212"/>
        <v>960</v>
      </c>
      <c r="V745" s="16">
        <f t="shared" si="213"/>
        <v>684.8</v>
      </c>
      <c r="W745" s="16">
        <f t="shared" si="214"/>
        <v>43.48</v>
      </c>
      <c r="X745" s="16">
        <f t="shared" si="215"/>
        <v>54.35</v>
      </c>
      <c r="Y745" s="16">
        <f t="shared" si="216"/>
        <v>217.4</v>
      </c>
      <c r="Z745" s="16" cm="1">
        <f t="array" ref="Z745">IF(A745="",0,ROUND(MAX((S745-T745-V745-U745-W745-X745-Y745-5000)*{0.03,0.1,0.2,0.25,0.3,0.35,0.45}-{0,210,1410,2660,4410,7160,15160},0),2))</f>
        <v>181</v>
      </c>
      <c r="AA745" s="16">
        <f t="shared" si="217"/>
        <v>8728.97</v>
      </c>
      <c r="AB745" s="16"/>
    </row>
    <row r="746" customHeight="1" spans="1:28">
      <c r="A746" s="10">
        <v>740</v>
      </c>
      <c r="B746" s="11" t="s">
        <v>3660</v>
      </c>
      <c r="C746" s="10" t="s">
        <v>3661</v>
      </c>
      <c r="D746" s="10" t="s">
        <v>47</v>
      </c>
      <c r="E746" s="10" t="s">
        <v>3662</v>
      </c>
      <c r="F746" s="12" t="s">
        <v>3663</v>
      </c>
      <c r="G746" s="13" t="s">
        <v>3664</v>
      </c>
      <c r="H746" s="10">
        <f ca="1" t="shared" si="205"/>
        <v>44</v>
      </c>
      <c r="I746" s="10" t="s">
        <v>43</v>
      </c>
      <c r="J746" s="10">
        <v>8</v>
      </c>
      <c r="K746" s="10" t="s">
        <v>36</v>
      </c>
      <c r="L746" s="10" t="s">
        <v>59</v>
      </c>
      <c r="M746" s="16">
        <v>5500</v>
      </c>
      <c r="N746" s="16">
        <v>448</v>
      </c>
      <c r="O746" s="16">
        <v>2500</v>
      </c>
      <c r="P746" s="16">
        <v>1600</v>
      </c>
      <c r="Q746" s="16">
        <v>288</v>
      </c>
      <c r="R746" s="16">
        <v>252</v>
      </c>
      <c r="S746" s="16">
        <v>10588</v>
      </c>
      <c r="T746" s="16">
        <v>0</v>
      </c>
      <c r="U746" s="16">
        <f t="shared" si="212"/>
        <v>960</v>
      </c>
      <c r="V746" s="16">
        <f t="shared" si="213"/>
        <v>675.84</v>
      </c>
      <c r="W746" s="16">
        <f t="shared" si="214"/>
        <v>42.352</v>
      </c>
      <c r="X746" s="16">
        <f t="shared" si="215"/>
        <v>52.94</v>
      </c>
      <c r="Y746" s="16">
        <f t="shared" si="216"/>
        <v>211.76</v>
      </c>
      <c r="Z746" s="16" cm="1">
        <f t="array" ref="Z746">IF(A746="",0,ROUND(MAX((S746-T746-V746-U746-W746-X746-Y746-5000)*{0.03,0.1,0.2,0.25,0.3,0.35,0.45}-{0,210,1410,2660,4410,7160,15160},0),2))</f>
        <v>154.51</v>
      </c>
      <c r="AA746" s="16">
        <f t="shared" si="217"/>
        <v>8490.598</v>
      </c>
      <c r="AB746" s="16"/>
    </row>
    <row r="747" customHeight="1" spans="1:28">
      <c r="A747" s="10">
        <v>741</v>
      </c>
      <c r="B747" s="11" t="s">
        <v>3665</v>
      </c>
      <c r="C747" s="10" t="s">
        <v>3666</v>
      </c>
      <c r="D747" s="10" t="s">
        <v>47</v>
      </c>
      <c r="E747" s="10" t="s">
        <v>3667</v>
      </c>
      <c r="F747" s="12" t="s">
        <v>3668</v>
      </c>
      <c r="G747" s="13" t="s">
        <v>3669</v>
      </c>
      <c r="H747" s="10">
        <f ca="1" t="shared" si="205"/>
        <v>47</v>
      </c>
      <c r="I747" s="10" t="s">
        <v>43</v>
      </c>
      <c r="J747" s="10">
        <v>24</v>
      </c>
      <c r="K747" s="10" t="s">
        <v>36</v>
      </c>
      <c r="L747" s="10" t="s">
        <v>59</v>
      </c>
      <c r="M747" s="16">
        <v>7000</v>
      </c>
      <c r="N747" s="16">
        <v>1344</v>
      </c>
      <c r="O747" s="16">
        <v>2500</v>
      </c>
      <c r="P747" s="16">
        <v>2500</v>
      </c>
      <c r="Q747" s="16">
        <v>365</v>
      </c>
      <c r="R747" s="16">
        <v>365</v>
      </c>
      <c r="S747" s="16">
        <v>14074</v>
      </c>
      <c r="T747" s="16">
        <v>0</v>
      </c>
      <c r="U747" s="16">
        <f t="shared" si="212"/>
        <v>1140</v>
      </c>
      <c r="V747" s="16">
        <f t="shared" si="213"/>
        <v>867.52</v>
      </c>
      <c r="W747" s="16">
        <f t="shared" si="214"/>
        <v>56.296</v>
      </c>
      <c r="X747" s="16">
        <f t="shared" si="215"/>
        <v>70.37</v>
      </c>
      <c r="Y747" s="16">
        <f t="shared" si="216"/>
        <v>281.48</v>
      </c>
      <c r="Z747" s="16" cm="1">
        <f t="array" ref="Z747">IF(A747="",0,ROUND(MAX((S747-T747-V747-U747-W747-X747-Y747-5000)*{0.03,0.1,0.2,0.25,0.3,0.35,0.45}-{0,210,1410,2660,4410,7160,15160},0),2))</f>
        <v>455.83</v>
      </c>
      <c r="AA747" s="16">
        <f t="shared" si="217"/>
        <v>11202.504</v>
      </c>
      <c r="AB747" s="16"/>
    </row>
    <row r="748" customHeight="1" spans="1:28">
      <c r="A748" s="10">
        <v>742</v>
      </c>
      <c r="B748" s="11" t="s">
        <v>3670</v>
      </c>
      <c r="C748" s="10" t="s">
        <v>3671</v>
      </c>
      <c r="D748" s="10" t="s">
        <v>47</v>
      </c>
      <c r="E748" s="10" t="s">
        <v>3672</v>
      </c>
      <c r="F748" s="12" t="s">
        <v>3673</v>
      </c>
      <c r="G748" s="13" t="s">
        <v>3674</v>
      </c>
      <c r="H748" s="10">
        <f ca="1" t="shared" si="205"/>
        <v>33</v>
      </c>
      <c r="I748" s="10" t="s">
        <v>35</v>
      </c>
      <c r="J748" s="10">
        <v>4</v>
      </c>
      <c r="K748" s="10" t="s">
        <v>58</v>
      </c>
      <c r="L748" s="10" t="s">
        <v>59</v>
      </c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customHeight="1" spans="1:28">
      <c r="A749" s="10">
        <v>743</v>
      </c>
      <c r="B749" s="11" t="s">
        <v>3675</v>
      </c>
      <c r="C749" s="10" t="s">
        <v>3676</v>
      </c>
      <c r="D749" s="10" t="s">
        <v>47</v>
      </c>
      <c r="E749" s="10" t="s">
        <v>3677</v>
      </c>
      <c r="F749" s="12" t="s">
        <v>3678</v>
      </c>
      <c r="G749" s="13" t="s">
        <v>3679</v>
      </c>
      <c r="H749" s="10">
        <f ca="1" t="shared" si="205"/>
        <v>26</v>
      </c>
      <c r="I749" s="10" t="s">
        <v>43</v>
      </c>
      <c r="J749" s="10">
        <v>3</v>
      </c>
      <c r="K749" s="10" t="s">
        <v>139</v>
      </c>
      <c r="L749" s="10" t="s">
        <v>59</v>
      </c>
      <c r="M749" s="16">
        <v>5000</v>
      </c>
      <c r="N749" s="16">
        <v>168</v>
      </c>
      <c r="O749" s="16">
        <v>2500</v>
      </c>
      <c r="P749" s="16">
        <v>1400</v>
      </c>
      <c r="Q749" s="16">
        <v>328</v>
      </c>
      <c r="R749" s="16">
        <v>383</v>
      </c>
      <c r="S749" s="16">
        <v>9779</v>
      </c>
      <c r="T749" s="16">
        <v>0</v>
      </c>
      <c r="U749" s="16">
        <f t="shared" ref="U749:U774" si="218">SUM(M749,O749)*0.12</f>
        <v>900</v>
      </c>
      <c r="V749" s="16">
        <f t="shared" ref="V749:V774" si="219">SUM(M749,N749,O749)*0.08</f>
        <v>613.44</v>
      </c>
      <c r="W749" s="16">
        <f t="shared" ref="W749:W774" si="220">S749*0.004</f>
        <v>39.116</v>
      </c>
      <c r="X749" s="16">
        <f t="shared" ref="X749:X774" si="221">S749*0.005</f>
        <v>48.895</v>
      </c>
      <c r="Y749" s="16">
        <f t="shared" ref="Y749:Y774" si="222">S749*0.02</f>
        <v>195.58</v>
      </c>
      <c r="Z749" s="16" cm="1">
        <f t="array" ref="Z749">IF(A749="",0,ROUND(MAX((S749-T749-V749-U749-W749-X749-Y749-5000)*{0.03,0.1,0.2,0.25,0.3,0.35,0.45}-{0,210,1410,2660,4410,7160,15160},0),2))</f>
        <v>89.46</v>
      </c>
      <c r="AA749" s="16">
        <f t="shared" ref="AA749:AA774" si="223">S749-T749-U749-V749-W749-X749-Y749-Z749</f>
        <v>7892.509</v>
      </c>
      <c r="AB749" s="16"/>
    </row>
    <row r="750" customHeight="1" spans="1:28">
      <c r="A750" s="10">
        <v>744</v>
      </c>
      <c r="B750" s="11" t="s">
        <v>3680</v>
      </c>
      <c r="C750" s="10" t="s">
        <v>3681</v>
      </c>
      <c r="D750" s="10" t="s">
        <v>31</v>
      </c>
      <c r="E750" s="10" t="s">
        <v>3682</v>
      </c>
      <c r="F750" s="12" t="s">
        <v>3683</v>
      </c>
      <c r="G750" s="13" t="s">
        <v>3684</v>
      </c>
      <c r="H750" s="10">
        <f ca="1" t="shared" si="205"/>
        <v>48</v>
      </c>
      <c r="I750" s="10" t="s">
        <v>43</v>
      </c>
      <c r="J750" s="10">
        <v>3</v>
      </c>
      <c r="K750" s="10" t="s">
        <v>104</v>
      </c>
      <c r="L750" s="10" t="s">
        <v>59</v>
      </c>
      <c r="M750" s="16">
        <v>5000</v>
      </c>
      <c r="N750" s="16">
        <v>168</v>
      </c>
      <c r="O750" s="16">
        <v>2500</v>
      </c>
      <c r="P750" s="16">
        <v>1400</v>
      </c>
      <c r="Q750" s="16">
        <v>259</v>
      </c>
      <c r="R750" s="16">
        <v>511</v>
      </c>
      <c r="S750" s="16">
        <v>9838</v>
      </c>
      <c r="T750" s="16">
        <v>0</v>
      </c>
      <c r="U750" s="16">
        <f t="shared" si="218"/>
        <v>900</v>
      </c>
      <c r="V750" s="16">
        <f t="shared" si="219"/>
        <v>613.44</v>
      </c>
      <c r="W750" s="16">
        <f t="shared" si="220"/>
        <v>39.352</v>
      </c>
      <c r="X750" s="16">
        <f t="shared" si="221"/>
        <v>49.19</v>
      </c>
      <c r="Y750" s="16">
        <f t="shared" si="222"/>
        <v>196.76</v>
      </c>
      <c r="Z750" s="16" cm="1">
        <f t="array" ref="Z750">IF(A750="",0,ROUND(MAX((S750-T750-V750-U750-W750-X750-Y750-5000)*{0.03,0.1,0.2,0.25,0.3,0.35,0.45}-{0,210,1410,2660,4410,7160,15160},0),2))</f>
        <v>93.93</v>
      </c>
      <c r="AA750" s="16">
        <f t="shared" si="223"/>
        <v>7945.328</v>
      </c>
      <c r="AB750" s="16"/>
    </row>
    <row r="751" customHeight="1" spans="1:28">
      <c r="A751" s="10">
        <v>745</v>
      </c>
      <c r="B751" s="11" t="s">
        <v>3685</v>
      </c>
      <c r="C751" s="10" t="s">
        <v>3686</v>
      </c>
      <c r="D751" s="10" t="s">
        <v>31</v>
      </c>
      <c r="E751" s="10" t="s">
        <v>3687</v>
      </c>
      <c r="F751" s="12" t="s">
        <v>3688</v>
      </c>
      <c r="G751" s="13" t="s">
        <v>3689</v>
      </c>
      <c r="H751" s="10">
        <f ca="1" t="shared" si="205"/>
        <v>48</v>
      </c>
      <c r="I751" s="10" t="s">
        <v>43</v>
      </c>
      <c r="J751" s="10">
        <v>24</v>
      </c>
      <c r="K751" s="10" t="s">
        <v>498</v>
      </c>
      <c r="L751" s="10" t="s">
        <v>3330</v>
      </c>
      <c r="M751" s="16">
        <v>7000</v>
      </c>
      <c r="N751" s="16">
        <v>1344</v>
      </c>
      <c r="O751" s="16">
        <v>4500</v>
      </c>
      <c r="P751" s="16">
        <v>4000</v>
      </c>
      <c r="Q751" s="16">
        <v>253</v>
      </c>
      <c r="R751" s="16">
        <v>496</v>
      </c>
      <c r="S751" s="16">
        <v>17593</v>
      </c>
      <c r="T751" s="16">
        <v>0</v>
      </c>
      <c r="U751" s="16">
        <f t="shared" si="218"/>
        <v>1380</v>
      </c>
      <c r="V751" s="16">
        <f t="shared" si="219"/>
        <v>1027.52</v>
      </c>
      <c r="W751" s="16">
        <f t="shared" si="220"/>
        <v>70.372</v>
      </c>
      <c r="X751" s="16">
        <f t="shared" si="221"/>
        <v>87.965</v>
      </c>
      <c r="Y751" s="16">
        <f t="shared" si="222"/>
        <v>351.86</v>
      </c>
      <c r="Z751" s="16" cm="1">
        <f t="array" ref="Z751">IF(A751="",0,ROUND(MAX((S751-T751-V751-U751-W751-X751-Y751-5000)*{0.03,0.1,0.2,0.25,0.3,0.35,0.45}-{0,210,1410,2660,4410,7160,15160},0),2))</f>
        <v>757.53</v>
      </c>
      <c r="AA751" s="16">
        <f t="shared" si="223"/>
        <v>13917.753</v>
      </c>
      <c r="AB751" s="16"/>
    </row>
    <row r="752" customHeight="1" spans="1:28">
      <c r="A752" s="10">
        <v>746</v>
      </c>
      <c r="B752" s="11" t="s">
        <v>3690</v>
      </c>
      <c r="C752" s="10" t="s">
        <v>3691</v>
      </c>
      <c r="D752" s="10" t="s">
        <v>31</v>
      </c>
      <c r="E752" s="10" t="s">
        <v>3692</v>
      </c>
      <c r="F752" s="12" t="s">
        <v>3693</v>
      </c>
      <c r="G752" s="13" t="s">
        <v>3694</v>
      </c>
      <c r="H752" s="10">
        <f ca="1" t="shared" si="205"/>
        <v>54</v>
      </c>
      <c r="I752" s="10" t="s">
        <v>43</v>
      </c>
      <c r="J752" s="10">
        <v>13</v>
      </c>
      <c r="K752" s="10" t="s">
        <v>93</v>
      </c>
      <c r="L752" s="10" t="s">
        <v>59</v>
      </c>
      <c r="M752" s="16">
        <v>6000</v>
      </c>
      <c r="N752" s="16">
        <v>728</v>
      </c>
      <c r="O752" s="16">
        <v>2500</v>
      </c>
      <c r="P752" s="16">
        <v>1800</v>
      </c>
      <c r="Q752" s="16">
        <v>201</v>
      </c>
      <c r="R752" s="16">
        <v>324</v>
      </c>
      <c r="S752" s="16">
        <v>11553</v>
      </c>
      <c r="T752" s="16">
        <v>0</v>
      </c>
      <c r="U752" s="16">
        <f t="shared" si="218"/>
        <v>1020</v>
      </c>
      <c r="V752" s="16">
        <f t="shared" si="219"/>
        <v>738.24</v>
      </c>
      <c r="W752" s="16">
        <f t="shared" si="220"/>
        <v>46.212</v>
      </c>
      <c r="X752" s="16">
        <f t="shared" si="221"/>
        <v>57.765</v>
      </c>
      <c r="Y752" s="16">
        <f t="shared" si="222"/>
        <v>231.06</v>
      </c>
      <c r="Z752" s="16" cm="1">
        <f t="array" ref="Z752">IF(A752="",0,ROUND(MAX((S752-T752-V752-U752-W752-X752-Y752-5000)*{0.03,0.1,0.2,0.25,0.3,0.35,0.45}-{0,210,1410,2660,4410,7160,15160},0),2))</f>
        <v>235.97</v>
      </c>
      <c r="AA752" s="16">
        <f t="shared" si="223"/>
        <v>9223.753</v>
      </c>
      <c r="AB752" s="16"/>
    </row>
    <row r="753" customHeight="1" spans="1:28">
      <c r="A753" s="10">
        <v>747</v>
      </c>
      <c r="B753" s="11" t="s">
        <v>3695</v>
      </c>
      <c r="C753" s="10" t="s">
        <v>2393</v>
      </c>
      <c r="D753" s="10" t="s">
        <v>47</v>
      </c>
      <c r="E753" s="10" t="s">
        <v>3696</v>
      </c>
      <c r="F753" s="12" t="s">
        <v>3697</v>
      </c>
      <c r="G753" s="13" t="s">
        <v>3698</v>
      </c>
      <c r="H753" s="10">
        <f ca="1" t="shared" si="205"/>
        <v>55</v>
      </c>
      <c r="I753" s="10" t="s">
        <v>43</v>
      </c>
      <c r="J753" s="10">
        <v>12</v>
      </c>
      <c r="K753" s="10" t="s">
        <v>58</v>
      </c>
      <c r="L753" s="10" t="s">
        <v>59</v>
      </c>
      <c r="M753" s="16">
        <v>6000</v>
      </c>
      <c r="N753" s="16">
        <v>672</v>
      </c>
      <c r="O753" s="16">
        <v>2500</v>
      </c>
      <c r="P753" s="16">
        <v>1800</v>
      </c>
      <c r="Q753" s="16">
        <v>361</v>
      </c>
      <c r="R753" s="16">
        <v>325</v>
      </c>
      <c r="S753" s="16">
        <v>11658</v>
      </c>
      <c r="T753" s="16">
        <v>0</v>
      </c>
      <c r="U753" s="16">
        <f t="shared" si="218"/>
        <v>1020</v>
      </c>
      <c r="V753" s="16">
        <f t="shared" si="219"/>
        <v>733.76</v>
      </c>
      <c r="W753" s="16">
        <f t="shared" si="220"/>
        <v>46.632</v>
      </c>
      <c r="X753" s="16">
        <f t="shared" si="221"/>
        <v>58.29</v>
      </c>
      <c r="Y753" s="16">
        <f t="shared" si="222"/>
        <v>233.16</v>
      </c>
      <c r="Z753" s="16" cm="1">
        <f t="array" ref="Z753">IF(A753="",0,ROUND(MAX((S753-T753-V753-U753-W753-X753-Y753-5000)*{0.03,0.1,0.2,0.25,0.3,0.35,0.45}-{0,210,1410,2660,4410,7160,15160},0),2))</f>
        <v>246.62</v>
      </c>
      <c r="AA753" s="16">
        <f t="shared" si="223"/>
        <v>9319.538</v>
      </c>
      <c r="AB753" s="16"/>
    </row>
    <row r="754" customHeight="1" spans="1:28">
      <c r="A754" s="10">
        <v>748</v>
      </c>
      <c r="B754" s="11" t="s">
        <v>3699</v>
      </c>
      <c r="C754" s="10" t="s">
        <v>3700</v>
      </c>
      <c r="D754" s="10" t="s">
        <v>47</v>
      </c>
      <c r="E754" s="10" t="s">
        <v>3701</v>
      </c>
      <c r="F754" s="12" t="s">
        <v>3702</v>
      </c>
      <c r="G754" s="13" t="s">
        <v>3703</v>
      </c>
      <c r="H754" s="10">
        <f ca="1" t="shared" si="205"/>
        <v>55</v>
      </c>
      <c r="I754" s="10" t="s">
        <v>43</v>
      </c>
      <c r="J754" s="10">
        <v>26</v>
      </c>
      <c r="K754" s="10" t="s">
        <v>192</v>
      </c>
      <c r="L754" s="10" t="s">
        <v>59</v>
      </c>
      <c r="M754" s="16">
        <v>7500</v>
      </c>
      <c r="N754" s="16">
        <v>1456</v>
      </c>
      <c r="O754" s="16">
        <v>2500</v>
      </c>
      <c r="P754" s="16">
        <v>3000</v>
      </c>
      <c r="Q754" s="16">
        <v>326</v>
      </c>
      <c r="R754" s="16">
        <v>500</v>
      </c>
      <c r="S754" s="16">
        <v>15282</v>
      </c>
      <c r="T754" s="16">
        <v>0</v>
      </c>
      <c r="U754" s="16">
        <f t="shared" si="218"/>
        <v>1200</v>
      </c>
      <c r="V754" s="16">
        <f t="shared" si="219"/>
        <v>916.48</v>
      </c>
      <c r="W754" s="16">
        <f t="shared" si="220"/>
        <v>61.128</v>
      </c>
      <c r="X754" s="16">
        <f t="shared" si="221"/>
        <v>76.41</v>
      </c>
      <c r="Y754" s="16">
        <f t="shared" si="222"/>
        <v>305.64</v>
      </c>
      <c r="Z754" s="16" cm="1">
        <f t="array" ref="Z754">IF(A754="",0,ROUND(MAX((S754-T754-V754-U754-W754-X754-Y754-5000)*{0.03,0.1,0.2,0.25,0.3,0.35,0.45}-{0,210,1410,2660,4410,7160,15160},0),2))</f>
        <v>562.23</v>
      </c>
      <c r="AA754" s="16">
        <f t="shared" si="223"/>
        <v>12160.112</v>
      </c>
      <c r="AB754" s="16"/>
    </row>
    <row r="755" customHeight="1" spans="1:28">
      <c r="A755" s="10">
        <v>749</v>
      </c>
      <c r="B755" s="11" t="s">
        <v>3704</v>
      </c>
      <c r="C755" s="10" t="s">
        <v>3705</v>
      </c>
      <c r="D755" s="10" t="s">
        <v>47</v>
      </c>
      <c r="E755" s="10" t="s">
        <v>3706</v>
      </c>
      <c r="F755" s="12" t="s">
        <v>3707</v>
      </c>
      <c r="G755" s="13" t="s">
        <v>518</v>
      </c>
      <c r="H755" s="10">
        <f ca="1" t="shared" si="205"/>
        <v>25</v>
      </c>
      <c r="I755" s="10" t="s">
        <v>43</v>
      </c>
      <c r="J755" s="10">
        <v>2</v>
      </c>
      <c r="K755" s="10" t="s">
        <v>432</v>
      </c>
      <c r="L755" s="10" t="s">
        <v>59</v>
      </c>
      <c r="M755" s="16">
        <v>5000</v>
      </c>
      <c r="N755" s="16">
        <v>112</v>
      </c>
      <c r="O755" s="16">
        <v>2500</v>
      </c>
      <c r="P755" s="16">
        <v>1400</v>
      </c>
      <c r="Q755" s="16">
        <v>306</v>
      </c>
      <c r="R755" s="16">
        <v>526</v>
      </c>
      <c r="S755" s="16">
        <v>9844</v>
      </c>
      <c r="T755" s="16">
        <v>0</v>
      </c>
      <c r="U755" s="16">
        <f t="shared" si="218"/>
        <v>900</v>
      </c>
      <c r="V755" s="16">
        <f t="shared" si="219"/>
        <v>608.96</v>
      </c>
      <c r="W755" s="16">
        <f t="shared" si="220"/>
        <v>39.376</v>
      </c>
      <c r="X755" s="16">
        <f t="shared" si="221"/>
        <v>49.22</v>
      </c>
      <c r="Y755" s="16">
        <f t="shared" si="222"/>
        <v>196.88</v>
      </c>
      <c r="Z755" s="16" cm="1">
        <f t="array" ref="Z755">IF(A755="",0,ROUND(MAX((S755-T755-V755-U755-W755-X755-Y755-5000)*{0.03,0.1,0.2,0.25,0.3,0.35,0.45}-{0,210,1410,2660,4410,7160,15160},0),2))</f>
        <v>94.96</v>
      </c>
      <c r="AA755" s="16">
        <f t="shared" si="223"/>
        <v>7954.604</v>
      </c>
      <c r="AB755" s="16"/>
    </row>
    <row r="756" customHeight="1" spans="1:28">
      <c r="A756" s="10">
        <v>750</v>
      </c>
      <c r="B756" s="11" t="s">
        <v>3708</v>
      </c>
      <c r="C756" s="10" t="s">
        <v>842</v>
      </c>
      <c r="D756" s="10" t="s">
        <v>47</v>
      </c>
      <c r="E756" s="10" t="s">
        <v>3709</v>
      </c>
      <c r="F756" s="12" t="s">
        <v>3710</v>
      </c>
      <c r="G756" s="13" t="s">
        <v>3711</v>
      </c>
      <c r="H756" s="10">
        <f ca="1" t="shared" si="205"/>
        <v>36</v>
      </c>
      <c r="I756" s="10" t="s">
        <v>43</v>
      </c>
      <c r="J756" s="10">
        <v>3</v>
      </c>
      <c r="K756" s="10" t="s">
        <v>51</v>
      </c>
      <c r="L756" s="10" t="s">
        <v>59</v>
      </c>
      <c r="M756" s="16">
        <v>5000</v>
      </c>
      <c r="N756" s="16">
        <v>168</v>
      </c>
      <c r="O756" s="16">
        <v>2500</v>
      </c>
      <c r="P756" s="16">
        <v>1400</v>
      </c>
      <c r="Q756" s="16">
        <v>213</v>
      </c>
      <c r="R756" s="16">
        <v>511</v>
      </c>
      <c r="S756" s="16">
        <v>9792</v>
      </c>
      <c r="T756" s="16">
        <v>0</v>
      </c>
      <c r="U756" s="16">
        <f t="shared" si="218"/>
        <v>900</v>
      </c>
      <c r="V756" s="16">
        <f t="shared" si="219"/>
        <v>613.44</v>
      </c>
      <c r="W756" s="16">
        <f t="shared" si="220"/>
        <v>39.168</v>
      </c>
      <c r="X756" s="16">
        <f t="shared" si="221"/>
        <v>48.96</v>
      </c>
      <c r="Y756" s="16">
        <f t="shared" si="222"/>
        <v>195.84</v>
      </c>
      <c r="Z756" s="16" cm="1">
        <f t="array" ref="Z756">IF(A756="",0,ROUND(MAX((S756-T756-V756-U756-W756-X756-Y756-5000)*{0.03,0.1,0.2,0.25,0.3,0.35,0.45}-{0,210,1410,2660,4410,7160,15160},0),2))</f>
        <v>89.84</v>
      </c>
      <c r="AA756" s="16">
        <f t="shared" si="223"/>
        <v>7904.752</v>
      </c>
      <c r="AB756" s="16"/>
    </row>
    <row r="757" customHeight="1" spans="1:28">
      <c r="A757" s="10">
        <v>751</v>
      </c>
      <c r="B757" s="11" t="s">
        <v>3712</v>
      </c>
      <c r="C757" s="10" t="s">
        <v>3713</v>
      </c>
      <c r="D757" s="10" t="s">
        <v>47</v>
      </c>
      <c r="E757" s="10" t="s">
        <v>3714</v>
      </c>
      <c r="F757" s="12" t="s">
        <v>3715</v>
      </c>
      <c r="G757" s="13" t="s">
        <v>3716</v>
      </c>
      <c r="H757" s="10">
        <f ca="1" t="shared" si="205"/>
        <v>50</v>
      </c>
      <c r="I757" s="10" t="s">
        <v>43</v>
      </c>
      <c r="J757" s="10">
        <v>13</v>
      </c>
      <c r="K757" s="10" t="s">
        <v>245</v>
      </c>
      <c r="L757" s="10" t="s">
        <v>59</v>
      </c>
      <c r="M757" s="16">
        <v>6000</v>
      </c>
      <c r="N757" s="16">
        <v>728</v>
      </c>
      <c r="O757" s="16">
        <v>2500</v>
      </c>
      <c r="P757" s="16">
        <v>1800</v>
      </c>
      <c r="Q757" s="16">
        <v>258</v>
      </c>
      <c r="R757" s="16">
        <v>380</v>
      </c>
      <c r="S757" s="16">
        <v>11666</v>
      </c>
      <c r="T757" s="16">
        <v>0</v>
      </c>
      <c r="U757" s="16">
        <f t="shared" si="218"/>
        <v>1020</v>
      </c>
      <c r="V757" s="16">
        <f t="shared" si="219"/>
        <v>738.24</v>
      </c>
      <c r="W757" s="16">
        <f t="shared" si="220"/>
        <v>46.664</v>
      </c>
      <c r="X757" s="16">
        <f t="shared" si="221"/>
        <v>58.33</v>
      </c>
      <c r="Y757" s="16">
        <f t="shared" si="222"/>
        <v>233.32</v>
      </c>
      <c r="Z757" s="16" cm="1">
        <f t="array" ref="Z757">IF(A757="",0,ROUND(MAX((S757-T757-V757-U757-W757-X757-Y757-5000)*{0.03,0.1,0.2,0.25,0.3,0.35,0.45}-{0,210,1410,2660,4410,7160,15160},0),2))</f>
        <v>246.94</v>
      </c>
      <c r="AA757" s="16">
        <f t="shared" si="223"/>
        <v>9322.506</v>
      </c>
      <c r="AB757" s="16"/>
    </row>
    <row r="758" customHeight="1" spans="1:28">
      <c r="A758" s="10">
        <v>752</v>
      </c>
      <c r="B758" s="11" t="s">
        <v>3717</v>
      </c>
      <c r="C758" s="10" t="s">
        <v>3718</v>
      </c>
      <c r="D758" s="10" t="s">
        <v>31</v>
      </c>
      <c r="E758" s="10" t="s">
        <v>3719</v>
      </c>
      <c r="F758" s="12" t="s">
        <v>3720</v>
      </c>
      <c r="G758" s="13" t="s">
        <v>3721</v>
      </c>
      <c r="H758" s="10">
        <f ca="1" t="shared" si="205"/>
        <v>50</v>
      </c>
      <c r="I758" s="10" t="s">
        <v>43</v>
      </c>
      <c r="J758" s="10">
        <v>8</v>
      </c>
      <c r="K758" s="10" t="s">
        <v>341</v>
      </c>
      <c r="L758" s="10" t="s">
        <v>3330</v>
      </c>
      <c r="M758" s="16">
        <v>5500</v>
      </c>
      <c r="N758" s="16">
        <v>448</v>
      </c>
      <c r="O758" s="16">
        <v>4500</v>
      </c>
      <c r="P758" s="16">
        <v>3100</v>
      </c>
      <c r="Q758" s="16">
        <v>258</v>
      </c>
      <c r="R758" s="16">
        <v>266</v>
      </c>
      <c r="S758" s="16">
        <v>14072</v>
      </c>
      <c r="T758" s="16">
        <v>0</v>
      </c>
      <c r="U758" s="16">
        <f t="shared" si="218"/>
        <v>1200</v>
      </c>
      <c r="V758" s="16">
        <f t="shared" si="219"/>
        <v>835.84</v>
      </c>
      <c r="W758" s="16">
        <f t="shared" si="220"/>
        <v>56.288</v>
      </c>
      <c r="X758" s="16">
        <f t="shared" si="221"/>
        <v>70.36</v>
      </c>
      <c r="Y758" s="16">
        <f t="shared" si="222"/>
        <v>281.44</v>
      </c>
      <c r="Z758" s="16" cm="1">
        <f t="array" ref="Z758">IF(A758="",0,ROUND(MAX((S758-T758-V758-U758-W758-X758-Y758-5000)*{0.03,0.1,0.2,0.25,0.3,0.35,0.45}-{0,210,1410,2660,4410,7160,15160},0),2))</f>
        <v>452.81</v>
      </c>
      <c r="AA758" s="16">
        <f t="shared" si="223"/>
        <v>11175.262</v>
      </c>
      <c r="AB758" s="16"/>
    </row>
    <row r="759" customHeight="1" spans="1:28">
      <c r="A759" s="10">
        <v>753</v>
      </c>
      <c r="B759" s="11" t="s">
        <v>3722</v>
      </c>
      <c r="C759" s="10" t="s">
        <v>574</v>
      </c>
      <c r="D759" s="10" t="s">
        <v>47</v>
      </c>
      <c r="E759" s="10" t="s">
        <v>3723</v>
      </c>
      <c r="F759" s="12" t="s">
        <v>1523</v>
      </c>
      <c r="G759" s="13" t="s">
        <v>3724</v>
      </c>
      <c r="H759" s="10">
        <f ca="1" t="shared" si="205"/>
        <v>35</v>
      </c>
      <c r="I759" s="10" t="s">
        <v>43</v>
      </c>
      <c r="J759" s="10">
        <v>11</v>
      </c>
      <c r="K759" s="10" t="s">
        <v>160</v>
      </c>
      <c r="L759" s="10" t="s">
        <v>3330</v>
      </c>
      <c r="M759" s="16">
        <v>6000</v>
      </c>
      <c r="N759" s="16">
        <v>616</v>
      </c>
      <c r="O759" s="16">
        <v>4500</v>
      </c>
      <c r="P759" s="16">
        <v>3300</v>
      </c>
      <c r="Q759" s="16">
        <v>386</v>
      </c>
      <c r="R759" s="16">
        <v>518</v>
      </c>
      <c r="S759" s="16">
        <v>15320</v>
      </c>
      <c r="T759" s="16">
        <v>0</v>
      </c>
      <c r="U759" s="16">
        <f t="shared" si="218"/>
        <v>1260</v>
      </c>
      <c r="V759" s="16">
        <f t="shared" si="219"/>
        <v>889.28</v>
      </c>
      <c r="W759" s="16">
        <f t="shared" si="220"/>
        <v>61.28</v>
      </c>
      <c r="X759" s="16">
        <f t="shared" si="221"/>
        <v>76.6</v>
      </c>
      <c r="Y759" s="16">
        <f t="shared" si="222"/>
        <v>306.4</v>
      </c>
      <c r="Z759" s="16" cm="1">
        <f t="array" ref="Z759">IF(A759="",0,ROUND(MAX((S759-T759-V759-U759-W759-X759-Y759-5000)*{0.03,0.1,0.2,0.25,0.3,0.35,0.45}-{0,210,1410,2660,4410,7160,15160},0),2))</f>
        <v>562.64</v>
      </c>
      <c r="AA759" s="16">
        <f t="shared" si="223"/>
        <v>12163.8</v>
      </c>
      <c r="AB759" s="16"/>
    </row>
    <row r="760" customHeight="1" spans="1:28">
      <c r="A760" s="10">
        <v>754</v>
      </c>
      <c r="B760" s="11" t="s">
        <v>3725</v>
      </c>
      <c r="C760" s="10" t="s">
        <v>39</v>
      </c>
      <c r="D760" s="10" t="s">
        <v>31</v>
      </c>
      <c r="E760" s="10" t="s">
        <v>3726</v>
      </c>
      <c r="F760" s="12" t="s">
        <v>3727</v>
      </c>
      <c r="G760" s="13" t="s">
        <v>3728</v>
      </c>
      <c r="H760" s="10">
        <f ca="1" t="shared" si="205"/>
        <v>50</v>
      </c>
      <c r="I760" s="10" t="s">
        <v>43</v>
      </c>
      <c r="J760" s="10">
        <v>19</v>
      </c>
      <c r="K760" s="10" t="s">
        <v>139</v>
      </c>
      <c r="L760" s="10" t="s">
        <v>59</v>
      </c>
      <c r="M760" s="16">
        <v>6500</v>
      </c>
      <c r="N760" s="16">
        <v>1064</v>
      </c>
      <c r="O760" s="16">
        <v>2500</v>
      </c>
      <c r="P760" s="16">
        <v>2000</v>
      </c>
      <c r="Q760" s="16">
        <v>371</v>
      </c>
      <c r="R760" s="16">
        <v>529</v>
      </c>
      <c r="S760" s="16">
        <v>12964</v>
      </c>
      <c r="T760" s="16">
        <v>0</v>
      </c>
      <c r="U760" s="16">
        <f t="shared" si="218"/>
        <v>1080</v>
      </c>
      <c r="V760" s="16">
        <f t="shared" si="219"/>
        <v>805.12</v>
      </c>
      <c r="W760" s="16">
        <f t="shared" si="220"/>
        <v>51.856</v>
      </c>
      <c r="X760" s="16">
        <f t="shared" si="221"/>
        <v>64.82</v>
      </c>
      <c r="Y760" s="16">
        <f t="shared" si="222"/>
        <v>259.28</v>
      </c>
      <c r="Z760" s="16" cm="1">
        <f t="array" ref="Z760">IF(A760="",0,ROUND(MAX((S760-T760-V760-U760-W760-X760-Y760-5000)*{0.03,0.1,0.2,0.25,0.3,0.35,0.45}-{0,210,1410,2660,4410,7160,15160},0),2))</f>
        <v>360.29</v>
      </c>
      <c r="AA760" s="16">
        <f t="shared" si="223"/>
        <v>10342.634</v>
      </c>
      <c r="AB760" s="16"/>
    </row>
    <row r="761" customHeight="1" spans="1:28">
      <c r="A761" s="10">
        <v>755</v>
      </c>
      <c r="B761" s="11" t="s">
        <v>3729</v>
      </c>
      <c r="C761" s="10" t="s">
        <v>3730</v>
      </c>
      <c r="D761" s="10" t="s">
        <v>31</v>
      </c>
      <c r="E761" s="10" t="s">
        <v>3731</v>
      </c>
      <c r="F761" s="12" t="s">
        <v>3732</v>
      </c>
      <c r="G761" s="13" t="s">
        <v>3733</v>
      </c>
      <c r="H761" s="10">
        <f ca="1" t="shared" si="205"/>
        <v>44</v>
      </c>
      <c r="I761" s="10" t="s">
        <v>43</v>
      </c>
      <c r="J761" s="10">
        <v>19</v>
      </c>
      <c r="K761" s="10" t="s">
        <v>110</v>
      </c>
      <c r="L761" s="10" t="s">
        <v>3330</v>
      </c>
      <c r="M761" s="16">
        <v>6500</v>
      </c>
      <c r="N761" s="16">
        <v>1064</v>
      </c>
      <c r="O761" s="16">
        <v>4500</v>
      </c>
      <c r="P761" s="16">
        <v>3500</v>
      </c>
      <c r="Q761" s="16">
        <v>221</v>
      </c>
      <c r="R761" s="16">
        <v>449</v>
      </c>
      <c r="S761" s="16">
        <v>16234</v>
      </c>
      <c r="T761" s="16">
        <v>0</v>
      </c>
      <c r="U761" s="16">
        <f t="shared" si="218"/>
        <v>1320</v>
      </c>
      <c r="V761" s="16">
        <f t="shared" si="219"/>
        <v>965.12</v>
      </c>
      <c r="W761" s="16">
        <f t="shared" si="220"/>
        <v>64.936</v>
      </c>
      <c r="X761" s="16">
        <f t="shared" si="221"/>
        <v>81.17</v>
      </c>
      <c r="Y761" s="16">
        <f t="shared" si="222"/>
        <v>324.68</v>
      </c>
      <c r="Z761" s="16" cm="1">
        <f t="array" ref="Z761">IF(A761="",0,ROUND(MAX((S761-T761-V761-U761-W761-X761-Y761-5000)*{0.03,0.1,0.2,0.25,0.3,0.35,0.45}-{0,210,1410,2660,4410,7160,15160},0),2))</f>
        <v>637.81</v>
      </c>
      <c r="AA761" s="16">
        <f t="shared" si="223"/>
        <v>12840.284</v>
      </c>
      <c r="AB761" s="16"/>
    </row>
    <row r="762" customHeight="1" spans="1:28">
      <c r="A762" s="10">
        <v>756</v>
      </c>
      <c r="B762" s="11" t="s">
        <v>3734</v>
      </c>
      <c r="C762" s="10" t="s">
        <v>3735</v>
      </c>
      <c r="D762" s="10" t="s">
        <v>47</v>
      </c>
      <c r="E762" s="10" t="s">
        <v>3736</v>
      </c>
      <c r="F762" s="12" t="s">
        <v>3737</v>
      </c>
      <c r="G762" s="13" t="s">
        <v>3738</v>
      </c>
      <c r="H762" s="10">
        <f ca="1" t="shared" si="205"/>
        <v>43</v>
      </c>
      <c r="I762" s="10" t="s">
        <v>43</v>
      </c>
      <c r="J762" s="10">
        <v>16</v>
      </c>
      <c r="K762" s="10" t="s">
        <v>71</v>
      </c>
      <c r="L762" s="10" t="s">
        <v>59</v>
      </c>
      <c r="M762" s="16">
        <v>6500</v>
      </c>
      <c r="N762" s="16">
        <v>896</v>
      </c>
      <c r="O762" s="16">
        <v>2500</v>
      </c>
      <c r="P762" s="16">
        <v>2000</v>
      </c>
      <c r="Q762" s="16">
        <v>331</v>
      </c>
      <c r="R762" s="16">
        <v>565</v>
      </c>
      <c r="S762" s="16">
        <v>12792</v>
      </c>
      <c r="T762" s="16">
        <v>0</v>
      </c>
      <c r="U762" s="16">
        <f t="shared" si="218"/>
        <v>1080</v>
      </c>
      <c r="V762" s="16">
        <f t="shared" si="219"/>
        <v>791.68</v>
      </c>
      <c r="W762" s="16">
        <f t="shared" si="220"/>
        <v>51.168</v>
      </c>
      <c r="X762" s="16">
        <f t="shared" si="221"/>
        <v>63.96</v>
      </c>
      <c r="Y762" s="16">
        <f t="shared" si="222"/>
        <v>255.84</v>
      </c>
      <c r="Z762" s="16" cm="1">
        <f t="array" ref="Z762">IF(A762="",0,ROUND(MAX((S762-T762-V762-U762-W762-X762-Y762-5000)*{0.03,0.1,0.2,0.25,0.3,0.35,0.45}-{0,210,1410,2660,4410,7160,15160},0),2))</f>
        <v>344.94</v>
      </c>
      <c r="AA762" s="16">
        <f t="shared" si="223"/>
        <v>10204.412</v>
      </c>
      <c r="AB762" s="16"/>
    </row>
    <row r="763" customHeight="1" spans="1:28">
      <c r="A763" s="10">
        <v>749</v>
      </c>
      <c r="B763" s="11" t="s">
        <v>3704</v>
      </c>
      <c r="C763" s="10" t="s">
        <v>3705</v>
      </c>
      <c r="D763" s="10" t="s">
        <v>47</v>
      </c>
      <c r="E763" s="10" t="s">
        <v>3706</v>
      </c>
      <c r="F763" s="12" t="s">
        <v>3707</v>
      </c>
      <c r="G763" s="13" t="s">
        <v>518</v>
      </c>
      <c r="H763" s="10">
        <f ca="1" t="shared" si="205"/>
        <v>25</v>
      </c>
      <c r="I763" s="10" t="s">
        <v>43</v>
      </c>
      <c r="J763" s="10">
        <v>2</v>
      </c>
      <c r="K763" s="10" t="s">
        <v>432</v>
      </c>
      <c r="L763" s="10" t="s">
        <v>59</v>
      </c>
      <c r="M763" s="16">
        <v>5000</v>
      </c>
      <c r="N763" s="16">
        <v>112</v>
      </c>
      <c r="O763" s="16">
        <v>2500</v>
      </c>
      <c r="P763" s="16">
        <v>1400</v>
      </c>
      <c r="Q763" s="16">
        <v>306</v>
      </c>
      <c r="R763" s="16">
        <v>526</v>
      </c>
      <c r="S763" s="16">
        <v>9844</v>
      </c>
      <c r="T763" s="16">
        <v>0</v>
      </c>
      <c r="U763" s="16">
        <f t="shared" si="218"/>
        <v>900</v>
      </c>
      <c r="V763" s="16">
        <f t="shared" si="219"/>
        <v>608.96</v>
      </c>
      <c r="W763" s="16">
        <f t="shared" si="220"/>
        <v>39.376</v>
      </c>
      <c r="X763" s="16">
        <f t="shared" si="221"/>
        <v>49.22</v>
      </c>
      <c r="Y763" s="16">
        <f t="shared" si="222"/>
        <v>196.88</v>
      </c>
      <c r="Z763" s="16" cm="1">
        <f t="array" ref="Z763">IF(A763="",0,ROUND(MAX((S763-T763-V763-U763-W763-X763-Y763-5000)*{0.03,0.1,0.2,0.25,0.3,0.35,0.45}-{0,210,1410,2660,4410,7160,15160},0),2))</f>
        <v>94.96</v>
      </c>
      <c r="AA763" s="16">
        <f t="shared" si="223"/>
        <v>7954.604</v>
      </c>
      <c r="AB763" s="16"/>
    </row>
    <row r="764" customHeight="1" spans="1:28">
      <c r="A764" s="10">
        <v>750</v>
      </c>
      <c r="B764" s="11" t="s">
        <v>3708</v>
      </c>
      <c r="C764" s="10" t="s">
        <v>842</v>
      </c>
      <c r="D764" s="10" t="s">
        <v>47</v>
      </c>
      <c r="E764" s="10" t="s">
        <v>3709</v>
      </c>
      <c r="F764" s="12" t="s">
        <v>3710</v>
      </c>
      <c r="G764" s="13" t="s">
        <v>3711</v>
      </c>
      <c r="H764" s="10">
        <f ca="1" t="shared" si="205"/>
        <v>36</v>
      </c>
      <c r="I764" s="10" t="s">
        <v>43</v>
      </c>
      <c r="J764" s="10">
        <v>3</v>
      </c>
      <c r="K764" s="10" t="s">
        <v>51</v>
      </c>
      <c r="L764" s="10" t="s">
        <v>59</v>
      </c>
      <c r="M764" s="16">
        <v>5000</v>
      </c>
      <c r="N764" s="16">
        <v>168</v>
      </c>
      <c r="O764" s="16">
        <v>2500</v>
      </c>
      <c r="P764" s="16">
        <v>1400</v>
      </c>
      <c r="Q764" s="16">
        <v>213</v>
      </c>
      <c r="R764" s="16">
        <v>511</v>
      </c>
      <c r="S764" s="16">
        <v>9792</v>
      </c>
      <c r="T764" s="16">
        <v>0</v>
      </c>
      <c r="U764" s="16">
        <f t="shared" si="218"/>
        <v>900</v>
      </c>
      <c r="V764" s="16">
        <f t="shared" si="219"/>
        <v>613.44</v>
      </c>
      <c r="W764" s="16">
        <f t="shared" si="220"/>
        <v>39.168</v>
      </c>
      <c r="X764" s="16">
        <f t="shared" si="221"/>
        <v>48.96</v>
      </c>
      <c r="Y764" s="16">
        <f t="shared" si="222"/>
        <v>195.84</v>
      </c>
      <c r="Z764" s="16" cm="1">
        <f t="array" ref="Z764">IF(A764="",0,ROUND(MAX((S764-T764-V764-U764-W764-X764-Y764-5000)*{0.03,0.1,0.2,0.25,0.3,0.35,0.45}-{0,210,1410,2660,4410,7160,15160},0),2))</f>
        <v>89.84</v>
      </c>
      <c r="AA764" s="16">
        <f t="shared" si="223"/>
        <v>7904.752</v>
      </c>
      <c r="AB764" s="16"/>
    </row>
    <row r="765" customHeight="1" spans="1:28">
      <c r="A765" s="10">
        <v>751</v>
      </c>
      <c r="B765" s="11" t="s">
        <v>3712</v>
      </c>
      <c r="C765" s="10" t="s">
        <v>3713</v>
      </c>
      <c r="D765" s="10" t="s">
        <v>47</v>
      </c>
      <c r="E765" s="10" t="s">
        <v>3714</v>
      </c>
      <c r="F765" s="12" t="s">
        <v>3715</v>
      </c>
      <c r="G765" s="13" t="s">
        <v>3716</v>
      </c>
      <c r="H765" s="10">
        <f ca="1" t="shared" si="205"/>
        <v>50</v>
      </c>
      <c r="I765" s="10" t="s">
        <v>43</v>
      </c>
      <c r="J765" s="10">
        <v>13</v>
      </c>
      <c r="K765" s="10" t="s">
        <v>245</v>
      </c>
      <c r="L765" s="10" t="s">
        <v>59</v>
      </c>
      <c r="M765" s="16">
        <v>6000</v>
      </c>
      <c r="N765" s="16">
        <v>728</v>
      </c>
      <c r="O765" s="16">
        <v>2500</v>
      </c>
      <c r="P765" s="16">
        <v>1800</v>
      </c>
      <c r="Q765" s="16">
        <v>258</v>
      </c>
      <c r="R765" s="16">
        <v>380</v>
      </c>
      <c r="S765" s="16">
        <v>11666</v>
      </c>
      <c r="T765" s="16">
        <v>0</v>
      </c>
      <c r="U765" s="16">
        <f t="shared" si="218"/>
        <v>1020</v>
      </c>
      <c r="V765" s="16">
        <f t="shared" si="219"/>
        <v>738.24</v>
      </c>
      <c r="W765" s="16">
        <f t="shared" si="220"/>
        <v>46.664</v>
      </c>
      <c r="X765" s="16">
        <f t="shared" si="221"/>
        <v>58.33</v>
      </c>
      <c r="Y765" s="16">
        <f t="shared" si="222"/>
        <v>233.32</v>
      </c>
      <c r="Z765" s="16" cm="1">
        <f t="array" ref="Z765">IF(A765="",0,ROUND(MAX((S765-T765-V765-U765-W765-X765-Y765-5000)*{0.03,0.1,0.2,0.25,0.3,0.35,0.45}-{0,210,1410,2660,4410,7160,15160},0),2))</f>
        <v>246.94</v>
      </c>
      <c r="AA765" s="16">
        <f t="shared" si="223"/>
        <v>9322.506</v>
      </c>
      <c r="AB765" s="16"/>
    </row>
    <row r="766" customHeight="1" spans="1:28">
      <c r="A766" s="10">
        <v>752</v>
      </c>
      <c r="B766" s="11" t="s">
        <v>3717</v>
      </c>
      <c r="C766" s="10" t="s">
        <v>3718</v>
      </c>
      <c r="D766" s="10" t="s">
        <v>31</v>
      </c>
      <c r="E766" s="10" t="s">
        <v>3719</v>
      </c>
      <c r="F766" s="12" t="s">
        <v>3720</v>
      </c>
      <c r="G766" s="13" t="s">
        <v>3721</v>
      </c>
      <c r="H766" s="10">
        <f ca="1" t="shared" si="205"/>
        <v>50</v>
      </c>
      <c r="I766" s="10" t="s">
        <v>43</v>
      </c>
      <c r="J766" s="10">
        <v>8</v>
      </c>
      <c r="K766" s="10" t="s">
        <v>341</v>
      </c>
      <c r="L766" s="10" t="s">
        <v>3330</v>
      </c>
      <c r="M766" s="16">
        <v>5500</v>
      </c>
      <c r="N766" s="16">
        <v>448</v>
      </c>
      <c r="O766" s="16">
        <v>4500</v>
      </c>
      <c r="P766" s="16">
        <v>3100</v>
      </c>
      <c r="Q766" s="16">
        <v>258</v>
      </c>
      <c r="R766" s="16">
        <v>266</v>
      </c>
      <c r="S766" s="16">
        <v>14072</v>
      </c>
      <c r="T766" s="16">
        <v>0</v>
      </c>
      <c r="U766" s="16">
        <f t="shared" si="218"/>
        <v>1200</v>
      </c>
      <c r="V766" s="16">
        <f t="shared" si="219"/>
        <v>835.84</v>
      </c>
      <c r="W766" s="16">
        <f t="shared" si="220"/>
        <v>56.288</v>
      </c>
      <c r="X766" s="16">
        <f t="shared" si="221"/>
        <v>70.36</v>
      </c>
      <c r="Y766" s="16">
        <f t="shared" si="222"/>
        <v>281.44</v>
      </c>
      <c r="Z766" s="16" cm="1">
        <f t="array" ref="Z766">IF(A766="",0,ROUND(MAX((S766-T766-V766-U766-W766-X766-Y766-5000)*{0.03,0.1,0.2,0.25,0.3,0.35,0.45}-{0,210,1410,2660,4410,7160,15160},0),2))</f>
        <v>452.81</v>
      </c>
      <c r="AA766" s="16">
        <f t="shared" si="223"/>
        <v>11175.262</v>
      </c>
      <c r="AB766" s="16"/>
    </row>
    <row r="767" customHeight="1" spans="1:28">
      <c r="A767" s="10">
        <v>753</v>
      </c>
      <c r="B767" s="11" t="s">
        <v>3722</v>
      </c>
      <c r="C767" s="10" t="s">
        <v>574</v>
      </c>
      <c r="D767" s="10" t="s">
        <v>47</v>
      </c>
      <c r="E767" s="10" t="s">
        <v>3723</v>
      </c>
      <c r="F767" s="12" t="s">
        <v>1523</v>
      </c>
      <c r="G767" s="13" t="s">
        <v>3724</v>
      </c>
      <c r="H767" s="10">
        <f ca="1" t="shared" si="205"/>
        <v>35</v>
      </c>
      <c r="I767" s="10" t="s">
        <v>43</v>
      </c>
      <c r="J767" s="10">
        <v>11</v>
      </c>
      <c r="K767" s="10" t="s">
        <v>160</v>
      </c>
      <c r="L767" s="10" t="s">
        <v>3330</v>
      </c>
      <c r="M767" s="16">
        <v>6000</v>
      </c>
      <c r="N767" s="16">
        <v>616</v>
      </c>
      <c r="O767" s="16">
        <v>4500</v>
      </c>
      <c r="P767" s="16">
        <v>3300</v>
      </c>
      <c r="Q767" s="16">
        <v>386</v>
      </c>
      <c r="R767" s="16">
        <v>518</v>
      </c>
      <c r="S767" s="16">
        <v>15320</v>
      </c>
      <c r="T767" s="16">
        <v>0</v>
      </c>
      <c r="U767" s="16">
        <f t="shared" si="218"/>
        <v>1260</v>
      </c>
      <c r="V767" s="16">
        <f t="shared" si="219"/>
        <v>889.28</v>
      </c>
      <c r="W767" s="16">
        <f t="shared" si="220"/>
        <v>61.28</v>
      </c>
      <c r="X767" s="16">
        <f t="shared" si="221"/>
        <v>76.6</v>
      </c>
      <c r="Y767" s="16">
        <f t="shared" si="222"/>
        <v>306.4</v>
      </c>
      <c r="Z767" s="16" cm="1">
        <f t="array" ref="Z767">IF(A767="",0,ROUND(MAX((S767-T767-V767-U767-W767-X767-Y767-5000)*{0.03,0.1,0.2,0.25,0.3,0.35,0.45}-{0,210,1410,2660,4410,7160,15160},0),2))</f>
        <v>562.64</v>
      </c>
      <c r="AA767" s="16">
        <f t="shared" si="223"/>
        <v>12163.8</v>
      </c>
      <c r="AB767" s="16"/>
    </row>
    <row r="768" customHeight="1" spans="1:28">
      <c r="A768" s="10">
        <v>754</v>
      </c>
      <c r="B768" s="11" t="s">
        <v>3725</v>
      </c>
      <c r="C768" s="10" t="s">
        <v>39</v>
      </c>
      <c r="D768" s="10" t="s">
        <v>31</v>
      </c>
      <c r="E768" s="10" t="s">
        <v>3726</v>
      </c>
      <c r="F768" s="12" t="s">
        <v>3727</v>
      </c>
      <c r="G768" s="13" t="s">
        <v>3728</v>
      </c>
      <c r="H768" s="10">
        <f ca="1" t="shared" si="205"/>
        <v>50</v>
      </c>
      <c r="I768" s="10" t="s">
        <v>43</v>
      </c>
      <c r="J768" s="10">
        <v>19</v>
      </c>
      <c r="K768" s="10" t="s">
        <v>139</v>
      </c>
      <c r="L768" s="10" t="s">
        <v>59</v>
      </c>
      <c r="M768" s="16">
        <v>6500</v>
      </c>
      <c r="N768" s="16">
        <v>1064</v>
      </c>
      <c r="O768" s="16">
        <v>2500</v>
      </c>
      <c r="P768" s="16">
        <v>2000</v>
      </c>
      <c r="Q768" s="16">
        <v>371</v>
      </c>
      <c r="R768" s="16">
        <v>529</v>
      </c>
      <c r="S768" s="16">
        <v>12964</v>
      </c>
      <c r="T768" s="16">
        <v>0</v>
      </c>
      <c r="U768" s="16">
        <f t="shared" si="218"/>
        <v>1080</v>
      </c>
      <c r="V768" s="16">
        <f t="shared" si="219"/>
        <v>805.12</v>
      </c>
      <c r="W768" s="16">
        <f t="shared" si="220"/>
        <v>51.856</v>
      </c>
      <c r="X768" s="16">
        <f t="shared" si="221"/>
        <v>64.82</v>
      </c>
      <c r="Y768" s="16">
        <f t="shared" si="222"/>
        <v>259.28</v>
      </c>
      <c r="Z768" s="16" cm="1">
        <f t="array" ref="Z768">IF(A768="",0,ROUND(MAX((S768-T768-V768-U768-W768-X768-Y768-5000)*{0.03,0.1,0.2,0.25,0.3,0.35,0.45}-{0,210,1410,2660,4410,7160,15160},0),2))</f>
        <v>360.29</v>
      </c>
      <c r="AA768" s="16">
        <f t="shared" si="223"/>
        <v>10342.634</v>
      </c>
      <c r="AB768" s="16"/>
    </row>
    <row r="769" customHeight="1" spans="1:28">
      <c r="A769" s="10">
        <v>755</v>
      </c>
      <c r="B769" s="11" t="s">
        <v>3729</v>
      </c>
      <c r="C769" s="10" t="s">
        <v>3730</v>
      </c>
      <c r="D769" s="10" t="s">
        <v>31</v>
      </c>
      <c r="E769" s="10" t="s">
        <v>3731</v>
      </c>
      <c r="F769" s="12" t="s">
        <v>3732</v>
      </c>
      <c r="G769" s="13" t="s">
        <v>3733</v>
      </c>
      <c r="H769" s="10">
        <f ca="1" t="shared" si="205"/>
        <v>44</v>
      </c>
      <c r="I769" s="10" t="s">
        <v>43</v>
      </c>
      <c r="J769" s="10">
        <v>19</v>
      </c>
      <c r="K769" s="10" t="s">
        <v>110</v>
      </c>
      <c r="L769" s="10" t="s">
        <v>3330</v>
      </c>
      <c r="M769" s="16">
        <v>6500</v>
      </c>
      <c r="N769" s="16">
        <v>1064</v>
      </c>
      <c r="O769" s="16">
        <v>4500</v>
      </c>
      <c r="P769" s="16">
        <v>3500</v>
      </c>
      <c r="Q769" s="16">
        <v>221</v>
      </c>
      <c r="R769" s="16">
        <v>449</v>
      </c>
      <c r="S769" s="16">
        <v>16234</v>
      </c>
      <c r="T769" s="16">
        <v>0</v>
      </c>
      <c r="U769" s="16">
        <f t="shared" si="218"/>
        <v>1320</v>
      </c>
      <c r="V769" s="16">
        <f t="shared" si="219"/>
        <v>965.12</v>
      </c>
      <c r="W769" s="16">
        <f t="shared" si="220"/>
        <v>64.936</v>
      </c>
      <c r="X769" s="16">
        <f t="shared" si="221"/>
        <v>81.17</v>
      </c>
      <c r="Y769" s="16">
        <f t="shared" si="222"/>
        <v>324.68</v>
      </c>
      <c r="Z769" s="16" cm="1">
        <f t="array" ref="Z769">IF(A769="",0,ROUND(MAX((S769-T769-V769-U769-W769-X769-Y769-5000)*{0.03,0.1,0.2,0.25,0.3,0.35,0.45}-{0,210,1410,2660,4410,7160,15160},0),2))</f>
        <v>637.81</v>
      </c>
      <c r="AA769" s="16">
        <f t="shared" si="223"/>
        <v>12840.284</v>
      </c>
      <c r="AB769" s="16"/>
    </row>
    <row r="770" customHeight="1" spans="1:28">
      <c r="A770" s="10">
        <v>756</v>
      </c>
      <c r="B770" s="11" t="s">
        <v>3734</v>
      </c>
      <c r="C770" s="10" t="s">
        <v>3735</v>
      </c>
      <c r="D770" s="10" t="s">
        <v>47</v>
      </c>
      <c r="E770" s="10" t="s">
        <v>3736</v>
      </c>
      <c r="F770" s="12" t="s">
        <v>3737</v>
      </c>
      <c r="G770" s="13" t="s">
        <v>3738</v>
      </c>
      <c r="H770" s="10">
        <f ca="1" t="shared" si="205"/>
        <v>43</v>
      </c>
      <c r="I770" s="10" t="s">
        <v>43</v>
      </c>
      <c r="J770" s="10">
        <v>16</v>
      </c>
      <c r="K770" s="10" t="s">
        <v>71</v>
      </c>
      <c r="L770" s="10" t="s">
        <v>59</v>
      </c>
      <c r="M770" s="16">
        <v>6500</v>
      </c>
      <c r="N770" s="16">
        <v>896</v>
      </c>
      <c r="O770" s="16">
        <v>2500</v>
      </c>
      <c r="P770" s="16">
        <v>2000</v>
      </c>
      <c r="Q770" s="16">
        <v>331</v>
      </c>
      <c r="R770" s="16">
        <v>565</v>
      </c>
      <c r="S770" s="16">
        <v>12792</v>
      </c>
      <c r="T770" s="16">
        <v>0</v>
      </c>
      <c r="U770" s="16">
        <f t="shared" si="218"/>
        <v>1080</v>
      </c>
      <c r="V770" s="16">
        <f t="shared" si="219"/>
        <v>791.68</v>
      </c>
      <c r="W770" s="16">
        <f t="shared" si="220"/>
        <v>51.168</v>
      </c>
      <c r="X770" s="16">
        <f t="shared" si="221"/>
        <v>63.96</v>
      </c>
      <c r="Y770" s="16">
        <f t="shared" si="222"/>
        <v>255.84</v>
      </c>
      <c r="Z770" s="16" cm="1">
        <f t="array" ref="Z770">IF(A770="",0,ROUND(MAX((S770-T770-V770-U770-W770-X770-Y770-5000)*{0.03,0.1,0.2,0.25,0.3,0.35,0.45}-{0,210,1410,2660,4410,7160,15160},0),2))</f>
        <v>344.94</v>
      </c>
      <c r="AA770" s="16">
        <f t="shared" si="223"/>
        <v>10204.412</v>
      </c>
      <c r="AB770" s="16"/>
    </row>
    <row r="771" customHeight="1" spans="1:28">
      <c r="A771" s="10">
        <v>757</v>
      </c>
      <c r="B771" s="11" t="s">
        <v>3739</v>
      </c>
      <c r="C771" s="10" t="s">
        <v>3740</v>
      </c>
      <c r="D771" s="10" t="s">
        <v>47</v>
      </c>
      <c r="E771" s="10" t="s">
        <v>3741</v>
      </c>
      <c r="F771" s="12" t="s">
        <v>3742</v>
      </c>
      <c r="G771" s="13" t="s">
        <v>3743</v>
      </c>
      <c r="H771" s="10">
        <f ca="1" t="shared" si="205"/>
        <v>48</v>
      </c>
      <c r="I771" s="10" t="s">
        <v>43</v>
      </c>
      <c r="J771" s="10">
        <v>17</v>
      </c>
      <c r="K771" s="10" t="s">
        <v>65</v>
      </c>
      <c r="L771" s="10" t="s">
        <v>3330</v>
      </c>
      <c r="M771" s="16">
        <v>6500</v>
      </c>
      <c r="N771" s="16">
        <v>952</v>
      </c>
      <c r="O771" s="16">
        <v>4500</v>
      </c>
      <c r="P771" s="16">
        <v>3500</v>
      </c>
      <c r="Q771" s="16">
        <v>258</v>
      </c>
      <c r="R771" s="16">
        <v>508</v>
      </c>
      <c r="S771" s="16">
        <v>16218</v>
      </c>
      <c r="T771" s="16">
        <v>0</v>
      </c>
      <c r="U771" s="16">
        <f t="shared" si="218"/>
        <v>1320</v>
      </c>
      <c r="V771" s="16">
        <f t="shared" si="219"/>
        <v>956.16</v>
      </c>
      <c r="W771" s="16">
        <f t="shared" si="220"/>
        <v>64.872</v>
      </c>
      <c r="X771" s="16">
        <f t="shared" si="221"/>
        <v>81.09</v>
      </c>
      <c r="Y771" s="16">
        <f t="shared" si="222"/>
        <v>324.36</v>
      </c>
      <c r="Z771" s="16" cm="1">
        <f t="array" ref="Z771">IF(A771="",0,ROUND(MAX((S771-T771-V771-U771-W771-X771-Y771-5000)*{0.03,0.1,0.2,0.25,0.3,0.35,0.45}-{0,210,1410,2660,4410,7160,15160},0),2))</f>
        <v>637.15</v>
      </c>
      <c r="AA771" s="16">
        <f t="shared" si="223"/>
        <v>12834.368</v>
      </c>
      <c r="AB771" s="16"/>
    </row>
    <row r="772" customHeight="1" spans="1:28">
      <c r="A772" s="10">
        <v>758</v>
      </c>
      <c r="B772" s="11" t="s">
        <v>3744</v>
      </c>
      <c r="C772" s="10" t="s">
        <v>3745</v>
      </c>
      <c r="D772" s="10" t="s">
        <v>47</v>
      </c>
      <c r="E772" s="10" t="s">
        <v>3746</v>
      </c>
      <c r="F772" s="12" t="s">
        <v>3747</v>
      </c>
      <c r="G772" s="13" t="s">
        <v>1319</v>
      </c>
      <c r="H772" s="10">
        <f ca="1" t="shared" si="205"/>
        <v>44</v>
      </c>
      <c r="I772" s="10" t="s">
        <v>43</v>
      </c>
      <c r="J772" s="10">
        <v>4</v>
      </c>
      <c r="K772" s="10" t="s">
        <v>133</v>
      </c>
      <c r="L772" s="10" t="s">
        <v>59</v>
      </c>
      <c r="M772" s="16">
        <v>5000</v>
      </c>
      <c r="N772" s="16">
        <v>224</v>
      </c>
      <c r="O772" s="16">
        <v>2500</v>
      </c>
      <c r="P772" s="16">
        <v>1400</v>
      </c>
      <c r="Q772" s="16">
        <v>214</v>
      </c>
      <c r="R772" s="16">
        <v>491</v>
      </c>
      <c r="S772" s="16">
        <v>9829</v>
      </c>
      <c r="T772" s="16">
        <v>0</v>
      </c>
      <c r="U772" s="16">
        <f t="shared" si="218"/>
        <v>900</v>
      </c>
      <c r="V772" s="16">
        <f t="shared" si="219"/>
        <v>617.92</v>
      </c>
      <c r="W772" s="16">
        <f t="shared" si="220"/>
        <v>39.316</v>
      </c>
      <c r="X772" s="16">
        <f t="shared" si="221"/>
        <v>49.145</v>
      </c>
      <c r="Y772" s="16">
        <f t="shared" si="222"/>
        <v>196.58</v>
      </c>
      <c r="Z772" s="16" cm="1">
        <f t="array" ref="Z772">IF(A772="",0,ROUND(MAX((S772-T772-V772-U772-W772-X772-Y772-5000)*{0.03,0.1,0.2,0.25,0.3,0.35,0.45}-{0,210,1410,2660,4410,7160,15160},0),2))</f>
        <v>92.6</v>
      </c>
      <c r="AA772" s="16">
        <f t="shared" si="223"/>
        <v>7933.439</v>
      </c>
      <c r="AB772" s="16"/>
    </row>
    <row r="773" customHeight="1" spans="1:28">
      <c r="A773" s="10">
        <v>759</v>
      </c>
      <c r="B773" s="11" t="s">
        <v>3748</v>
      </c>
      <c r="C773" s="10" t="s">
        <v>1244</v>
      </c>
      <c r="D773" s="10" t="s">
        <v>47</v>
      </c>
      <c r="E773" s="10" t="s">
        <v>3749</v>
      </c>
      <c r="F773" s="12" t="s">
        <v>3750</v>
      </c>
      <c r="G773" s="13" t="s">
        <v>3751</v>
      </c>
      <c r="H773" s="10">
        <f ca="1" t="shared" si="205"/>
        <v>45</v>
      </c>
      <c r="I773" s="10" t="s">
        <v>43</v>
      </c>
      <c r="J773" s="10">
        <v>12</v>
      </c>
      <c r="K773" s="10" t="s">
        <v>432</v>
      </c>
      <c r="L773" s="10" t="s">
        <v>59</v>
      </c>
      <c r="M773" s="16">
        <v>6000</v>
      </c>
      <c r="N773" s="16">
        <v>672</v>
      </c>
      <c r="O773" s="16">
        <v>2500</v>
      </c>
      <c r="P773" s="16">
        <v>1800</v>
      </c>
      <c r="Q773" s="16">
        <v>340</v>
      </c>
      <c r="R773" s="16">
        <v>259</v>
      </c>
      <c r="S773" s="16">
        <v>11571</v>
      </c>
      <c r="T773" s="16">
        <v>0</v>
      </c>
      <c r="U773" s="16">
        <f t="shared" si="218"/>
        <v>1020</v>
      </c>
      <c r="V773" s="16">
        <f t="shared" si="219"/>
        <v>733.76</v>
      </c>
      <c r="W773" s="16">
        <f t="shared" si="220"/>
        <v>46.284</v>
      </c>
      <c r="X773" s="16">
        <f t="shared" si="221"/>
        <v>57.855</v>
      </c>
      <c r="Y773" s="16">
        <f t="shared" si="222"/>
        <v>231.42</v>
      </c>
      <c r="Z773" s="16" cm="1">
        <f t="array" ref="Z773">IF(A773="",0,ROUND(MAX((S773-T773-V773-U773-W773-X773-Y773-5000)*{0.03,0.1,0.2,0.25,0.3,0.35,0.45}-{0,210,1410,2660,4410,7160,15160},0),2))</f>
        <v>238.17</v>
      </c>
      <c r="AA773" s="16">
        <f t="shared" si="223"/>
        <v>9243.511</v>
      </c>
      <c r="AB773" s="16"/>
    </row>
    <row r="774" customHeight="1" spans="1:28">
      <c r="A774" s="10">
        <v>760</v>
      </c>
      <c r="B774" s="11" t="s">
        <v>3752</v>
      </c>
      <c r="C774" s="10" t="s">
        <v>3753</v>
      </c>
      <c r="D774" s="10" t="s">
        <v>31</v>
      </c>
      <c r="E774" s="10" t="s">
        <v>3754</v>
      </c>
      <c r="F774" s="12" t="s">
        <v>3755</v>
      </c>
      <c r="G774" s="13" t="s">
        <v>3756</v>
      </c>
      <c r="H774" s="10">
        <f ca="1" t="shared" si="205"/>
        <v>25</v>
      </c>
      <c r="I774" s="10" t="s">
        <v>43</v>
      </c>
      <c r="J774" s="10">
        <v>1</v>
      </c>
      <c r="K774" s="10" t="s">
        <v>36</v>
      </c>
      <c r="L774" s="10" t="s">
        <v>59</v>
      </c>
      <c r="M774" s="16">
        <v>5000</v>
      </c>
      <c r="N774" s="16">
        <v>56</v>
      </c>
      <c r="O774" s="16">
        <v>2500</v>
      </c>
      <c r="P774" s="16">
        <v>1400</v>
      </c>
      <c r="Q774" s="16">
        <v>206</v>
      </c>
      <c r="R774" s="16">
        <v>553</v>
      </c>
      <c r="S774" s="16">
        <v>9715</v>
      </c>
      <c r="T774" s="16">
        <v>0</v>
      </c>
      <c r="U774" s="16">
        <f t="shared" si="218"/>
        <v>900</v>
      </c>
      <c r="V774" s="16">
        <f t="shared" si="219"/>
        <v>604.48</v>
      </c>
      <c r="W774" s="16">
        <f t="shared" si="220"/>
        <v>38.86</v>
      </c>
      <c r="X774" s="16">
        <f t="shared" si="221"/>
        <v>48.575</v>
      </c>
      <c r="Y774" s="16">
        <f t="shared" si="222"/>
        <v>194.3</v>
      </c>
      <c r="Z774" s="16" cm="1">
        <f t="array" ref="Z774">IF(A774="",0,ROUND(MAX((S774-T774-V774-U774-W774-X774-Y774-5000)*{0.03,0.1,0.2,0.25,0.3,0.35,0.45}-{0,210,1410,2660,4410,7160,15160},0),2))</f>
        <v>87.86</v>
      </c>
      <c r="AA774" s="16">
        <f t="shared" si="223"/>
        <v>7840.925</v>
      </c>
      <c r="AB774" s="16"/>
    </row>
    <row r="775" customHeight="1" spans="1:28">
      <c r="A775" s="10">
        <v>761</v>
      </c>
      <c r="B775" s="11" t="s">
        <v>3757</v>
      </c>
      <c r="C775" s="10" t="s">
        <v>3758</v>
      </c>
      <c r="D775" s="10" t="s">
        <v>31</v>
      </c>
      <c r="E775" s="10" t="s">
        <v>3759</v>
      </c>
      <c r="F775" s="12" t="s">
        <v>3760</v>
      </c>
      <c r="G775" s="13" t="s">
        <v>3761</v>
      </c>
      <c r="H775" s="10">
        <f ca="1" t="shared" si="205"/>
        <v>33</v>
      </c>
      <c r="I775" s="10" t="s">
        <v>35</v>
      </c>
      <c r="J775" s="10">
        <v>8</v>
      </c>
      <c r="K775" s="10" t="s">
        <v>93</v>
      </c>
      <c r="L775" s="10" t="s">
        <v>3330</v>
      </c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customHeight="1" spans="1:28">
      <c r="A776" s="10">
        <v>762</v>
      </c>
      <c r="B776" s="11" t="s">
        <v>3762</v>
      </c>
      <c r="C776" s="10" t="s">
        <v>3763</v>
      </c>
      <c r="D776" s="10" t="s">
        <v>47</v>
      </c>
      <c r="E776" s="10" t="s">
        <v>3764</v>
      </c>
      <c r="F776" s="12" t="s">
        <v>3765</v>
      </c>
      <c r="G776" s="13" t="s">
        <v>3766</v>
      </c>
      <c r="H776" s="10">
        <f ca="1" t="shared" si="205"/>
        <v>55</v>
      </c>
      <c r="I776" s="10" t="s">
        <v>43</v>
      </c>
      <c r="J776" s="10">
        <v>16</v>
      </c>
      <c r="K776" s="10" t="s">
        <v>71</v>
      </c>
      <c r="L776" s="10" t="s">
        <v>3330</v>
      </c>
      <c r="M776" s="16">
        <v>6500</v>
      </c>
      <c r="N776" s="16">
        <v>896</v>
      </c>
      <c r="O776" s="16">
        <v>4500</v>
      </c>
      <c r="P776" s="16">
        <v>3500</v>
      </c>
      <c r="Q776" s="16">
        <v>288</v>
      </c>
      <c r="R776" s="16">
        <v>374</v>
      </c>
      <c r="S776" s="16">
        <v>16058</v>
      </c>
      <c r="T776" s="16">
        <v>0</v>
      </c>
      <c r="U776" s="16">
        <f>SUM(M776,O776)*0.12</f>
        <v>1320</v>
      </c>
      <c r="V776" s="16">
        <f>SUM(M776,N776,O776)*0.08</f>
        <v>951.68</v>
      </c>
      <c r="W776" s="16">
        <f>S776*0.004</f>
        <v>64.232</v>
      </c>
      <c r="X776" s="16">
        <f>S776*0.005</f>
        <v>80.29</v>
      </c>
      <c r="Y776" s="16">
        <f>S776*0.02</f>
        <v>321.16</v>
      </c>
      <c r="Z776" s="16" cm="1">
        <f t="array" ref="Z776">IF(A776="",0,ROUND(MAX((S776-T776-V776-U776-W776-X776-Y776-5000)*{0.03,0.1,0.2,0.25,0.3,0.35,0.45}-{0,210,1410,2660,4410,7160,15160},0),2))</f>
        <v>622.06</v>
      </c>
      <c r="AA776" s="16">
        <f>S776-T776-U776-V776-W776-X776-Y776-Z776</f>
        <v>12698.578</v>
      </c>
      <c r="AB776" s="16"/>
    </row>
    <row r="777" customHeight="1" spans="1:28">
      <c r="A777" s="10">
        <v>763</v>
      </c>
      <c r="B777" s="11" t="s">
        <v>3767</v>
      </c>
      <c r="C777" s="10" t="s">
        <v>3768</v>
      </c>
      <c r="D777" s="10" t="s">
        <v>47</v>
      </c>
      <c r="E777" s="10" t="s">
        <v>3769</v>
      </c>
      <c r="F777" s="12" t="s">
        <v>3770</v>
      </c>
      <c r="G777" s="13" t="s">
        <v>3771</v>
      </c>
      <c r="H777" s="10">
        <f ca="1" t="shared" si="205"/>
        <v>50</v>
      </c>
      <c r="I777" s="10" t="s">
        <v>43</v>
      </c>
      <c r="J777" s="10">
        <v>17</v>
      </c>
      <c r="K777" s="10" t="s">
        <v>65</v>
      </c>
      <c r="L777" s="10" t="s">
        <v>3330</v>
      </c>
      <c r="M777" s="16">
        <v>6500</v>
      </c>
      <c r="N777" s="16">
        <v>952</v>
      </c>
      <c r="O777" s="16">
        <v>4500</v>
      </c>
      <c r="P777" s="16">
        <v>3500</v>
      </c>
      <c r="Q777" s="16">
        <v>345</v>
      </c>
      <c r="R777" s="16">
        <v>445</v>
      </c>
      <c r="S777" s="16">
        <v>16242</v>
      </c>
      <c r="T777" s="16">
        <v>0</v>
      </c>
      <c r="U777" s="16">
        <f>SUM(M777,O777)*0.12</f>
        <v>1320</v>
      </c>
      <c r="V777" s="16">
        <f>SUM(M777,N777,O777)*0.08</f>
        <v>956.16</v>
      </c>
      <c r="W777" s="16">
        <f>S777*0.004</f>
        <v>64.968</v>
      </c>
      <c r="X777" s="16">
        <f>S777*0.005</f>
        <v>81.21</v>
      </c>
      <c r="Y777" s="16">
        <f>S777*0.02</f>
        <v>324.84</v>
      </c>
      <c r="Z777" s="16" cm="1">
        <f t="array" ref="Z777">IF(A777="",0,ROUND(MAX((S777-T777-V777-U777-W777-X777-Y777-5000)*{0.03,0.1,0.2,0.25,0.3,0.35,0.45}-{0,210,1410,2660,4410,7160,15160},0),2))</f>
        <v>639.48</v>
      </c>
      <c r="AA777" s="16">
        <f>S777-T777-U777-V777-W777-X777-Y777-Z777</f>
        <v>12855.342</v>
      </c>
      <c r="AB777" s="16"/>
    </row>
    <row r="778" customHeight="1" spans="1:28">
      <c r="A778" s="10">
        <v>764</v>
      </c>
      <c r="B778" s="11" t="s">
        <v>3772</v>
      </c>
      <c r="C778" s="10" t="s">
        <v>3773</v>
      </c>
      <c r="D778" s="10" t="s">
        <v>47</v>
      </c>
      <c r="E778" s="10" t="s">
        <v>3774</v>
      </c>
      <c r="F778" s="12" t="s">
        <v>3775</v>
      </c>
      <c r="G778" s="13" t="s">
        <v>3776</v>
      </c>
      <c r="H778" s="10">
        <f ca="1" t="shared" si="205"/>
        <v>33</v>
      </c>
      <c r="I778" s="10" t="s">
        <v>35</v>
      </c>
      <c r="J778" s="10">
        <v>3</v>
      </c>
      <c r="K778" s="10" t="s">
        <v>98</v>
      </c>
      <c r="L778" s="10" t="s">
        <v>3330</v>
      </c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customHeight="1" spans="1:28">
      <c r="A779" s="10">
        <v>765</v>
      </c>
      <c r="B779" s="11" t="s">
        <v>3777</v>
      </c>
      <c r="C779" s="10" t="s">
        <v>3778</v>
      </c>
      <c r="D779" s="10" t="s">
        <v>47</v>
      </c>
      <c r="E779" s="10" t="s">
        <v>3779</v>
      </c>
      <c r="F779" s="12" t="s">
        <v>3780</v>
      </c>
      <c r="G779" s="13" t="s">
        <v>3781</v>
      </c>
      <c r="H779" s="10">
        <f ca="1" t="shared" si="205"/>
        <v>27</v>
      </c>
      <c r="I779" s="10" t="s">
        <v>43</v>
      </c>
      <c r="J779" s="10">
        <v>2</v>
      </c>
      <c r="K779" s="10" t="s">
        <v>160</v>
      </c>
      <c r="L779" s="10" t="s">
        <v>3330</v>
      </c>
      <c r="M779" s="16">
        <v>5000</v>
      </c>
      <c r="N779" s="16">
        <v>112</v>
      </c>
      <c r="O779" s="16">
        <v>4500</v>
      </c>
      <c r="P779" s="16">
        <v>2900</v>
      </c>
      <c r="Q779" s="16">
        <v>293</v>
      </c>
      <c r="R779" s="16">
        <v>588</v>
      </c>
      <c r="S779" s="16">
        <v>13393</v>
      </c>
      <c r="T779" s="16">
        <v>0</v>
      </c>
      <c r="U779" s="16">
        <f t="shared" ref="U779:U785" si="224">SUM(M779,O779)*0.12</f>
        <v>1140</v>
      </c>
      <c r="V779" s="16">
        <f t="shared" ref="V779:V785" si="225">SUM(M779,N779,O779)*0.08</f>
        <v>768.96</v>
      </c>
      <c r="W779" s="16">
        <f t="shared" ref="W779:W785" si="226">S779*0.004</f>
        <v>53.572</v>
      </c>
      <c r="X779" s="16">
        <f t="shared" ref="X779:X785" si="227">S779*0.005</f>
        <v>66.965</v>
      </c>
      <c r="Y779" s="16">
        <f t="shared" ref="Y779:Y785" si="228">S779*0.02</f>
        <v>267.86</v>
      </c>
      <c r="Z779" s="16" cm="1">
        <f t="array" ref="Z779">IF(A779="",0,ROUND(MAX((S779-T779-V779-U779-W779-X779-Y779-5000)*{0.03,0.1,0.2,0.25,0.3,0.35,0.45}-{0,210,1410,2660,4410,7160,15160},0),2))</f>
        <v>399.56</v>
      </c>
      <c r="AA779" s="16">
        <f t="shared" ref="AA779:AA785" si="229">S779-T779-U779-V779-W779-X779-Y779-Z779</f>
        <v>10696.083</v>
      </c>
      <c r="AB779" s="16"/>
    </row>
    <row r="780" customHeight="1" spans="1:28">
      <c r="A780" s="10">
        <v>766</v>
      </c>
      <c r="B780" s="11" t="s">
        <v>3782</v>
      </c>
      <c r="C780" s="10" t="s">
        <v>3783</v>
      </c>
      <c r="D780" s="10" t="s">
        <v>47</v>
      </c>
      <c r="E780" s="10" t="s">
        <v>3784</v>
      </c>
      <c r="F780" s="12" t="s">
        <v>3785</v>
      </c>
      <c r="G780" s="13" t="s">
        <v>3786</v>
      </c>
      <c r="H780" s="10">
        <f ca="1" t="shared" si="205"/>
        <v>58</v>
      </c>
      <c r="I780" s="10" t="s">
        <v>43</v>
      </c>
      <c r="J780" s="10">
        <v>20</v>
      </c>
      <c r="K780" s="10" t="s">
        <v>122</v>
      </c>
      <c r="L780" s="10" t="s">
        <v>59</v>
      </c>
      <c r="M780" s="16">
        <v>6500</v>
      </c>
      <c r="N780" s="16">
        <v>1120</v>
      </c>
      <c r="O780" s="16">
        <v>2500</v>
      </c>
      <c r="P780" s="16">
        <v>2000</v>
      </c>
      <c r="Q780" s="16">
        <v>253</v>
      </c>
      <c r="R780" s="16">
        <v>243</v>
      </c>
      <c r="S780" s="16">
        <v>12616</v>
      </c>
      <c r="T780" s="16">
        <v>0</v>
      </c>
      <c r="U780" s="16">
        <f t="shared" si="224"/>
        <v>1080</v>
      </c>
      <c r="V780" s="16">
        <f t="shared" si="225"/>
        <v>809.6</v>
      </c>
      <c r="W780" s="16">
        <f t="shared" si="226"/>
        <v>50.464</v>
      </c>
      <c r="X780" s="16">
        <f t="shared" si="227"/>
        <v>63.08</v>
      </c>
      <c r="Y780" s="16">
        <f t="shared" si="228"/>
        <v>252.32</v>
      </c>
      <c r="Z780" s="16" cm="1">
        <f t="array" ref="Z780">IF(A780="",0,ROUND(MAX((S780-T780-V780-U780-W780-X780-Y780-5000)*{0.03,0.1,0.2,0.25,0.3,0.35,0.45}-{0,210,1410,2660,4410,7160,15160},0),2))</f>
        <v>326.05</v>
      </c>
      <c r="AA780" s="16">
        <f t="shared" si="229"/>
        <v>10034.486</v>
      </c>
      <c r="AB780" s="16"/>
    </row>
    <row r="781" customHeight="1" spans="1:28">
      <c r="A781" s="10">
        <v>767</v>
      </c>
      <c r="B781" s="11" t="s">
        <v>3787</v>
      </c>
      <c r="C781" s="10" t="s">
        <v>3788</v>
      </c>
      <c r="D781" s="10" t="s">
        <v>31</v>
      </c>
      <c r="E781" s="10" t="s">
        <v>3789</v>
      </c>
      <c r="F781" s="12" t="s">
        <v>3587</v>
      </c>
      <c r="G781" s="13" t="s">
        <v>3790</v>
      </c>
      <c r="H781" s="10">
        <f ca="1">YEAR(TODAY())-LEFT(F781,4)</f>
        <v>43</v>
      </c>
      <c r="I781" s="10" t="s">
        <v>43</v>
      </c>
      <c r="J781" s="10">
        <v>12</v>
      </c>
      <c r="K781" s="10" t="s">
        <v>82</v>
      </c>
      <c r="L781" s="10" t="s">
        <v>3330</v>
      </c>
      <c r="M781" s="16">
        <v>6000</v>
      </c>
      <c r="N781" s="16">
        <v>672</v>
      </c>
      <c r="O781" s="16">
        <v>4500</v>
      </c>
      <c r="P781" s="16">
        <v>3300</v>
      </c>
      <c r="Q781" s="16">
        <v>272</v>
      </c>
      <c r="R781" s="16">
        <v>259</v>
      </c>
      <c r="S781" s="16">
        <v>15003</v>
      </c>
      <c r="T781" s="16">
        <v>0</v>
      </c>
      <c r="U781" s="16">
        <f t="shared" si="224"/>
        <v>1260</v>
      </c>
      <c r="V781" s="16">
        <f t="shared" si="225"/>
        <v>893.76</v>
      </c>
      <c r="W781" s="16">
        <f t="shared" si="226"/>
        <v>60.012</v>
      </c>
      <c r="X781" s="16">
        <f t="shared" si="227"/>
        <v>75.015</v>
      </c>
      <c r="Y781" s="16">
        <f t="shared" si="228"/>
        <v>300.06</v>
      </c>
      <c r="Z781" s="16" cm="1">
        <f t="array" ref="Z781">IF(A781="",0,ROUND(MAX((S781-T781-V781-U781-W781-X781-Y781-5000)*{0.03,0.1,0.2,0.25,0.3,0.35,0.45}-{0,210,1410,2660,4410,7160,15160},0),2))</f>
        <v>531.42</v>
      </c>
      <c r="AA781" s="16">
        <f t="shared" si="229"/>
        <v>11882.733</v>
      </c>
      <c r="AB781" s="16"/>
    </row>
    <row r="782" customHeight="1" spans="1:28">
      <c r="A782" s="10">
        <v>768</v>
      </c>
      <c r="B782" s="11" t="s">
        <v>3791</v>
      </c>
      <c r="C782" s="10" t="s">
        <v>3792</v>
      </c>
      <c r="D782" s="10" t="s">
        <v>47</v>
      </c>
      <c r="E782" s="10" t="s">
        <v>3793</v>
      </c>
      <c r="F782" s="12" t="s">
        <v>3668</v>
      </c>
      <c r="G782" s="13" t="s">
        <v>3794</v>
      </c>
      <c r="H782" s="10">
        <f ca="1">YEAR(TODAY())-LEFT(F782,4)</f>
        <v>47</v>
      </c>
      <c r="I782" s="10" t="s">
        <v>43</v>
      </c>
      <c r="J782" s="10">
        <v>15</v>
      </c>
      <c r="K782" s="10" t="s">
        <v>133</v>
      </c>
      <c r="L782" s="10" t="s">
        <v>3330</v>
      </c>
      <c r="M782" s="16">
        <v>6000</v>
      </c>
      <c r="N782" s="16">
        <v>840</v>
      </c>
      <c r="O782" s="16">
        <v>4500</v>
      </c>
      <c r="P782" s="16">
        <v>3300</v>
      </c>
      <c r="Q782" s="16">
        <v>328</v>
      </c>
      <c r="R782" s="16">
        <v>506</v>
      </c>
      <c r="S782" s="16">
        <v>15474</v>
      </c>
      <c r="T782" s="16">
        <v>0</v>
      </c>
      <c r="U782" s="16">
        <f t="shared" si="224"/>
        <v>1260</v>
      </c>
      <c r="V782" s="16">
        <f t="shared" si="225"/>
        <v>907.2</v>
      </c>
      <c r="W782" s="16">
        <f t="shared" si="226"/>
        <v>61.896</v>
      </c>
      <c r="X782" s="16">
        <f t="shared" si="227"/>
        <v>77.37</v>
      </c>
      <c r="Y782" s="16">
        <f t="shared" si="228"/>
        <v>309.48</v>
      </c>
      <c r="Z782" s="16" cm="1">
        <f t="array" ref="Z782">IF(A782="",0,ROUND(MAX((S782-T782-V782-U782-W782-X782-Y782-5000)*{0.03,0.1,0.2,0.25,0.3,0.35,0.45}-{0,210,1410,2660,4410,7160,15160},0),2))</f>
        <v>575.81</v>
      </c>
      <c r="AA782" s="16">
        <f t="shared" si="229"/>
        <v>12282.244</v>
      </c>
      <c r="AB782" s="16"/>
    </row>
    <row r="783" customHeight="1" spans="1:28">
      <c r="A783" s="10">
        <v>769</v>
      </c>
      <c r="B783" s="11" t="s">
        <v>3795</v>
      </c>
      <c r="C783" s="10" t="s">
        <v>1159</v>
      </c>
      <c r="D783" s="10" t="s">
        <v>47</v>
      </c>
      <c r="E783" s="10" t="s">
        <v>3796</v>
      </c>
      <c r="F783" s="12" t="s">
        <v>3715</v>
      </c>
      <c r="G783" s="13" t="s">
        <v>3698</v>
      </c>
      <c r="H783" s="10">
        <f ca="1" t="shared" ref="H783:H846" si="230">YEAR(TODAY())-LEFT(F783,4)</f>
        <v>50</v>
      </c>
      <c r="I783" s="10" t="s">
        <v>43</v>
      </c>
      <c r="J783" s="10">
        <v>12</v>
      </c>
      <c r="K783" s="10" t="s">
        <v>116</v>
      </c>
      <c r="L783" s="10" t="s">
        <v>59</v>
      </c>
      <c r="M783" s="16">
        <v>6000</v>
      </c>
      <c r="N783" s="16">
        <v>672</v>
      </c>
      <c r="O783" s="16">
        <v>2500</v>
      </c>
      <c r="P783" s="16">
        <v>1800</v>
      </c>
      <c r="Q783" s="16">
        <v>397</v>
      </c>
      <c r="R783" s="16">
        <v>516</v>
      </c>
      <c r="S783" s="16">
        <v>11885</v>
      </c>
      <c r="T783" s="16">
        <v>0</v>
      </c>
      <c r="U783" s="16">
        <f t="shared" si="224"/>
        <v>1020</v>
      </c>
      <c r="V783" s="16">
        <f t="shared" si="225"/>
        <v>733.76</v>
      </c>
      <c r="W783" s="16">
        <f t="shared" si="226"/>
        <v>47.54</v>
      </c>
      <c r="X783" s="16">
        <f t="shared" si="227"/>
        <v>59.425</v>
      </c>
      <c r="Y783" s="16">
        <f t="shared" si="228"/>
        <v>237.7</v>
      </c>
      <c r="Z783" s="16" cm="1">
        <f t="array" ref="Z783">IF(A783="",0,ROUND(MAX((S783-T783-V783-U783-W783-X783-Y783-5000)*{0.03,0.1,0.2,0.25,0.3,0.35,0.45}-{0,210,1410,2660,4410,7160,15160},0),2))</f>
        <v>268.66</v>
      </c>
      <c r="AA783" s="16">
        <f t="shared" si="229"/>
        <v>9517.915</v>
      </c>
      <c r="AB783" s="16"/>
    </row>
    <row r="784" customHeight="1" spans="1:28">
      <c r="A784" s="10">
        <v>770</v>
      </c>
      <c r="B784" s="11" t="s">
        <v>3797</v>
      </c>
      <c r="C784" s="10" t="s">
        <v>3798</v>
      </c>
      <c r="D784" s="10" t="s">
        <v>31</v>
      </c>
      <c r="E784" s="10" t="s">
        <v>3799</v>
      </c>
      <c r="F784" s="12" t="s">
        <v>3800</v>
      </c>
      <c r="G784" s="13" t="s">
        <v>3801</v>
      </c>
      <c r="H784" s="10">
        <f ca="1" t="shared" si="230"/>
        <v>54</v>
      </c>
      <c r="I784" s="10" t="s">
        <v>43</v>
      </c>
      <c r="J784" s="10">
        <v>21</v>
      </c>
      <c r="K784" s="10" t="s">
        <v>93</v>
      </c>
      <c r="L784" s="10" t="s">
        <v>59</v>
      </c>
      <c r="M784" s="16">
        <v>7000</v>
      </c>
      <c r="N784" s="16">
        <v>1176</v>
      </c>
      <c r="O784" s="16">
        <v>2500</v>
      </c>
      <c r="P784" s="16">
        <v>2500</v>
      </c>
      <c r="Q784" s="16">
        <v>276</v>
      </c>
      <c r="R784" s="16">
        <v>522</v>
      </c>
      <c r="S784" s="16">
        <v>13974</v>
      </c>
      <c r="T784" s="16">
        <v>0</v>
      </c>
      <c r="U784" s="16">
        <f t="shared" si="224"/>
        <v>1140</v>
      </c>
      <c r="V784" s="16">
        <f t="shared" si="225"/>
        <v>854.08</v>
      </c>
      <c r="W784" s="16">
        <f t="shared" si="226"/>
        <v>55.896</v>
      </c>
      <c r="X784" s="16">
        <f t="shared" si="227"/>
        <v>69.87</v>
      </c>
      <c r="Y784" s="16">
        <f t="shared" si="228"/>
        <v>279.48</v>
      </c>
      <c r="Z784" s="16" cm="1">
        <f t="array" ref="Z784">IF(A784="",0,ROUND(MAX((S784-T784-V784-U784-W784-X784-Y784-5000)*{0.03,0.1,0.2,0.25,0.3,0.35,0.45}-{0,210,1410,2660,4410,7160,15160},0),2))</f>
        <v>447.47</v>
      </c>
      <c r="AA784" s="16">
        <f t="shared" si="229"/>
        <v>11127.204</v>
      </c>
      <c r="AB784" s="16"/>
    </row>
    <row r="785" customHeight="1" spans="1:28">
      <c r="A785" s="10">
        <v>771</v>
      </c>
      <c r="B785" s="11" t="s">
        <v>3802</v>
      </c>
      <c r="C785" s="10" t="s">
        <v>3803</v>
      </c>
      <c r="D785" s="10" t="s">
        <v>31</v>
      </c>
      <c r="E785" s="10" t="s">
        <v>3804</v>
      </c>
      <c r="F785" s="12" t="s">
        <v>3805</v>
      </c>
      <c r="G785" s="13" t="s">
        <v>3806</v>
      </c>
      <c r="H785" s="10">
        <f ca="1" t="shared" si="230"/>
        <v>51</v>
      </c>
      <c r="I785" s="10" t="s">
        <v>43</v>
      </c>
      <c r="J785" s="10">
        <v>20</v>
      </c>
      <c r="K785" s="10" t="s">
        <v>235</v>
      </c>
      <c r="L785" s="10" t="s">
        <v>3330</v>
      </c>
      <c r="M785" s="16">
        <v>6500</v>
      </c>
      <c r="N785" s="16">
        <v>1120</v>
      </c>
      <c r="O785" s="16">
        <v>4500</v>
      </c>
      <c r="P785" s="16">
        <v>3500</v>
      </c>
      <c r="Q785" s="16">
        <v>376</v>
      </c>
      <c r="R785" s="16">
        <v>537</v>
      </c>
      <c r="S785" s="16">
        <v>16533</v>
      </c>
      <c r="T785" s="16">
        <v>0</v>
      </c>
      <c r="U785" s="16">
        <f t="shared" si="224"/>
        <v>1320</v>
      </c>
      <c r="V785" s="16">
        <f t="shared" si="225"/>
        <v>969.6</v>
      </c>
      <c r="W785" s="16">
        <f t="shared" si="226"/>
        <v>66.132</v>
      </c>
      <c r="X785" s="16">
        <f t="shared" si="227"/>
        <v>82.665</v>
      </c>
      <c r="Y785" s="16">
        <f t="shared" si="228"/>
        <v>330.66</v>
      </c>
      <c r="Z785" s="16" cm="1">
        <f t="array" ref="Z785">IF(A785="",0,ROUND(MAX((S785-T785-V785-U785-W785-X785-Y785-5000)*{0.03,0.1,0.2,0.25,0.3,0.35,0.45}-{0,210,1410,2660,4410,7160,15160},0),2))</f>
        <v>666.39</v>
      </c>
      <c r="AA785" s="16">
        <f t="shared" si="229"/>
        <v>13097.553</v>
      </c>
      <c r="AB785" s="16"/>
    </row>
    <row r="786" customHeight="1" spans="1:28">
      <c r="A786" s="10">
        <v>772</v>
      </c>
      <c r="B786" s="11" t="s">
        <v>3807</v>
      </c>
      <c r="C786" s="10" t="s">
        <v>3808</v>
      </c>
      <c r="D786" s="10" t="s">
        <v>47</v>
      </c>
      <c r="E786" s="10" t="s">
        <v>3809</v>
      </c>
      <c r="F786" s="12" t="s">
        <v>3810</v>
      </c>
      <c r="G786" s="13" t="s">
        <v>3811</v>
      </c>
      <c r="H786" s="10">
        <f ca="1" t="shared" si="230"/>
        <v>33</v>
      </c>
      <c r="I786" s="10" t="s">
        <v>35</v>
      </c>
      <c r="J786" s="10">
        <v>2</v>
      </c>
      <c r="K786" s="10" t="s">
        <v>160</v>
      </c>
      <c r="L786" s="10" t="s">
        <v>3330</v>
      </c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customHeight="1" spans="1:28">
      <c r="A787" s="10">
        <v>773</v>
      </c>
      <c r="B787" s="11" t="s">
        <v>3812</v>
      </c>
      <c r="C787" s="10" t="s">
        <v>3813</v>
      </c>
      <c r="D787" s="10" t="s">
        <v>31</v>
      </c>
      <c r="E787" s="10" t="s">
        <v>3814</v>
      </c>
      <c r="F787" s="12" t="s">
        <v>3815</v>
      </c>
      <c r="G787" s="13" t="s">
        <v>3816</v>
      </c>
      <c r="H787" s="10">
        <f ca="1" t="shared" si="230"/>
        <v>40</v>
      </c>
      <c r="I787" s="10" t="s">
        <v>43</v>
      </c>
      <c r="J787" s="10">
        <v>1</v>
      </c>
      <c r="K787" s="10" t="s">
        <v>104</v>
      </c>
      <c r="L787" s="10" t="s">
        <v>59</v>
      </c>
      <c r="M787" s="16">
        <v>5000</v>
      </c>
      <c r="N787" s="16">
        <v>56</v>
      </c>
      <c r="O787" s="16">
        <v>2500</v>
      </c>
      <c r="P787" s="16">
        <v>1400</v>
      </c>
      <c r="Q787" s="16">
        <v>338</v>
      </c>
      <c r="R787" s="16">
        <v>389</v>
      </c>
      <c r="S787" s="16">
        <v>9683</v>
      </c>
      <c r="T787" s="16">
        <v>0</v>
      </c>
      <c r="U787" s="16">
        <f>SUM(M787,O787)*0.12</f>
        <v>900</v>
      </c>
      <c r="V787" s="16">
        <f>SUM(M787,N787,O787)*0.08</f>
        <v>604.48</v>
      </c>
      <c r="W787" s="16">
        <f>S787*0.004</f>
        <v>38.732</v>
      </c>
      <c r="X787" s="16">
        <f>S787*0.005</f>
        <v>48.415</v>
      </c>
      <c r="Y787" s="16">
        <f>S787*0.02</f>
        <v>193.66</v>
      </c>
      <c r="Z787" s="16" cm="1">
        <f t="array" ref="Z787">IF(A787="",0,ROUND(MAX((S787-T787-V787-U787-W787-X787-Y787-5000)*{0.03,0.1,0.2,0.25,0.3,0.35,0.45}-{0,210,1410,2660,4410,7160,15160},0),2))</f>
        <v>86.93</v>
      </c>
      <c r="AA787" s="16">
        <f>S787-T787-U787-V787-W787-X787-Y787-Z787</f>
        <v>7810.783</v>
      </c>
      <c r="AB787" s="16"/>
    </row>
    <row r="788" customHeight="1" spans="1:28">
      <c r="A788" s="10">
        <v>774</v>
      </c>
      <c r="B788" s="11" t="s">
        <v>3817</v>
      </c>
      <c r="C788" s="10" t="s">
        <v>1961</v>
      </c>
      <c r="D788" s="10" t="s">
        <v>47</v>
      </c>
      <c r="E788" s="10" t="s">
        <v>3818</v>
      </c>
      <c r="F788" s="12" t="s">
        <v>3819</v>
      </c>
      <c r="G788" s="13" t="s">
        <v>3820</v>
      </c>
      <c r="H788" s="10">
        <f ca="1" t="shared" si="230"/>
        <v>55</v>
      </c>
      <c r="I788" s="10" t="s">
        <v>43</v>
      </c>
      <c r="J788" s="10">
        <v>27</v>
      </c>
      <c r="K788" s="10" t="s">
        <v>186</v>
      </c>
      <c r="L788" s="10" t="s">
        <v>3330</v>
      </c>
      <c r="M788" s="16">
        <v>7500</v>
      </c>
      <c r="N788" s="16">
        <v>1512</v>
      </c>
      <c r="O788" s="16">
        <v>4500</v>
      </c>
      <c r="P788" s="16">
        <v>4500</v>
      </c>
      <c r="Q788" s="16">
        <v>292</v>
      </c>
      <c r="R788" s="16">
        <v>391</v>
      </c>
      <c r="S788" s="16">
        <v>18695</v>
      </c>
      <c r="T788" s="16">
        <v>0</v>
      </c>
      <c r="U788" s="16">
        <f>SUM(M788,O788)*0.12</f>
        <v>1440</v>
      </c>
      <c r="V788" s="16">
        <f>SUM(M788,N788,O788)*0.08</f>
        <v>1080.96</v>
      </c>
      <c r="W788" s="16">
        <f>S788*0.004</f>
        <v>74.78</v>
      </c>
      <c r="X788" s="16">
        <f>S788*0.005</f>
        <v>93.475</v>
      </c>
      <c r="Y788" s="16">
        <f>S788*0.02</f>
        <v>373.9</v>
      </c>
      <c r="Z788" s="16" cm="1">
        <f t="array" ref="Z788">IF(A788="",0,ROUND(MAX((S788-T788-V788-U788-W788-X788-Y788-5000)*{0.03,0.1,0.2,0.25,0.3,0.35,0.45}-{0,210,1410,2660,4410,7160,15160},0),2))</f>
        <v>853.19</v>
      </c>
      <c r="AA788" s="16">
        <f>S788-T788-U788-V788-W788-X788-Y788-Z788</f>
        <v>14778.695</v>
      </c>
      <c r="AB788" s="16"/>
    </row>
    <row r="789" customHeight="1" spans="1:28">
      <c r="A789" s="10">
        <v>775</v>
      </c>
      <c r="B789" s="11" t="s">
        <v>3821</v>
      </c>
      <c r="C789" s="10" t="s">
        <v>3822</v>
      </c>
      <c r="D789" s="10" t="s">
        <v>47</v>
      </c>
      <c r="E789" s="10" t="s">
        <v>3823</v>
      </c>
      <c r="F789" s="12" t="s">
        <v>3824</v>
      </c>
      <c r="G789" s="13" t="s">
        <v>3825</v>
      </c>
      <c r="H789" s="10">
        <f ca="1" t="shared" si="230"/>
        <v>49</v>
      </c>
      <c r="I789" s="10" t="s">
        <v>43</v>
      </c>
      <c r="J789" s="10">
        <v>2</v>
      </c>
      <c r="K789" s="10" t="s">
        <v>160</v>
      </c>
      <c r="L789" s="10" t="s">
        <v>59</v>
      </c>
      <c r="M789" s="16">
        <v>5000</v>
      </c>
      <c r="N789" s="16">
        <v>112</v>
      </c>
      <c r="O789" s="16">
        <v>2500</v>
      </c>
      <c r="P789" s="16">
        <v>1400</v>
      </c>
      <c r="Q789" s="16">
        <v>343</v>
      </c>
      <c r="R789" s="16">
        <v>354</v>
      </c>
      <c r="S789" s="16">
        <v>9709</v>
      </c>
      <c r="T789" s="16">
        <v>0</v>
      </c>
      <c r="U789" s="16">
        <f>SUM(M789,O789)*0.12</f>
        <v>900</v>
      </c>
      <c r="V789" s="16">
        <f>SUM(M789,N789,O789)*0.08</f>
        <v>608.96</v>
      </c>
      <c r="W789" s="16">
        <f>S789*0.004</f>
        <v>38.836</v>
      </c>
      <c r="X789" s="16">
        <f>S789*0.005</f>
        <v>48.545</v>
      </c>
      <c r="Y789" s="16">
        <f>S789*0.02</f>
        <v>194.18</v>
      </c>
      <c r="Z789" s="16" cm="1">
        <f t="array" ref="Z789">IF(A789="",0,ROUND(MAX((S789-T789-V789-U789-W789-X789-Y789-5000)*{0.03,0.1,0.2,0.25,0.3,0.35,0.45}-{0,210,1410,2660,4410,7160,15160},0),2))</f>
        <v>87.55</v>
      </c>
      <c r="AA789" s="16">
        <f>S789-T789-U789-V789-W789-X789-Y789-Z789</f>
        <v>7830.929</v>
      </c>
      <c r="AB789" s="16"/>
    </row>
    <row r="790" customHeight="1" spans="1:28">
      <c r="A790" s="10">
        <v>776</v>
      </c>
      <c r="B790" s="11" t="s">
        <v>3826</v>
      </c>
      <c r="C790" s="10" t="s">
        <v>3827</v>
      </c>
      <c r="D790" s="10" t="s">
        <v>47</v>
      </c>
      <c r="E790" s="10" t="s">
        <v>3828</v>
      </c>
      <c r="F790" s="12" t="s">
        <v>3829</v>
      </c>
      <c r="G790" s="13" t="s">
        <v>3830</v>
      </c>
      <c r="H790" s="10">
        <f ca="1" t="shared" si="230"/>
        <v>38</v>
      </c>
      <c r="I790" s="10" t="s">
        <v>43</v>
      </c>
      <c r="J790" s="10">
        <v>7</v>
      </c>
      <c r="K790" s="10" t="s">
        <v>98</v>
      </c>
      <c r="L790" s="10" t="s">
        <v>3330</v>
      </c>
      <c r="M790" s="16">
        <v>5500</v>
      </c>
      <c r="N790" s="16">
        <v>392</v>
      </c>
      <c r="O790" s="16">
        <v>4500</v>
      </c>
      <c r="P790" s="16">
        <v>3100</v>
      </c>
      <c r="Q790" s="16">
        <v>271</v>
      </c>
      <c r="R790" s="16">
        <v>285</v>
      </c>
      <c r="S790" s="16">
        <v>14048</v>
      </c>
      <c r="T790" s="16">
        <v>0</v>
      </c>
      <c r="U790" s="16">
        <f>SUM(M790,O790)*0.12</f>
        <v>1200</v>
      </c>
      <c r="V790" s="16">
        <f>SUM(M790,N790,O790)*0.08</f>
        <v>831.36</v>
      </c>
      <c r="W790" s="16">
        <f>S790*0.004</f>
        <v>56.192</v>
      </c>
      <c r="X790" s="16">
        <f>S790*0.005</f>
        <v>70.24</v>
      </c>
      <c r="Y790" s="16">
        <f>S790*0.02</f>
        <v>280.96</v>
      </c>
      <c r="Z790" s="16" cm="1">
        <f t="array" ref="Z790">IF(A790="",0,ROUND(MAX((S790-T790-V790-U790-W790-X790-Y790-5000)*{0.03,0.1,0.2,0.25,0.3,0.35,0.45}-{0,210,1410,2660,4410,7160,15160},0),2))</f>
        <v>450.92</v>
      </c>
      <c r="AA790" s="16">
        <f>S790-T790-U790-V790-W790-X790-Y790-Z790</f>
        <v>11158.328</v>
      </c>
      <c r="AB790" s="16"/>
    </row>
    <row r="791" customHeight="1" spans="1:28">
      <c r="A791" s="10">
        <v>777</v>
      </c>
      <c r="B791" s="11" t="s">
        <v>3831</v>
      </c>
      <c r="C791" s="10" t="s">
        <v>3832</v>
      </c>
      <c r="D791" s="10" t="s">
        <v>31</v>
      </c>
      <c r="E791" s="10" t="s">
        <v>3833</v>
      </c>
      <c r="F791" s="12" t="s">
        <v>3834</v>
      </c>
      <c r="G791" s="13" t="s">
        <v>3835</v>
      </c>
      <c r="H791" s="10">
        <f ca="1" t="shared" si="230"/>
        <v>33</v>
      </c>
      <c r="I791" s="10" t="s">
        <v>35</v>
      </c>
      <c r="J791" s="10">
        <v>4</v>
      </c>
      <c r="K791" s="10" t="s">
        <v>160</v>
      </c>
      <c r="L791" s="10" t="s">
        <v>59</v>
      </c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customHeight="1" spans="1:28">
      <c r="A792" s="10">
        <v>778</v>
      </c>
      <c r="B792" s="11" t="s">
        <v>3836</v>
      </c>
      <c r="C792" s="10" t="s">
        <v>3837</v>
      </c>
      <c r="D792" s="10" t="s">
        <v>47</v>
      </c>
      <c r="E792" s="10" t="s">
        <v>3838</v>
      </c>
      <c r="F792" s="12" t="s">
        <v>3839</v>
      </c>
      <c r="G792" s="13" t="s">
        <v>3840</v>
      </c>
      <c r="H792" s="10">
        <f ca="1" t="shared" si="230"/>
        <v>53</v>
      </c>
      <c r="I792" s="10" t="s">
        <v>43</v>
      </c>
      <c r="J792" s="10">
        <v>26</v>
      </c>
      <c r="K792" s="10" t="s">
        <v>116</v>
      </c>
      <c r="L792" s="10" t="s">
        <v>59</v>
      </c>
      <c r="M792" s="16">
        <v>7500</v>
      </c>
      <c r="N792" s="16">
        <v>1456</v>
      </c>
      <c r="O792" s="16">
        <v>2500</v>
      </c>
      <c r="P792" s="16">
        <v>3000</v>
      </c>
      <c r="Q792" s="16">
        <v>384</v>
      </c>
      <c r="R792" s="16">
        <v>264</v>
      </c>
      <c r="S792" s="16">
        <v>15104</v>
      </c>
      <c r="T792" s="16">
        <v>0</v>
      </c>
      <c r="U792" s="16">
        <f t="shared" ref="U792:U828" si="231">SUM(M792,O792)*0.12</f>
        <v>1200</v>
      </c>
      <c r="V792" s="16">
        <f t="shared" ref="V792:V828" si="232">SUM(M792,N792,O792)*0.08</f>
        <v>916.48</v>
      </c>
      <c r="W792" s="16">
        <f t="shared" ref="W792:W828" si="233">S792*0.004</f>
        <v>60.416</v>
      </c>
      <c r="X792" s="16">
        <f t="shared" ref="X792:X828" si="234">S792*0.005</f>
        <v>75.52</v>
      </c>
      <c r="Y792" s="16">
        <f t="shared" ref="Y792:Y828" si="235">S792*0.02</f>
        <v>302.08</v>
      </c>
      <c r="Z792" s="16" cm="1">
        <f t="array" ref="Z792">IF(A792="",0,ROUND(MAX((S792-T792-V792-U792-W792-X792-Y792-5000)*{0.03,0.1,0.2,0.25,0.3,0.35,0.45}-{0,210,1410,2660,4410,7160,15160},0),2))</f>
        <v>544.95</v>
      </c>
      <c r="AA792" s="16">
        <f t="shared" ref="AA792:AA828" si="236">S792-T792-U792-V792-W792-X792-Y792-Z792</f>
        <v>12004.554</v>
      </c>
      <c r="AB792" s="16"/>
    </row>
    <row r="793" customHeight="1" spans="1:28">
      <c r="A793" s="10">
        <v>779</v>
      </c>
      <c r="B793" s="11" t="s">
        <v>3841</v>
      </c>
      <c r="C793" s="10" t="s">
        <v>3842</v>
      </c>
      <c r="D793" s="10" t="s">
        <v>31</v>
      </c>
      <c r="E793" s="10" t="s">
        <v>3843</v>
      </c>
      <c r="F793" s="12" t="s">
        <v>621</v>
      </c>
      <c r="G793" s="13" t="s">
        <v>3844</v>
      </c>
      <c r="H793" s="10">
        <f ca="1" t="shared" si="230"/>
        <v>40</v>
      </c>
      <c r="I793" s="10" t="s">
        <v>43</v>
      </c>
      <c r="J793" s="10">
        <v>10</v>
      </c>
      <c r="K793" s="10" t="s">
        <v>186</v>
      </c>
      <c r="L793" s="10" t="s">
        <v>59</v>
      </c>
      <c r="M793" s="16">
        <v>5500</v>
      </c>
      <c r="N793" s="16">
        <v>560</v>
      </c>
      <c r="O793" s="16">
        <v>2500</v>
      </c>
      <c r="P793" s="16">
        <v>1600</v>
      </c>
      <c r="Q793" s="16">
        <v>282</v>
      </c>
      <c r="R793" s="16">
        <v>572</v>
      </c>
      <c r="S793" s="16">
        <v>11014</v>
      </c>
      <c r="T793" s="16">
        <v>0</v>
      </c>
      <c r="U793" s="16">
        <f t="shared" si="231"/>
        <v>960</v>
      </c>
      <c r="V793" s="16">
        <f t="shared" si="232"/>
        <v>684.8</v>
      </c>
      <c r="W793" s="16">
        <f t="shared" si="233"/>
        <v>44.056</v>
      </c>
      <c r="X793" s="16">
        <f t="shared" si="234"/>
        <v>55.07</v>
      </c>
      <c r="Y793" s="16">
        <f t="shared" si="235"/>
        <v>220.28</v>
      </c>
      <c r="Z793" s="16" cm="1">
        <f t="array" ref="Z793">IF(A793="",0,ROUND(MAX((S793-T793-V793-U793-W793-X793-Y793-5000)*{0.03,0.1,0.2,0.25,0.3,0.35,0.45}-{0,210,1410,2660,4410,7160,15160},0),2))</f>
        <v>194.98</v>
      </c>
      <c r="AA793" s="16">
        <f t="shared" si="236"/>
        <v>8854.814</v>
      </c>
      <c r="AB793" s="16"/>
    </row>
    <row r="794" customHeight="1" spans="1:28">
      <c r="A794" s="10">
        <v>780</v>
      </c>
      <c r="B794" s="11" t="s">
        <v>3845</v>
      </c>
      <c r="C794" s="10" t="s">
        <v>3846</v>
      </c>
      <c r="D794" s="10" t="s">
        <v>31</v>
      </c>
      <c r="E794" s="10" t="s">
        <v>3847</v>
      </c>
      <c r="F794" s="12" t="s">
        <v>1749</v>
      </c>
      <c r="G794" s="13" t="s">
        <v>3848</v>
      </c>
      <c r="H794" s="10">
        <f ca="1" t="shared" si="230"/>
        <v>39</v>
      </c>
      <c r="I794" s="10" t="s">
        <v>43</v>
      </c>
      <c r="J794" s="10">
        <v>9</v>
      </c>
      <c r="K794" s="10" t="s">
        <v>36</v>
      </c>
      <c r="L794" s="10" t="s">
        <v>3330</v>
      </c>
      <c r="M794" s="16">
        <v>5500</v>
      </c>
      <c r="N794" s="16">
        <v>504</v>
      </c>
      <c r="O794" s="16">
        <v>4500</v>
      </c>
      <c r="P794" s="16">
        <v>3100</v>
      </c>
      <c r="Q794" s="16">
        <v>245</v>
      </c>
      <c r="R794" s="16">
        <v>466</v>
      </c>
      <c r="S794" s="16">
        <v>14315</v>
      </c>
      <c r="T794" s="16">
        <v>0</v>
      </c>
      <c r="U794" s="16">
        <f t="shared" si="231"/>
        <v>1200</v>
      </c>
      <c r="V794" s="16">
        <f t="shared" si="232"/>
        <v>840.32</v>
      </c>
      <c r="W794" s="16">
        <f t="shared" si="233"/>
        <v>57.26</v>
      </c>
      <c r="X794" s="16">
        <f t="shared" si="234"/>
        <v>71.575</v>
      </c>
      <c r="Y794" s="16">
        <f t="shared" si="235"/>
        <v>286.3</v>
      </c>
      <c r="Z794" s="16" cm="1">
        <f t="array" ref="Z794">IF(A794="",0,ROUND(MAX((S794-T794-V794-U794-W794-X794-Y794-5000)*{0.03,0.1,0.2,0.25,0.3,0.35,0.45}-{0,210,1410,2660,4410,7160,15160},0),2))</f>
        <v>475.95</v>
      </c>
      <c r="AA794" s="16">
        <f t="shared" si="236"/>
        <v>11383.595</v>
      </c>
      <c r="AB794" s="16"/>
    </row>
    <row r="795" customHeight="1" spans="1:28">
      <c r="A795" s="10">
        <v>781</v>
      </c>
      <c r="B795" s="11" t="s">
        <v>3849</v>
      </c>
      <c r="C795" s="10" t="s">
        <v>3850</v>
      </c>
      <c r="D795" s="10" t="s">
        <v>47</v>
      </c>
      <c r="E795" s="10" t="s">
        <v>3851</v>
      </c>
      <c r="F795" s="12" t="s">
        <v>3852</v>
      </c>
      <c r="G795" s="13" t="s">
        <v>3853</v>
      </c>
      <c r="H795" s="10">
        <f ca="1" t="shared" si="230"/>
        <v>53</v>
      </c>
      <c r="I795" s="10" t="s">
        <v>43</v>
      </c>
      <c r="J795" s="10">
        <v>12</v>
      </c>
      <c r="K795" s="10" t="s">
        <v>214</v>
      </c>
      <c r="L795" s="10" t="s">
        <v>59</v>
      </c>
      <c r="M795" s="16">
        <v>6000</v>
      </c>
      <c r="N795" s="16">
        <v>672</v>
      </c>
      <c r="O795" s="16">
        <v>2500</v>
      </c>
      <c r="P795" s="16">
        <v>1800</v>
      </c>
      <c r="Q795" s="16">
        <v>285</v>
      </c>
      <c r="R795" s="16">
        <v>445</v>
      </c>
      <c r="S795" s="16">
        <v>11702</v>
      </c>
      <c r="T795" s="16">
        <v>0</v>
      </c>
      <c r="U795" s="16">
        <f t="shared" si="231"/>
        <v>1020</v>
      </c>
      <c r="V795" s="16">
        <f t="shared" si="232"/>
        <v>733.76</v>
      </c>
      <c r="W795" s="16">
        <f t="shared" si="233"/>
        <v>46.808</v>
      </c>
      <c r="X795" s="16">
        <f t="shared" si="234"/>
        <v>58.51</v>
      </c>
      <c r="Y795" s="16">
        <f t="shared" si="235"/>
        <v>234.04</v>
      </c>
      <c r="Z795" s="16" cm="1">
        <f t="array" ref="Z795">IF(A795="",0,ROUND(MAX((S795-T795-V795-U795-W795-X795-Y795-5000)*{0.03,0.1,0.2,0.25,0.3,0.35,0.45}-{0,210,1410,2660,4410,7160,15160},0),2))</f>
        <v>250.89</v>
      </c>
      <c r="AA795" s="16">
        <f t="shared" si="236"/>
        <v>9357.992</v>
      </c>
      <c r="AB795" s="16"/>
    </row>
    <row r="796" customHeight="1" spans="1:28">
      <c r="A796" s="10">
        <v>782</v>
      </c>
      <c r="B796" s="11" t="s">
        <v>3854</v>
      </c>
      <c r="C796" s="10" t="s">
        <v>3855</v>
      </c>
      <c r="D796" s="10" t="s">
        <v>47</v>
      </c>
      <c r="E796" s="10" t="s">
        <v>3856</v>
      </c>
      <c r="F796" s="12" t="s">
        <v>3857</v>
      </c>
      <c r="G796" s="13" t="s">
        <v>1400</v>
      </c>
      <c r="H796" s="10">
        <f ca="1" t="shared" si="230"/>
        <v>50</v>
      </c>
      <c r="I796" s="10" t="s">
        <v>43</v>
      </c>
      <c r="J796" s="10">
        <v>14</v>
      </c>
      <c r="K796" s="10" t="s">
        <v>192</v>
      </c>
      <c r="L796" s="10" t="s">
        <v>59</v>
      </c>
      <c r="M796" s="16">
        <v>6000</v>
      </c>
      <c r="N796" s="16">
        <v>784</v>
      </c>
      <c r="O796" s="16">
        <v>2500</v>
      </c>
      <c r="P796" s="16">
        <v>1800</v>
      </c>
      <c r="Q796" s="16">
        <v>312</v>
      </c>
      <c r="R796" s="16">
        <v>549</v>
      </c>
      <c r="S796" s="16">
        <v>11945</v>
      </c>
      <c r="T796" s="16">
        <v>0</v>
      </c>
      <c r="U796" s="16">
        <f t="shared" si="231"/>
        <v>1020</v>
      </c>
      <c r="V796" s="16">
        <f t="shared" si="232"/>
        <v>742.72</v>
      </c>
      <c r="W796" s="16">
        <f t="shared" si="233"/>
        <v>47.78</v>
      </c>
      <c r="X796" s="16">
        <f t="shared" si="234"/>
        <v>59.725</v>
      </c>
      <c r="Y796" s="16">
        <f t="shared" si="235"/>
        <v>238.9</v>
      </c>
      <c r="Z796" s="16" cm="1">
        <f t="array" ref="Z796">IF(A796="",0,ROUND(MAX((S796-T796-V796-U796-W796-X796-Y796-5000)*{0.03,0.1,0.2,0.25,0.3,0.35,0.45}-{0,210,1410,2660,4410,7160,15160},0),2))</f>
        <v>273.59</v>
      </c>
      <c r="AA796" s="16">
        <f t="shared" si="236"/>
        <v>9562.285</v>
      </c>
      <c r="AB796" s="16"/>
    </row>
    <row r="797" customHeight="1" spans="1:28">
      <c r="A797" s="10">
        <v>783</v>
      </c>
      <c r="B797" s="11" t="s">
        <v>3858</v>
      </c>
      <c r="C797" s="10" t="s">
        <v>3859</v>
      </c>
      <c r="D797" s="10" t="s">
        <v>31</v>
      </c>
      <c r="E797" s="10" t="s">
        <v>3860</v>
      </c>
      <c r="F797" s="12" t="s">
        <v>3861</v>
      </c>
      <c r="G797" s="13" t="s">
        <v>3862</v>
      </c>
      <c r="H797" s="10">
        <f ca="1" t="shared" si="230"/>
        <v>57</v>
      </c>
      <c r="I797" s="10" t="s">
        <v>43</v>
      </c>
      <c r="J797" s="10">
        <v>22</v>
      </c>
      <c r="K797" s="10" t="s">
        <v>139</v>
      </c>
      <c r="L797" s="10" t="s">
        <v>59</v>
      </c>
      <c r="M797" s="16">
        <v>7000</v>
      </c>
      <c r="N797" s="16">
        <v>1232</v>
      </c>
      <c r="O797" s="16">
        <v>2500</v>
      </c>
      <c r="P797" s="16">
        <v>2500</v>
      </c>
      <c r="Q797" s="16">
        <v>239</v>
      </c>
      <c r="R797" s="16">
        <v>508</v>
      </c>
      <c r="S797" s="16">
        <v>13979</v>
      </c>
      <c r="T797" s="16">
        <v>0</v>
      </c>
      <c r="U797" s="16">
        <f t="shared" si="231"/>
        <v>1140</v>
      </c>
      <c r="V797" s="16">
        <f t="shared" si="232"/>
        <v>858.56</v>
      </c>
      <c r="W797" s="16">
        <f t="shared" si="233"/>
        <v>55.916</v>
      </c>
      <c r="X797" s="16">
        <f t="shared" si="234"/>
        <v>69.895</v>
      </c>
      <c r="Y797" s="16">
        <f t="shared" si="235"/>
        <v>279.58</v>
      </c>
      <c r="Z797" s="16" cm="1">
        <f t="array" ref="Z797">IF(A797="",0,ROUND(MAX((S797-T797-V797-U797-W797-X797-Y797-5000)*{0.03,0.1,0.2,0.25,0.3,0.35,0.45}-{0,210,1410,2660,4410,7160,15160},0),2))</f>
        <v>447.5</v>
      </c>
      <c r="AA797" s="16">
        <f t="shared" si="236"/>
        <v>11127.549</v>
      </c>
      <c r="AB797" s="16"/>
    </row>
    <row r="798" customHeight="1" spans="1:28">
      <c r="A798" s="10">
        <v>784</v>
      </c>
      <c r="B798" s="11" t="s">
        <v>3863</v>
      </c>
      <c r="C798" s="10" t="s">
        <v>3864</v>
      </c>
      <c r="D798" s="10" t="s">
        <v>47</v>
      </c>
      <c r="E798" s="10" t="s">
        <v>3865</v>
      </c>
      <c r="F798" s="12" t="s">
        <v>3866</v>
      </c>
      <c r="G798" s="13" t="s">
        <v>3867</v>
      </c>
      <c r="H798" s="10">
        <f ca="1" t="shared" si="230"/>
        <v>47</v>
      </c>
      <c r="I798" s="10" t="s">
        <v>43</v>
      </c>
      <c r="J798" s="10">
        <v>3</v>
      </c>
      <c r="K798" s="10" t="s">
        <v>245</v>
      </c>
      <c r="L798" s="10" t="s">
        <v>3330</v>
      </c>
      <c r="M798" s="16">
        <v>5000</v>
      </c>
      <c r="N798" s="16">
        <v>168</v>
      </c>
      <c r="O798" s="16">
        <v>4500</v>
      </c>
      <c r="P798" s="16">
        <v>2900</v>
      </c>
      <c r="Q798" s="16">
        <v>299</v>
      </c>
      <c r="R798" s="16">
        <v>444</v>
      </c>
      <c r="S798" s="16">
        <v>13311</v>
      </c>
      <c r="T798" s="16">
        <v>0</v>
      </c>
      <c r="U798" s="16">
        <f t="shared" si="231"/>
        <v>1140</v>
      </c>
      <c r="V798" s="16">
        <f t="shared" si="232"/>
        <v>773.44</v>
      </c>
      <c r="W798" s="16">
        <f t="shared" si="233"/>
        <v>53.244</v>
      </c>
      <c r="X798" s="16">
        <f t="shared" si="234"/>
        <v>66.555</v>
      </c>
      <c r="Y798" s="16">
        <f t="shared" si="235"/>
        <v>266.22</v>
      </c>
      <c r="Z798" s="16" cm="1">
        <f t="array" ref="Z798">IF(A798="",0,ROUND(MAX((S798-T798-V798-U798-W798-X798-Y798-5000)*{0.03,0.1,0.2,0.25,0.3,0.35,0.45}-{0,210,1410,2660,4410,7160,15160},0),2))</f>
        <v>391.15</v>
      </c>
      <c r="AA798" s="16">
        <f t="shared" si="236"/>
        <v>10620.391</v>
      </c>
      <c r="AB798" s="16"/>
    </row>
    <row r="799" customHeight="1" spans="1:28">
      <c r="A799" s="10">
        <v>785</v>
      </c>
      <c r="B799" s="11" t="s">
        <v>3868</v>
      </c>
      <c r="C799" s="10" t="s">
        <v>3869</v>
      </c>
      <c r="D799" s="10" t="s">
        <v>47</v>
      </c>
      <c r="E799" s="10" t="s">
        <v>3870</v>
      </c>
      <c r="F799" s="12" t="s">
        <v>3871</v>
      </c>
      <c r="G799" s="13" t="s">
        <v>3872</v>
      </c>
      <c r="H799" s="10">
        <f ca="1" t="shared" si="230"/>
        <v>55</v>
      </c>
      <c r="I799" s="10" t="s">
        <v>43</v>
      </c>
      <c r="J799" s="10">
        <v>29</v>
      </c>
      <c r="K799" s="10" t="s">
        <v>98</v>
      </c>
      <c r="L799" s="10" t="s">
        <v>59</v>
      </c>
      <c r="M799" s="16">
        <v>7500</v>
      </c>
      <c r="N799" s="16">
        <v>1624</v>
      </c>
      <c r="O799" s="16">
        <v>2500</v>
      </c>
      <c r="P799" s="16">
        <v>3000</v>
      </c>
      <c r="Q799" s="16">
        <v>254</v>
      </c>
      <c r="R799" s="16">
        <v>319</v>
      </c>
      <c r="S799" s="16">
        <v>15197</v>
      </c>
      <c r="T799" s="16">
        <v>0</v>
      </c>
      <c r="U799" s="16">
        <f t="shared" si="231"/>
        <v>1200</v>
      </c>
      <c r="V799" s="16">
        <f t="shared" si="232"/>
        <v>929.92</v>
      </c>
      <c r="W799" s="16">
        <f t="shared" si="233"/>
        <v>60.788</v>
      </c>
      <c r="X799" s="16">
        <f t="shared" si="234"/>
        <v>75.985</v>
      </c>
      <c r="Y799" s="16">
        <f t="shared" si="235"/>
        <v>303.94</v>
      </c>
      <c r="Z799" s="16" cm="1">
        <f t="array" ref="Z799">IF(A799="",0,ROUND(MAX((S799-T799-V799-U799-W799-X799-Y799-5000)*{0.03,0.1,0.2,0.25,0.3,0.35,0.45}-{0,210,1410,2660,4410,7160,15160},0),2))</f>
        <v>552.64</v>
      </c>
      <c r="AA799" s="16">
        <f t="shared" si="236"/>
        <v>12073.727</v>
      </c>
      <c r="AB799" s="16"/>
    </row>
    <row r="800" customHeight="1" spans="1:28">
      <c r="A800" s="10">
        <v>786</v>
      </c>
      <c r="B800" s="11" t="s">
        <v>3873</v>
      </c>
      <c r="C800" s="10" t="s">
        <v>3874</v>
      </c>
      <c r="D800" s="10" t="s">
        <v>31</v>
      </c>
      <c r="E800" s="10" t="s">
        <v>3875</v>
      </c>
      <c r="F800" s="12" t="s">
        <v>3876</v>
      </c>
      <c r="G800" s="13" t="s">
        <v>3877</v>
      </c>
      <c r="H800" s="10">
        <f ca="1" t="shared" si="230"/>
        <v>57</v>
      </c>
      <c r="I800" s="10" t="s">
        <v>43</v>
      </c>
      <c r="J800" s="10">
        <v>23</v>
      </c>
      <c r="K800" s="10" t="s">
        <v>93</v>
      </c>
      <c r="L800" s="10" t="s">
        <v>59</v>
      </c>
      <c r="M800" s="16">
        <v>7000</v>
      </c>
      <c r="N800" s="16">
        <v>1288</v>
      </c>
      <c r="O800" s="16">
        <v>2500</v>
      </c>
      <c r="P800" s="16">
        <v>2500</v>
      </c>
      <c r="Q800" s="16">
        <v>255</v>
      </c>
      <c r="R800" s="16">
        <v>488</v>
      </c>
      <c r="S800" s="16">
        <v>14031</v>
      </c>
      <c r="T800" s="16">
        <v>0</v>
      </c>
      <c r="U800" s="16">
        <f t="shared" si="231"/>
        <v>1140</v>
      </c>
      <c r="V800" s="16">
        <f t="shared" si="232"/>
        <v>863.04</v>
      </c>
      <c r="W800" s="16">
        <f t="shared" si="233"/>
        <v>56.124</v>
      </c>
      <c r="X800" s="16">
        <f t="shared" si="234"/>
        <v>70.155</v>
      </c>
      <c r="Y800" s="16">
        <f t="shared" si="235"/>
        <v>280.62</v>
      </c>
      <c r="Z800" s="16" cm="1">
        <f t="array" ref="Z800">IF(A800="",0,ROUND(MAX((S800-T800-V800-U800-W800-X800-Y800-5000)*{0.03,0.1,0.2,0.25,0.3,0.35,0.45}-{0,210,1410,2660,4410,7160,15160},0),2))</f>
        <v>452.11</v>
      </c>
      <c r="AA800" s="16">
        <f t="shared" si="236"/>
        <v>11168.951</v>
      </c>
      <c r="AB800" s="16"/>
    </row>
    <row r="801" customHeight="1" spans="1:28">
      <c r="A801" s="10">
        <v>787</v>
      </c>
      <c r="B801" s="11" t="s">
        <v>3878</v>
      </c>
      <c r="C801" s="10" t="s">
        <v>3879</v>
      </c>
      <c r="D801" s="10" t="s">
        <v>47</v>
      </c>
      <c r="E801" s="10" t="s">
        <v>3880</v>
      </c>
      <c r="F801" s="12" t="s">
        <v>1176</v>
      </c>
      <c r="G801" s="13" t="s">
        <v>3881</v>
      </c>
      <c r="H801" s="10">
        <f ca="1" t="shared" si="230"/>
        <v>50</v>
      </c>
      <c r="I801" s="10" t="s">
        <v>43</v>
      </c>
      <c r="J801" s="10">
        <v>21</v>
      </c>
      <c r="K801" s="10" t="s">
        <v>192</v>
      </c>
      <c r="L801" s="10" t="s">
        <v>3330</v>
      </c>
      <c r="M801" s="16">
        <v>7000</v>
      </c>
      <c r="N801" s="16">
        <v>1176</v>
      </c>
      <c r="O801" s="16">
        <v>4500</v>
      </c>
      <c r="P801" s="16">
        <v>4000</v>
      </c>
      <c r="Q801" s="16">
        <v>334</v>
      </c>
      <c r="R801" s="16">
        <v>521</v>
      </c>
      <c r="S801" s="16">
        <v>17531</v>
      </c>
      <c r="T801" s="16">
        <v>0</v>
      </c>
      <c r="U801" s="16">
        <f t="shared" si="231"/>
        <v>1380</v>
      </c>
      <c r="V801" s="16">
        <f t="shared" si="232"/>
        <v>1014.08</v>
      </c>
      <c r="W801" s="16">
        <f t="shared" si="233"/>
        <v>70.124</v>
      </c>
      <c r="X801" s="16">
        <f t="shared" si="234"/>
        <v>87.655</v>
      </c>
      <c r="Y801" s="16">
        <f t="shared" si="235"/>
        <v>350.62</v>
      </c>
      <c r="Z801" s="16" cm="1">
        <f t="array" ref="Z801">IF(A801="",0,ROUND(MAX((S801-T801-V801-U801-W801-X801-Y801-5000)*{0.03,0.1,0.2,0.25,0.3,0.35,0.45}-{0,210,1410,2660,4410,7160,15160},0),2))</f>
        <v>752.85</v>
      </c>
      <c r="AA801" s="16">
        <f t="shared" si="236"/>
        <v>13875.671</v>
      </c>
      <c r="AB801" s="16"/>
    </row>
    <row r="802" customHeight="1" spans="1:28">
      <c r="A802" s="10">
        <v>788</v>
      </c>
      <c r="B802" s="11" t="s">
        <v>3882</v>
      </c>
      <c r="C802" s="10" t="s">
        <v>3883</v>
      </c>
      <c r="D802" s="10" t="s">
        <v>31</v>
      </c>
      <c r="E802" s="10" t="s">
        <v>3884</v>
      </c>
      <c r="F802" s="12" t="s">
        <v>3885</v>
      </c>
      <c r="G802" s="13" t="s">
        <v>3886</v>
      </c>
      <c r="H802" s="10">
        <f ca="1" t="shared" si="230"/>
        <v>46</v>
      </c>
      <c r="I802" s="10" t="s">
        <v>43</v>
      </c>
      <c r="J802" s="10">
        <v>9</v>
      </c>
      <c r="K802" s="10" t="s">
        <v>104</v>
      </c>
      <c r="L802" s="10" t="s">
        <v>59</v>
      </c>
      <c r="M802" s="16">
        <v>5500</v>
      </c>
      <c r="N802" s="16">
        <v>504</v>
      </c>
      <c r="O802" s="16">
        <v>2500</v>
      </c>
      <c r="P802" s="16">
        <v>1600</v>
      </c>
      <c r="Q802" s="16">
        <v>243</v>
      </c>
      <c r="R802" s="16">
        <v>319</v>
      </c>
      <c r="S802" s="16">
        <v>10666</v>
      </c>
      <c r="T802" s="16">
        <v>0</v>
      </c>
      <c r="U802" s="16">
        <f t="shared" si="231"/>
        <v>960</v>
      </c>
      <c r="V802" s="16">
        <f t="shared" si="232"/>
        <v>680.32</v>
      </c>
      <c r="W802" s="16">
        <f t="shared" si="233"/>
        <v>42.664</v>
      </c>
      <c r="X802" s="16">
        <f t="shared" si="234"/>
        <v>53.33</v>
      </c>
      <c r="Y802" s="16">
        <f t="shared" si="235"/>
        <v>213.32</v>
      </c>
      <c r="Z802" s="16" cm="1">
        <f t="array" ref="Z802">IF(A802="",0,ROUND(MAX((S802-T802-V802-U802-W802-X802-Y802-5000)*{0.03,0.1,0.2,0.25,0.3,0.35,0.45}-{0,210,1410,2660,4410,7160,15160},0),2))</f>
        <v>161.64</v>
      </c>
      <c r="AA802" s="16">
        <f t="shared" si="236"/>
        <v>8554.726</v>
      </c>
      <c r="AB802" s="16"/>
    </row>
    <row r="803" customHeight="1" spans="1:28">
      <c r="A803" s="10">
        <v>789</v>
      </c>
      <c r="B803" s="11" t="s">
        <v>3887</v>
      </c>
      <c r="C803" s="10" t="s">
        <v>3888</v>
      </c>
      <c r="D803" s="10" t="s">
        <v>31</v>
      </c>
      <c r="E803" s="10" t="s">
        <v>3889</v>
      </c>
      <c r="F803" s="12" t="s">
        <v>3890</v>
      </c>
      <c r="G803" s="13" t="s">
        <v>1104</v>
      </c>
      <c r="H803" s="10">
        <f ca="1" t="shared" si="230"/>
        <v>29</v>
      </c>
      <c r="I803" s="10" t="s">
        <v>43</v>
      </c>
      <c r="J803" s="10">
        <v>2</v>
      </c>
      <c r="K803" s="10" t="s">
        <v>186</v>
      </c>
      <c r="L803" s="10" t="s">
        <v>3330</v>
      </c>
      <c r="M803" s="16">
        <v>5000</v>
      </c>
      <c r="N803" s="16">
        <v>112</v>
      </c>
      <c r="O803" s="16">
        <v>4500</v>
      </c>
      <c r="P803" s="16">
        <v>2900</v>
      </c>
      <c r="Q803" s="16">
        <v>294</v>
      </c>
      <c r="R803" s="16">
        <v>349</v>
      </c>
      <c r="S803" s="16">
        <v>13155</v>
      </c>
      <c r="T803" s="16">
        <v>0</v>
      </c>
      <c r="U803" s="16">
        <f t="shared" si="231"/>
        <v>1140</v>
      </c>
      <c r="V803" s="16">
        <f t="shared" si="232"/>
        <v>768.96</v>
      </c>
      <c r="W803" s="16">
        <f t="shared" si="233"/>
        <v>52.62</v>
      </c>
      <c r="X803" s="16">
        <f t="shared" si="234"/>
        <v>65.775</v>
      </c>
      <c r="Y803" s="16">
        <f t="shared" si="235"/>
        <v>263.1</v>
      </c>
      <c r="Z803" s="16" cm="1">
        <f t="array" ref="Z803">IF(A803="",0,ROUND(MAX((S803-T803-V803-U803-W803-X803-Y803-5000)*{0.03,0.1,0.2,0.25,0.3,0.35,0.45}-{0,210,1410,2660,4410,7160,15160},0),2))</f>
        <v>376.45</v>
      </c>
      <c r="AA803" s="16">
        <f t="shared" si="236"/>
        <v>10488.095</v>
      </c>
      <c r="AB803" s="16"/>
    </row>
    <row r="804" customHeight="1" spans="1:28">
      <c r="A804" s="10">
        <v>790</v>
      </c>
      <c r="B804" s="11" t="s">
        <v>3891</v>
      </c>
      <c r="C804" s="10" t="s">
        <v>3124</v>
      </c>
      <c r="D804" s="10" t="s">
        <v>31</v>
      </c>
      <c r="E804" s="10" t="s">
        <v>3892</v>
      </c>
      <c r="F804" s="12" t="s">
        <v>3893</v>
      </c>
      <c r="G804" s="13" t="s">
        <v>3894</v>
      </c>
      <c r="H804" s="10">
        <f ca="1" t="shared" si="230"/>
        <v>56</v>
      </c>
      <c r="I804" s="10" t="s">
        <v>43</v>
      </c>
      <c r="J804" s="10">
        <v>25</v>
      </c>
      <c r="K804" s="10" t="s">
        <v>245</v>
      </c>
      <c r="L804" s="10" t="s">
        <v>3330</v>
      </c>
      <c r="M804" s="16">
        <v>7000</v>
      </c>
      <c r="N804" s="16">
        <v>1400</v>
      </c>
      <c r="O804" s="16">
        <v>4500</v>
      </c>
      <c r="P804" s="16">
        <v>4000</v>
      </c>
      <c r="Q804" s="16">
        <v>377</v>
      </c>
      <c r="R804" s="16">
        <v>578</v>
      </c>
      <c r="S804" s="16">
        <v>17855</v>
      </c>
      <c r="T804" s="16">
        <v>0</v>
      </c>
      <c r="U804" s="16">
        <f t="shared" si="231"/>
        <v>1380</v>
      </c>
      <c r="V804" s="16">
        <f t="shared" si="232"/>
        <v>1032</v>
      </c>
      <c r="W804" s="16">
        <f t="shared" si="233"/>
        <v>71.42</v>
      </c>
      <c r="X804" s="16">
        <f t="shared" si="234"/>
        <v>89.275</v>
      </c>
      <c r="Y804" s="16">
        <f t="shared" si="235"/>
        <v>357.1</v>
      </c>
      <c r="Z804" s="16" cm="1">
        <f t="array" ref="Z804">IF(A804="",0,ROUND(MAX((S804-T804-V804-U804-W804-X804-Y804-5000)*{0.03,0.1,0.2,0.25,0.3,0.35,0.45}-{0,210,1410,2660,4410,7160,15160},0),2))</f>
        <v>782.52</v>
      </c>
      <c r="AA804" s="16">
        <f t="shared" si="236"/>
        <v>14142.685</v>
      </c>
      <c r="AB804" s="16"/>
    </row>
    <row r="805" customHeight="1" spans="1:28">
      <c r="A805" s="10">
        <v>791</v>
      </c>
      <c r="B805" s="11" t="s">
        <v>3895</v>
      </c>
      <c r="C805" s="10" t="s">
        <v>3896</v>
      </c>
      <c r="D805" s="10" t="s">
        <v>31</v>
      </c>
      <c r="E805" s="10" t="s">
        <v>3897</v>
      </c>
      <c r="F805" s="12" t="s">
        <v>3898</v>
      </c>
      <c r="G805" s="13" t="s">
        <v>3899</v>
      </c>
      <c r="H805" s="10">
        <f ca="1" t="shared" si="230"/>
        <v>59</v>
      </c>
      <c r="I805" s="10" t="s">
        <v>43</v>
      </c>
      <c r="J805" s="10">
        <v>17</v>
      </c>
      <c r="K805" s="10" t="s">
        <v>116</v>
      </c>
      <c r="L805" s="10" t="s">
        <v>59</v>
      </c>
      <c r="M805" s="16">
        <v>6500</v>
      </c>
      <c r="N805" s="16">
        <v>952</v>
      </c>
      <c r="O805" s="16">
        <v>2500</v>
      </c>
      <c r="P805" s="16">
        <v>2000</v>
      </c>
      <c r="Q805" s="16">
        <v>242</v>
      </c>
      <c r="R805" s="16">
        <v>445</v>
      </c>
      <c r="S805" s="16">
        <v>12639</v>
      </c>
      <c r="T805" s="16">
        <v>0</v>
      </c>
      <c r="U805" s="16">
        <f t="shared" si="231"/>
        <v>1080</v>
      </c>
      <c r="V805" s="16">
        <f t="shared" si="232"/>
        <v>796.16</v>
      </c>
      <c r="W805" s="16">
        <f t="shared" si="233"/>
        <v>50.556</v>
      </c>
      <c r="X805" s="16">
        <f t="shared" si="234"/>
        <v>63.195</v>
      </c>
      <c r="Y805" s="16">
        <f t="shared" si="235"/>
        <v>252.78</v>
      </c>
      <c r="Z805" s="16" cm="1">
        <f t="array" ref="Z805">IF(A805="",0,ROUND(MAX((S805-T805-V805-U805-W805-X805-Y805-5000)*{0.03,0.1,0.2,0.25,0.3,0.35,0.45}-{0,210,1410,2660,4410,7160,15160},0),2))</f>
        <v>329.63</v>
      </c>
      <c r="AA805" s="16">
        <f t="shared" si="236"/>
        <v>10066.679</v>
      </c>
      <c r="AB805" s="16"/>
    </row>
    <row r="806" customHeight="1" spans="1:28">
      <c r="A806" s="10">
        <v>792</v>
      </c>
      <c r="B806" s="11" t="s">
        <v>3900</v>
      </c>
      <c r="C806" s="10" t="s">
        <v>3901</v>
      </c>
      <c r="D806" s="10" t="s">
        <v>31</v>
      </c>
      <c r="E806" s="10" t="s">
        <v>3902</v>
      </c>
      <c r="F806" s="12" t="s">
        <v>3903</v>
      </c>
      <c r="G806" s="13" t="s">
        <v>3904</v>
      </c>
      <c r="H806" s="10">
        <f ca="1" t="shared" si="230"/>
        <v>50</v>
      </c>
      <c r="I806" s="10" t="s">
        <v>43</v>
      </c>
      <c r="J806" s="10">
        <v>14</v>
      </c>
      <c r="K806" s="10" t="s">
        <v>98</v>
      </c>
      <c r="L806" s="10" t="s">
        <v>59</v>
      </c>
      <c r="M806" s="16">
        <v>6000</v>
      </c>
      <c r="N806" s="16">
        <v>784</v>
      </c>
      <c r="O806" s="16">
        <v>2500</v>
      </c>
      <c r="P806" s="16">
        <v>1800</v>
      </c>
      <c r="Q806" s="16">
        <v>307</v>
      </c>
      <c r="R806" s="16">
        <v>264</v>
      </c>
      <c r="S806" s="16">
        <v>11655</v>
      </c>
      <c r="T806" s="16">
        <v>0</v>
      </c>
      <c r="U806" s="16">
        <f t="shared" si="231"/>
        <v>1020</v>
      </c>
      <c r="V806" s="16">
        <f t="shared" si="232"/>
        <v>742.72</v>
      </c>
      <c r="W806" s="16">
        <f t="shared" si="233"/>
        <v>46.62</v>
      </c>
      <c r="X806" s="16">
        <f t="shared" si="234"/>
        <v>58.275</v>
      </c>
      <c r="Y806" s="16">
        <f t="shared" si="235"/>
        <v>233.1</v>
      </c>
      <c r="Z806" s="16" cm="1">
        <f t="array" ref="Z806">IF(A806="",0,ROUND(MAX((S806-T806-V806-U806-W806-X806-Y806-5000)*{0.03,0.1,0.2,0.25,0.3,0.35,0.45}-{0,210,1410,2660,4410,7160,15160},0),2))</f>
        <v>245.43</v>
      </c>
      <c r="AA806" s="16">
        <f t="shared" si="236"/>
        <v>9308.855</v>
      </c>
      <c r="AB806" s="16"/>
    </row>
    <row r="807" customHeight="1" spans="1:28">
      <c r="A807" s="10">
        <v>793</v>
      </c>
      <c r="B807" s="11" t="s">
        <v>3905</v>
      </c>
      <c r="C807" s="10" t="s">
        <v>3906</v>
      </c>
      <c r="D807" s="10" t="s">
        <v>47</v>
      </c>
      <c r="E807" s="10" t="s">
        <v>3907</v>
      </c>
      <c r="F807" s="12" t="s">
        <v>3908</v>
      </c>
      <c r="G807" s="13" t="s">
        <v>2128</v>
      </c>
      <c r="H807" s="10">
        <f ca="1" t="shared" si="230"/>
        <v>38</v>
      </c>
      <c r="I807" s="10" t="s">
        <v>43</v>
      </c>
      <c r="J807" s="10">
        <v>10</v>
      </c>
      <c r="K807" s="10" t="s">
        <v>498</v>
      </c>
      <c r="L807" s="10" t="s">
        <v>59</v>
      </c>
      <c r="M807" s="16">
        <v>5500</v>
      </c>
      <c r="N807" s="16">
        <v>560</v>
      </c>
      <c r="O807" s="16">
        <v>2500</v>
      </c>
      <c r="P807" s="16">
        <v>1600</v>
      </c>
      <c r="Q807" s="16">
        <v>288</v>
      </c>
      <c r="R807" s="16">
        <v>434</v>
      </c>
      <c r="S807" s="16">
        <v>10882</v>
      </c>
      <c r="T807" s="16">
        <v>0</v>
      </c>
      <c r="U807" s="16">
        <f t="shared" si="231"/>
        <v>960</v>
      </c>
      <c r="V807" s="16">
        <f t="shared" si="232"/>
        <v>684.8</v>
      </c>
      <c r="W807" s="16">
        <f t="shared" si="233"/>
        <v>43.528</v>
      </c>
      <c r="X807" s="16">
        <f t="shared" si="234"/>
        <v>54.41</v>
      </c>
      <c r="Y807" s="16">
        <f t="shared" si="235"/>
        <v>217.64</v>
      </c>
      <c r="Z807" s="16" cm="1">
        <f t="array" ref="Z807">IF(A807="",0,ROUND(MAX((S807-T807-V807-U807-W807-X807-Y807-5000)*{0.03,0.1,0.2,0.25,0.3,0.35,0.45}-{0,210,1410,2660,4410,7160,15160},0),2))</f>
        <v>182.16</v>
      </c>
      <c r="AA807" s="16">
        <f t="shared" si="236"/>
        <v>8739.462</v>
      </c>
      <c r="AB807" s="16"/>
    </row>
    <row r="808" customHeight="1" spans="1:28">
      <c r="A808" s="10">
        <v>794</v>
      </c>
      <c r="B808" s="11" t="s">
        <v>3909</v>
      </c>
      <c r="C808" s="10" t="s">
        <v>763</v>
      </c>
      <c r="D808" s="10" t="s">
        <v>47</v>
      </c>
      <c r="E808" s="10" t="s">
        <v>3910</v>
      </c>
      <c r="F808" s="12" t="s">
        <v>3911</v>
      </c>
      <c r="G808" s="13" t="s">
        <v>3912</v>
      </c>
      <c r="H808" s="10">
        <f ca="1" t="shared" si="230"/>
        <v>50</v>
      </c>
      <c r="I808" s="10" t="s">
        <v>43</v>
      </c>
      <c r="J808" s="10">
        <v>19</v>
      </c>
      <c r="K808" s="10" t="s">
        <v>498</v>
      </c>
      <c r="L808" s="10" t="s">
        <v>59</v>
      </c>
      <c r="M808" s="16">
        <v>6500</v>
      </c>
      <c r="N808" s="16">
        <v>1064</v>
      </c>
      <c r="O808" s="16">
        <v>2500</v>
      </c>
      <c r="P808" s="16">
        <v>2000</v>
      </c>
      <c r="Q808" s="16">
        <v>351</v>
      </c>
      <c r="R808" s="16">
        <v>586</v>
      </c>
      <c r="S808" s="16">
        <v>13001</v>
      </c>
      <c r="T808" s="16">
        <v>0</v>
      </c>
      <c r="U808" s="16">
        <f t="shared" si="231"/>
        <v>1080</v>
      </c>
      <c r="V808" s="16">
        <f t="shared" si="232"/>
        <v>805.12</v>
      </c>
      <c r="W808" s="16">
        <f t="shared" si="233"/>
        <v>52.004</v>
      </c>
      <c r="X808" s="16">
        <f t="shared" si="234"/>
        <v>65.005</v>
      </c>
      <c r="Y808" s="16">
        <f t="shared" si="235"/>
        <v>260.02</v>
      </c>
      <c r="Z808" s="16" cm="1">
        <f t="array" ref="Z808">IF(A808="",0,ROUND(MAX((S808-T808-V808-U808-W808-X808-Y808-5000)*{0.03,0.1,0.2,0.25,0.3,0.35,0.45}-{0,210,1410,2660,4410,7160,15160},0),2))</f>
        <v>363.89</v>
      </c>
      <c r="AA808" s="16">
        <f t="shared" si="236"/>
        <v>10374.961</v>
      </c>
      <c r="AB808" s="16"/>
    </row>
    <row r="809" customHeight="1" spans="1:28">
      <c r="A809" s="10">
        <v>795</v>
      </c>
      <c r="B809" s="11" t="s">
        <v>3913</v>
      </c>
      <c r="C809" s="10" t="s">
        <v>3914</v>
      </c>
      <c r="D809" s="10" t="s">
        <v>47</v>
      </c>
      <c r="E809" s="10" t="s">
        <v>3915</v>
      </c>
      <c r="F809" s="12" t="s">
        <v>3710</v>
      </c>
      <c r="G809" s="13" t="s">
        <v>2582</v>
      </c>
      <c r="H809" s="10">
        <f ca="1" t="shared" si="230"/>
        <v>36</v>
      </c>
      <c r="I809" s="10" t="s">
        <v>43</v>
      </c>
      <c r="J809" s="10">
        <v>9</v>
      </c>
      <c r="K809" s="10" t="s">
        <v>245</v>
      </c>
      <c r="L809" s="10" t="s">
        <v>59</v>
      </c>
      <c r="M809" s="16">
        <v>5500</v>
      </c>
      <c r="N809" s="16">
        <v>504</v>
      </c>
      <c r="O809" s="16">
        <v>2500</v>
      </c>
      <c r="P809" s="16">
        <v>1600</v>
      </c>
      <c r="Q809" s="16">
        <v>344</v>
      </c>
      <c r="R809" s="16">
        <v>569</v>
      </c>
      <c r="S809" s="16">
        <v>11017</v>
      </c>
      <c r="T809" s="16">
        <v>0</v>
      </c>
      <c r="U809" s="16">
        <f t="shared" si="231"/>
        <v>960</v>
      </c>
      <c r="V809" s="16">
        <f t="shared" si="232"/>
        <v>680.32</v>
      </c>
      <c r="W809" s="16">
        <f t="shared" si="233"/>
        <v>44.068</v>
      </c>
      <c r="X809" s="16">
        <f t="shared" si="234"/>
        <v>55.085</v>
      </c>
      <c r="Y809" s="16">
        <f t="shared" si="235"/>
        <v>220.34</v>
      </c>
      <c r="Z809" s="16" cm="1">
        <f t="array" ref="Z809">IF(A809="",0,ROUND(MAX((S809-T809-V809-U809-W809-X809-Y809-5000)*{0.03,0.1,0.2,0.25,0.3,0.35,0.45}-{0,210,1410,2660,4410,7160,15160},0),2))</f>
        <v>195.72</v>
      </c>
      <c r="AA809" s="16">
        <f t="shared" si="236"/>
        <v>8861.467</v>
      </c>
      <c r="AB809" s="16"/>
    </row>
    <row r="810" customHeight="1" spans="1:28">
      <c r="A810" s="10">
        <v>796</v>
      </c>
      <c r="B810" s="11" t="s">
        <v>3916</v>
      </c>
      <c r="C810" s="10" t="s">
        <v>3917</v>
      </c>
      <c r="D810" s="10" t="s">
        <v>47</v>
      </c>
      <c r="E810" s="10" t="s">
        <v>3918</v>
      </c>
      <c r="F810" s="12" t="s">
        <v>3919</v>
      </c>
      <c r="G810" s="13" t="s">
        <v>3920</v>
      </c>
      <c r="H810" s="10">
        <f ca="1" t="shared" si="230"/>
        <v>48</v>
      </c>
      <c r="I810" s="10" t="s">
        <v>43</v>
      </c>
      <c r="J810" s="10">
        <v>13</v>
      </c>
      <c r="K810" s="10" t="s">
        <v>198</v>
      </c>
      <c r="L810" s="10" t="s">
        <v>59</v>
      </c>
      <c r="M810" s="16">
        <v>6000</v>
      </c>
      <c r="N810" s="16">
        <v>728</v>
      </c>
      <c r="O810" s="16">
        <v>2500</v>
      </c>
      <c r="P810" s="16">
        <v>1800</v>
      </c>
      <c r="Q810" s="16">
        <v>208</v>
      </c>
      <c r="R810" s="16">
        <v>588</v>
      </c>
      <c r="S810" s="16">
        <v>11824</v>
      </c>
      <c r="T810" s="16">
        <v>0</v>
      </c>
      <c r="U810" s="16">
        <f t="shared" si="231"/>
        <v>1020</v>
      </c>
      <c r="V810" s="16">
        <f t="shared" si="232"/>
        <v>738.24</v>
      </c>
      <c r="W810" s="16">
        <f t="shared" si="233"/>
        <v>47.296</v>
      </c>
      <c r="X810" s="16">
        <f t="shared" si="234"/>
        <v>59.12</v>
      </c>
      <c r="Y810" s="16">
        <f t="shared" si="235"/>
        <v>236.48</v>
      </c>
      <c r="Z810" s="16" cm="1">
        <f t="array" ref="Z810">IF(A810="",0,ROUND(MAX((S810-T810-V810-U810-W810-X810-Y810-5000)*{0.03,0.1,0.2,0.25,0.3,0.35,0.45}-{0,210,1410,2660,4410,7160,15160},0),2))</f>
        <v>262.29</v>
      </c>
      <c r="AA810" s="16">
        <f t="shared" si="236"/>
        <v>9460.574</v>
      </c>
      <c r="AB810" s="16"/>
    </row>
    <row r="811" customHeight="1" spans="1:28">
      <c r="A811" s="10">
        <v>797</v>
      </c>
      <c r="B811" s="11" t="s">
        <v>3921</v>
      </c>
      <c r="C811" s="10" t="s">
        <v>3922</v>
      </c>
      <c r="D811" s="10" t="s">
        <v>31</v>
      </c>
      <c r="E811" s="10" t="s">
        <v>3923</v>
      </c>
      <c r="F811" s="12" t="s">
        <v>3924</v>
      </c>
      <c r="G811" s="13" t="s">
        <v>3925</v>
      </c>
      <c r="H811" s="10">
        <f ca="1" t="shared" si="230"/>
        <v>47</v>
      </c>
      <c r="I811" s="10" t="s">
        <v>43</v>
      </c>
      <c r="J811" s="10">
        <v>18</v>
      </c>
      <c r="K811" s="10" t="s">
        <v>116</v>
      </c>
      <c r="L811" s="10" t="s">
        <v>59</v>
      </c>
      <c r="M811" s="16">
        <v>6500</v>
      </c>
      <c r="N811" s="16">
        <v>1008</v>
      </c>
      <c r="O811" s="16">
        <v>2500</v>
      </c>
      <c r="P811" s="16">
        <v>2000</v>
      </c>
      <c r="Q811" s="16">
        <v>365</v>
      </c>
      <c r="R811" s="16">
        <v>588</v>
      </c>
      <c r="S811" s="16">
        <v>12961</v>
      </c>
      <c r="T811" s="16">
        <v>0</v>
      </c>
      <c r="U811" s="16">
        <f t="shared" si="231"/>
        <v>1080</v>
      </c>
      <c r="V811" s="16">
        <f t="shared" si="232"/>
        <v>800.64</v>
      </c>
      <c r="W811" s="16">
        <f t="shared" si="233"/>
        <v>51.844</v>
      </c>
      <c r="X811" s="16">
        <f t="shared" si="234"/>
        <v>64.805</v>
      </c>
      <c r="Y811" s="16">
        <f t="shared" si="235"/>
        <v>259.22</v>
      </c>
      <c r="Z811" s="16" cm="1">
        <f t="array" ref="Z811">IF(A811="",0,ROUND(MAX((S811-T811-V811-U811-W811-X811-Y811-5000)*{0.03,0.1,0.2,0.25,0.3,0.35,0.45}-{0,210,1410,2660,4410,7160,15160},0),2))</f>
        <v>360.45</v>
      </c>
      <c r="AA811" s="16">
        <f t="shared" si="236"/>
        <v>10344.041</v>
      </c>
      <c r="AB811" s="16"/>
    </row>
    <row r="812" customHeight="1" spans="1:28">
      <c r="A812" s="10">
        <v>798</v>
      </c>
      <c r="B812" s="11" t="s">
        <v>3926</v>
      </c>
      <c r="C812" s="10" t="s">
        <v>3927</v>
      </c>
      <c r="D812" s="10" t="s">
        <v>31</v>
      </c>
      <c r="E812" s="10" t="s">
        <v>3928</v>
      </c>
      <c r="F812" s="12" t="s">
        <v>3929</v>
      </c>
      <c r="G812" s="13" t="s">
        <v>3930</v>
      </c>
      <c r="H812" s="10">
        <f ca="1" t="shared" si="230"/>
        <v>54</v>
      </c>
      <c r="I812" s="10" t="s">
        <v>43</v>
      </c>
      <c r="J812" s="10">
        <v>24</v>
      </c>
      <c r="K812" s="10" t="s">
        <v>110</v>
      </c>
      <c r="L812" s="10" t="s">
        <v>59</v>
      </c>
      <c r="M812" s="16">
        <v>7000</v>
      </c>
      <c r="N812" s="16">
        <v>1344</v>
      </c>
      <c r="O812" s="16">
        <v>2500</v>
      </c>
      <c r="P812" s="16">
        <v>2500</v>
      </c>
      <c r="Q812" s="16">
        <v>325</v>
      </c>
      <c r="R812" s="16">
        <v>541</v>
      </c>
      <c r="S812" s="16">
        <v>14210</v>
      </c>
      <c r="T812" s="16">
        <v>0</v>
      </c>
      <c r="U812" s="16">
        <f t="shared" si="231"/>
        <v>1140</v>
      </c>
      <c r="V812" s="16">
        <f t="shared" si="232"/>
        <v>867.52</v>
      </c>
      <c r="W812" s="16">
        <f t="shared" si="233"/>
        <v>56.84</v>
      </c>
      <c r="X812" s="16">
        <f t="shared" si="234"/>
        <v>71.05</v>
      </c>
      <c r="Y812" s="16">
        <f t="shared" si="235"/>
        <v>284.2</v>
      </c>
      <c r="Z812" s="16" cm="1">
        <f t="array" ref="Z812">IF(A812="",0,ROUND(MAX((S812-T812-V812-U812-W812-X812-Y812-5000)*{0.03,0.1,0.2,0.25,0.3,0.35,0.45}-{0,210,1410,2660,4410,7160,15160},0),2))</f>
        <v>469.04</v>
      </c>
      <c r="AA812" s="16">
        <f t="shared" si="236"/>
        <v>11321.35</v>
      </c>
      <c r="AB812" s="16"/>
    </row>
    <row r="813" customHeight="1" spans="1:28">
      <c r="A813" s="10">
        <v>799</v>
      </c>
      <c r="B813" s="11" t="s">
        <v>3931</v>
      </c>
      <c r="C813" s="10" t="s">
        <v>3932</v>
      </c>
      <c r="D813" s="10" t="s">
        <v>47</v>
      </c>
      <c r="E813" s="10" t="s">
        <v>3933</v>
      </c>
      <c r="F813" s="12" t="s">
        <v>3693</v>
      </c>
      <c r="G813" s="13" t="s">
        <v>3934</v>
      </c>
      <c r="H813" s="10">
        <f ca="1" t="shared" si="230"/>
        <v>54</v>
      </c>
      <c r="I813" s="10" t="s">
        <v>43</v>
      </c>
      <c r="J813" s="10">
        <v>28</v>
      </c>
      <c r="K813" s="10" t="s">
        <v>82</v>
      </c>
      <c r="L813" s="10" t="s">
        <v>3330</v>
      </c>
      <c r="M813" s="16">
        <v>7500</v>
      </c>
      <c r="N813" s="16">
        <v>1568</v>
      </c>
      <c r="O813" s="16">
        <v>4500</v>
      </c>
      <c r="P813" s="16">
        <v>4500</v>
      </c>
      <c r="Q813" s="16">
        <v>352</v>
      </c>
      <c r="R813" s="16">
        <v>251</v>
      </c>
      <c r="S813" s="16">
        <v>18671</v>
      </c>
      <c r="T813" s="16">
        <v>0</v>
      </c>
      <c r="U813" s="16">
        <f t="shared" si="231"/>
        <v>1440</v>
      </c>
      <c r="V813" s="16">
        <f t="shared" si="232"/>
        <v>1085.44</v>
      </c>
      <c r="W813" s="16">
        <f t="shared" si="233"/>
        <v>74.684</v>
      </c>
      <c r="X813" s="16">
        <f t="shared" si="234"/>
        <v>93.355</v>
      </c>
      <c r="Y813" s="16">
        <f t="shared" si="235"/>
        <v>373.42</v>
      </c>
      <c r="Z813" s="16" cm="1">
        <f t="array" ref="Z813">IF(A813="",0,ROUND(MAX((S813-T813-V813-U813-W813-X813-Y813-5000)*{0.03,0.1,0.2,0.25,0.3,0.35,0.45}-{0,210,1410,2660,4410,7160,15160},0),2))</f>
        <v>850.41</v>
      </c>
      <c r="AA813" s="16">
        <f t="shared" si="236"/>
        <v>14753.691</v>
      </c>
      <c r="AB813" s="16"/>
    </row>
    <row r="814" customHeight="1" spans="1:28">
      <c r="A814" s="10">
        <v>800</v>
      </c>
      <c r="B814" s="11" t="s">
        <v>3935</v>
      </c>
      <c r="C814" s="10" t="s">
        <v>2827</v>
      </c>
      <c r="D814" s="10" t="s">
        <v>31</v>
      </c>
      <c r="E814" s="10" t="s">
        <v>3936</v>
      </c>
      <c r="F814" s="12" t="s">
        <v>3937</v>
      </c>
      <c r="G814" s="13" t="s">
        <v>3938</v>
      </c>
      <c r="H814" s="10">
        <f ca="1" t="shared" si="230"/>
        <v>45</v>
      </c>
      <c r="I814" s="10" t="s">
        <v>43</v>
      </c>
      <c r="J814" s="10">
        <v>15</v>
      </c>
      <c r="K814" s="10" t="s">
        <v>58</v>
      </c>
      <c r="L814" s="10" t="s">
        <v>59</v>
      </c>
      <c r="M814" s="16">
        <v>6000</v>
      </c>
      <c r="N814" s="16">
        <v>840</v>
      </c>
      <c r="O814" s="16">
        <v>2500</v>
      </c>
      <c r="P814" s="16">
        <v>1800</v>
      </c>
      <c r="Q814" s="16">
        <v>395</v>
      </c>
      <c r="R814" s="16">
        <v>392</v>
      </c>
      <c r="S814" s="16">
        <v>11927</v>
      </c>
      <c r="T814" s="16">
        <v>0</v>
      </c>
      <c r="U814" s="16">
        <f t="shared" si="231"/>
        <v>1020</v>
      </c>
      <c r="V814" s="16">
        <f t="shared" si="232"/>
        <v>747.2</v>
      </c>
      <c r="W814" s="16">
        <f t="shared" si="233"/>
        <v>47.708</v>
      </c>
      <c r="X814" s="16">
        <f t="shared" si="234"/>
        <v>59.635</v>
      </c>
      <c r="Y814" s="16">
        <f t="shared" si="235"/>
        <v>238.54</v>
      </c>
      <c r="Z814" s="16" cm="1">
        <f t="array" ref="Z814">IF(A814="",0,ROUND(MAX((S814-T814-V814-U814-W814-X814-Y814-5000)*{0.03,0.1,0.2,0.25,0.3,0.35,0.45}-{0,210,1410,2660,4410,7160,15160},0),2))</f>
        <v>271.39</v>
      </c>
      <c r="AA814" s="16">
        <f t="shared" si="236"/>
        <v>9542.527</v>
      </c>
      <c r="AB814" s="16"/>
    </row>
    <row r="815" customHeight="1" spans="1:28">
      <c r="A815" s="10">
        <v>801</v>
      </c>
      <c r="B815" s="11" t="s">
        <v>3939</v>
      </c>
      <c r="C815" s="10" t="s">
        <v>3940</v>
      </c>
      <c r="D815" s="10" t="s">
        <v>31</v>
      </c>
      <c r="E815" s="10" t="s">
        <v>3941</v>
      </c>
      <c r="F815" s="12" t="s">
        <v>3942</v>
      </c>
      <c r="G815" s="13" t="s">
        <v>3943</v>
      </c>
      <c r="H815" s="10">
        <f ca="1" t="shared" si="230"/>
        <v>44</v>
      </c>
      <c r="I815" s="10" t="s">
        <v>43</v>
      </c>
      <c r="J815" s="10">
        <v>13</v>
      </c>
      <c r="K815" s="10" t="s">
        <v>82</v>
      </c>
      <c r="L815" s="10" t="s">
        <v>3330</v>
      </c>
      <c r="M815" s="16">
        <v>6000</v>
      </c>
      <c r="N815" s="16">
        <v>728</v>
      </c>
      <c r="O815" s="16">
        <v>4500</v>
      </c>
      <c r="P815" s="16">
        <v>3300</v>
      </c>
      <c r="Q815" s="16">
        <v>204</v>
      </c>
      <c r="R815" s="16">
        <v>352</v>
      </c>
      <c r="S815" s="16">
        <v>15084</v>
      </c>
      <c r="T815" s="16">
        <v>0</v>
      </c>
      <c r="U815" s="16">
        <f t="shared" si="231"/>
        <v>1260</v>
      </c>
      <c r="V815" s="16">
        <f t="shared" si="232"/>
        <v>898.24</v>
      </c>
      <c r="W815" s="16">
        <f t="shared" si="233"/>
        <v>60.336</v>
      </c>
      <c r="X815" s="16">
        <f t="shared" si="234"/>
        <v>75.42</v>
      </c>
      <c r="Y815" s="16">
        <f t="shared" si="235"/>
        <v>301.68</v>
      </c>
      <c r="Z815" s="16" cm="1">
        <f t="array" ref="Z815">IF(A815="",0,ROUND(MAX((S815-T815-V815-U815-W815-X815-Y815-5000)*{0.03,0.1,0.2,0.25,0.3,0.35,0.45}-{0,210,1410,2660,4410,7160,15160},0),2))</f>
        <v>538.83</v>
      </c>
      <c r="AA815" s="16">
        <f t="shared" si="236"/>
        <v>11949.494</v>
      </c>
      <c r="AB815" s="16"/>
    </row>
    <row r="816" customHeight="1" spans="1:28">
      <c r="A816" s="10">
        <v>802</v>
      </c>
      <c r="B816" s="11" t="s">
        <v>3944</v>
      </c>
      <c r="C816" s="10" t="s">
        <v>3945</v>
      </c>
      <c r="D816" s="10" t="s">
        <v>31</v>
      </c>
      <c r="E816" s="10" t="s">
        <v>3946</v>
      </c>
      <c r="F816" s="12" t="s">
        <v>3947</v>
      </c>
      <c r="G816" s="13" t="s">
        <v>3948</v>
      </c>
      <c r="H816" s="10">
        <f ca="1" t="shared" si="230"/>
        <v>44</v>
      </c>
      <c r="I816" s="10" t="s">
        <v>43</v>
      </c>
      <c r="J816" s="10">
        <v>12</v>
      </c>
      <c r="K816" s="10" t="s">
        <v>51</v>
      </c>
      <c r="L816" s="10" t="s">
        <v>3330</v>
      </c>
      <c r="M816" s="16">
        <v>6000</v>
      </c>
      <c r="N816" s="16">
        <v>672</v>
      </c>
      <c r="O816" s="16">
        <v>4500</v>
      </c>
      <c r="P816" s="16">
        <v>3300</v>
      </c>
      <c r="Q816" s="16">
        <v>344</v>
      </c>
      <c r="R816" s="16">
        <v>315</v>
      </c>
      <c r="S816" s="16">
        <v>15131</v>
      </c>
      <c r="T816" s="16">
        <v>0</v>
      </c>
      <c r="U816" s="16">
        <f t="shared" si="231"/>
        <v>1260</v>
      </c>
      <c r="V816" s="16">
        <f t="shared" si="232"/>
        <v>893.76</v>
      </c>
      <c r="W816" s="16">
        <f t="shared" si="233"/>
        <v>60.524</v>
      </c>
      <c r="X816" s="16">
        <f t="shared" si="234"/>
        <v>75.655</v>
      </c>
      <c r="Y816" s="16">
        <f t="shared" si="235"/>
        <v>302.62</v>
      </c>
      <c r="Z816" s="16" cm="1">
        <f t="array" ref="Z816">IF(A816="",0,ROUND(MAX((S816-T816-V816-U816-W816-X816-Y816-5000)*{0.03,0.1,0.2,0.25,0.3,0.35,0.45}-{0,210,1410,2660,4410,7160,15160},0),2))</f>
        <v>543.84</v>
      </c>
      <c r="AA816" s="16">
        <f t="shared" si="236"/>
        <v>11994.601</v>
      </c>
      <c r="AB816" s="16"/>
    </row>
    <row r="817" customHeight="1" spans="1:28">
      <c r="A817" s="10">
        <v>803</v>
      </c>
      <c r="B817" s="11" t="s">
        <v>3949</v>
      </c>
      <c r="C817" s="10" t="s">
        <v>3504</v>
      </c>
      <c r="D817" s="10" t="s">
        <v>47</v>
      </c>
      <c r="E817" s="10" t="s">
        <v>3950</v>
      </c>
      <c r="F817" s="12" t="s">
        <v>3951</v>
      </c>
      <c r="G817" s="13" t="s">
        <v>3952</v>
      </c>
      <c r="H817" s="10">
        <f ca="1" t="shared" si="230"/>
        <v>41</v>
      </c>
      <c r="I817" s="10" t="s">
        <v>43</v>
      </c>
      <c r="J817" s="10">
        <v>9</v>
      </c>
      <c r="K817" s="10" t="s">
        <v>192</v>
      </c>
      <c r="L817" s="10" t="s">
        <v>59</v>
      </c>
      <c r="M817" s="16">
        <v>5500</v>
      </c>
      <c r="N817" s="16">
        <v>504</v>
      </c>
      <c r="O817" s="16">
        <v>2500</v>
      </c>
      <c r="P817" s="16">
        <v>1600</v>
      </c>
      <c r="Q817" s="16">
        <v>356</v>
      </c>
      <c r="R817" s="16">
        <v>467</v>
      </c>
      <c r="S817" s="16">
        <v>10927</v>
      </c>
      <c r="T817" s="16">
        <v>0</v>
      </c>
      <c r="U817" s="16">
        <f t="shared" si="231"/>
        <v>960</v>
      </c>
      <c r="V817" s="16">
        <f t="shared" si="232"/>
        <v>680.32</v>
      </c>
      <c r="W817" s="16">
        <f t="shared" si="233"/>
        <v>43.708</v>
      </c>
      <c r="X817" s="16">
        <f t="shared" si="234"/>
        <v>54.635</v>
      </c>
      <c r="Y817" s="16">
        <f t="shared" si="235"/>
        <v>218.54</v>
      </c>
      <c r="Z817" s="16" cm="1">
        <f t="array" ref="Z817">IF(A817="",0,ROUND(MAX((S817-T817-V817-U817-W817-X817-Y817-5000)*{0.03,0.1,0.2,0.25,0.3,0.35,0.45}-{0,210,1410,2660,4410,7160,15160},0),2))</f>
        <v>186.98</v>
      </c>
      <c r="AA817" s="16">
        <f t="shared" si="236"/>
        <v>8782.817</v>
      </c>
      <c r="AB817" s="16"/>
    </row>
    <row r="818" customHeight="1" spans="1:28">
      <c r="A818" s="10">
        <v>804</v>
      </c>
      <c r="B818" s="11" t="s">
        <v>3953</v>
      </c>
      <c r="C818" s="10" t="s">
        <v>3954</v>
      </c>
      <c r="D818" s="10" t="s">
        <v>47</v>
      </c>
      <c r="E818" s="10" t="s">
        <v>3955</v>
      </c>
      <c r="F818" s="12" t="s">
        <v>3956</v>
      </c>
      <c r="G818" s="13" t="s">
        <v>3957</v>
      </c>
      <c r="H818" s="10">
        <f ca="1" t="shared" si="230"/>
        <v>25</v>
      </c>
      <c r="I818" s="10" t="s">
        <v>43</v>
      </c>
      <c r="J818" s="10">
        <v>1</v>
      </c>
      <c r="K818" s="10" t="s">
        <v>36</v>
      </c>
      <c r="L818" s="10" t="s">
        <v>59</v>
      </c>
      <c r="M818" s="16">
        <v>5000</v>
      </c>
      <c r="N818" s="16">
        <v>56</v>
      </c>
      <c r="O818" s="16">
        <v>2500</v>
      </c>
      <c r="P818" s="16">
        <v>1400</v>
      </c>
      <c r="Q818" s="16">
        <v>209</v>
      </c>
      <c r="R818" s="16">
        <v>511</v>
      </c>
      <c r="S818" s="16">
        <v>9676</v>
      </c>
      <c r="T818" s="16">
        <v>0</v>
      </c>
      <c r="U818" s="16">
        <f t="shared" si="231"/>
        <v>900</v>
      </c>
      <c r="V818" s="16">
        <f t="shared" si="232"/>
        <v>604.48</v>
      </c>
      <c r="W818" s="16">
        <f t="shared" si="233"/>
        <v>38.704</v>
      </c>
      <c r="X818" s="16">
        <f t="shared" si="234"/>
        <v>48.38</v>
      </c>
      <c r="Y818" s="16">
        <f t="shared" si="235"/>
        <v>193.52</v>
      </c>
      <c r="Z818" s="16" cm="1">
        <f t="array" ref="Z818">IF(A818="",0,ROUND(MAX((S818-T818-V818-U818-W818-X818-Y818-5000)*{0.03,0.1,0.2,0.25,0.3,0.35,0.45}-{0,210,1410,2660,4410,7160,15160},0),2))</f>
        <v>86.73</v>
      </c>
      <c r="AA818" s="16">
        <f t="shared" si="236"/>
        <v>7804.186</v>
      </c>
      <c r="AB818" s="16"/>
    </row>
    <row r="819" customHeight="1" spans="1:28">
      <c r="A819" s="10">
        <v>805</v>
      </c>
      <c r="B819" s="11" t="s">
        <v>3958</v>
      </c>
      <c r="C819" s="10" t="s">
        <v>3959</v>
      </c>
      <c r="D819" s="10" t="s">
        <v>47</v>
      </c>
      <c r="E819" s="10" t="s">
        <v>3960</v>
      </c>
      <c r="F819" s="12" t="s">
        <v>3961</v>
      </c>
      <c r="G819" s="13" t="s">
        <v>899</v>
      </c>
      <c r="H819" s="10">
        <f ca="1" t="shared" si="230"/>
        <v>45</v>
      </c>
      <c r="I819" s="10" t="s">
        <v>43</v>
      </c>
      <c r="J819" s="10">
        <v>17</v>
      </c>
      <c r="K819" s="10" t="s">
        <v>192</v>
      </c>
      <c r="L819" s="10" t="s">
        <v>3330</v>
      </c>
      <c r="M819" s="16">
        <v>6500</v>
      </c>
      <c r="N819" s="16">
        <v>952</v>
      </c>
      <c r="O819" s="16">
        <v>4500</v>
      </c>
      <c r="P819" s="16">
        <v>3500</v>
      </c>
      <c r="Q819" s="16">
        <v>298</v>
      </c>
      <c r="R819" s="16">
        <v>451</v>
      </c>
      <c r="S819" s="16">
        <v>16201</v>
      </c>
      <c r="T819" s="16">
        <v>0</v>
      </c>
      <c r="U819" s="16">
        <f t="shared" si="231"/>
        <v>1320</v>
      </c>
      <c r="V819" s="16">
        <f t="shared" si="232"/>
        <v>956.16</v>
      </c>
      <c r="W819" s="16">
        <f t="shared" si="233"/>
        <v>64.804</v>
      </c>
      <c r="X819" s="16">
        <f t="shared" si="234"/>
        <v>81.005</v>
      </c>
      <c r="Y819" s="16">
        <f t="shared" si="235"/>
        <v>324.02</v>
      </c>
      <c r="Z819" s="16" cm="1">
        <f t="array" ref="Z819">IF(A819="",0,ROUND(MAX((S819-T819-V819-U819-W819-X819-Y819-5000)*{0.03,0.1,0.2,0.25,0.3,0.35,0.45}-{0,210,1410,2660,4410,7160,15160},0),2))</f>
        <v>635.5</v>
      </c>
      <c r="AA819" s="16">
        <f t="shared" si="236"/>
        <v>12819.511</v>
      </c>
      <c r="AB819" s="16"/>
    </row>
    <row r="820" customHeight="1" spans="1:28">
      <c r="A820" s="10">
        <v>806</v>
      </c>
      <c r="B820" s="11" t="s">
        <v>3962</v>
      </c>
      <c r="C820" s="10" t="s">
        <v>3963</v>
      </c>
      <c r="D820" s="10" t="s">
        <v>31</v>
      </c>
      <c r="E820" s="10" t="s">
        <v>3964</v>
      </c>
      <c r="F820" s="12" t="s">
        <v>3965</v>
      </c>
      <c r="G820" s="13" t="s">
        <v>3966</v>
      </c>
      <c r="H820" s="10">
        <f ca="1" t="shared" si="230"/>
        <v>42</v>
      </c>
      <c r="I820" s="10" t="s">
        <v>43</v>
      </c>
      <c r="J820" s="10">
        <v>19</v>
      </c>
      <c r="K820" s="10" t="s">
        <v>116</v>
      </c>
      <c r="L820" s="10" t="s">
        <v>3330</v>
      </c>
      <c r="M820" s="16">
        <v>6500</v>
      </c>
      <c r="N820" s="16">
        <v>1064</v>
      </c>
      <c r="O820" s="16">
        <v>4500</v>
      </c>
      <c r="P820" s="16">
        <v>3500</v>
      </c>
      <c r="Q820" s="16">
        <v>278</v>
      </c>
      <c r="R820" s="16">
        <v>442</v>
      </c>
      <c r="S820" s="16">
        <v>16284</v>
      </c>
      <c r="T820" s="16">
        <v>0</v>
      </c>
      <c r="U820" s="16">
        <f t="shared" si="231"/>
        <v>1320</v>
      </c>
      <c r="V820" s="16">
        <f t="shared" si="232"/>
        <v>965.12</v>
      </c>
      <c r="W820" s="16">
        <f t="shared" si="233"/>
        <v>65.136</v>
      </c>
      <c r="X820" s="16">
        <f t="shared" si="234"/>
        <v>81.42</v>
      </c>
      <c r="Y820" s="16">
        <f t="shared" si="235"/>
        <v>325.68</v>
      </c>
      <c r="Z820" s="16" cm="1">
        <f t="array" ref="Z820">IF(A820="",0,ROUND(MAX((S820-T820-V820-U820-W820-X820-Y820-5000)*{0.03,0.1,0.2,0.25,0.3,0.35,0.45}-{0,210,1410,2660,4410,7160,15160},0),2))</f>
        <v>642.66</v>
      </c>
      <c r="AA820" s="16">
        <f t="shared" si="236"/>
        <v>12883.984</v>
      </c>
      <c r="AB820" s="16"/>
    </row>
    <row r="821" customHeight="1" spans="1:28">
      <c r="A821" s="10">
        <v>807</v>
      </c>
      <c r="B821" s="11" t="s">
        <v>3967</v>
      </c>
      <c r="C821" s="10" t="s">
        <v>3968</v>
      </c>
      <c r="D821" s="10" t="s">
        <v>47</v>
      </c>
      <c r="E821" s="10" t="s">
        <v>3969</v>
      </c>
      <c r="F821" s="12" t="s">
        <v>3970</v>
      </c>
      <c r="G821" s="13" t="s">
        <v>682</v>
      </c>
      <c r="H821" s="10">
        <f ca="1" t="shared" si="230"/>
        <v>47</v>
      </c>
      <c r="I821" s="10" t="s">
        <v>43</v>
      </c>
      <c r="J821" s="10">
        <v>4</v>
      </c>
      <c r="K821" s="10" t="s">
        <v>36</v>
      </c>
      <c r="L821" s="10" t="s">
        <v>3330</v>
      </c>
      <c r="M821" s="16">
        <v>5000</v>
      </c>
      <c r="N821" s="16">
        <v>224</v>
      </c>
      <c r="O821" s="16">
        <v>4500</v>
      </c>
      <c r="P821" s="16">
        <v>2900</v>
      </c>
      <c r="Q821" s="16">
        <v>323</v>
      </c>
      <c r="R821" s="16">
        <v>279</v>
      </c>
      <c r="S821" s="16">
        <v>13226</v>
      </c>
      <c r="T821" s="16">
        <v>0</v>
      </c>
      <c r="U821" s="16">
        <f t="shared" si="231"/>
        <v>1140</v>
      </c>
      <c r="V821" s="16">
        <f t="shared" si="232"/>
        <v>777.92</v>
      </c>
      <c r="W821" s="16">
        <f t="shared" si="233"/>
        <v>52.904</v>
      </c>
      <c r="X821" s="16">
        <f t="shared" si="234"/>
        <v>66.13</v>
      </c>
      <c r="Y821" s="16">
        <f t="shared" si="235"/>
        <v>264.52</v>
      </c>
      <c r="Z821" s="16" cm="1">
        <f t="array" ref="Z821">IF(A821="",0,ROUND(MAX((S821-T821-V821-U821-W821-X821-Y821-5000)*{0.03,0.1,0.2,0.25,0.3,0.35,0.45}-{0,210,1410,2660,4410,7160,15160},0),2))</f>
        <v>382.45</v>
      </c>
      <c r="AA821" s="16">
        <f t="shared" si="236"/>
        <v>10542.076</v>
      </c>
      <c r="AB821" s="16"/>
    </row>
    <row r="822" customHeight="1" spans="1:28">
      <c r="A822" s="10">
        <v>808</v>
      </c>
      <c r="B822" s="11" t="s">
        <v>3971</v>
      </c>
      <c r="C822" s="10" t="s">
        <v>3972</v>
      </c>
      <c r="D822" s="10" t="s">
        <v>31</v>
      </c>
      <c r="E822" s="10" t="s">
        <v>3973</v>
      </c>
      <c r="F822" s="12" t="s">
        <v>3974</v>
      </c>
      <c r="G822" s="13" t="s">
        <v>3975</v>
      </c>
      <c r="H822" s="10">
        <f ca="1" t="shared" si="230"/>
        <v>57</v>
      </c>
      <c r="I822" s="10" t="s">
        <v>43</v>
      </c>
      <c r="J822" s="10">
        <v>11</v>
      </c>
      <c r="K822" s="10" t="s">
        <v>498</v>
      </c>
      <c r="L822" s="10" t="s">
        <v>3330</v>
      </c>
      <c r="M822" s="16">
        <v>6000</v>
      </c>
      <c r="N822" s="16">
        <v>616</v>
      </c>
      <c r="O822" s="16">
        <v>4500</v>
      </c>
      <c r="P822" s="16">
        <v>3300</v>
      </c>
      <c r="Q822" s="16">
        <v>396</v>
      </c>
      <c r="R822" s="16">
        <v>475</v>
      </c>
      <c r="S822" s="16">
        <v>15287</v>
      </c>
      <c r="T822" s="16">
        <v>0</v>
      </c>
      <c r="U822" s="16">
        <f t="shared" si="231"/>
        <v>1260</v>
      </c>
      <c r="V822" s="16">
        <f t="shared" si="232"/>
        <v>889.28</v>
      </c>
      <c r="W822" s="16">
        <f t="shared" si="233"/>
        <v>61.148</v>
      </c>
      <c r="X822" s="16">
        <f t="shared" si="234"/>
        <v>76.435</v>
      </c>
      <c r="Y822" s="16">
        <f t="shared" si="235"/>
        <v>305.74</v>
      </c>
      <c r="Z822" s="16" cm="1">
        <f t="array" ref="Z822">IF(A822="",0,ROUND(MAX((S822-T822-V822-U822-W822-X822-Y822-5000)*{0.03,0.1,0.2,0.25,0.3,0.35,0.45}-{0,210,1410,2660,4410,7160,15160},0),2))</f>
        <v>559.44</v>
      </c>
      <c r="AA822" s="16">
        <f t="shared" si="236"/>
        <v>12134.957</v>
      </c>
      <c r="AB822" s="16"/>
    </row>
    <row r="823" customHeight="1" spans="1:28">
      <c r="A823" s="10">
        <v>809</v>
      </c>
      <c r="B823" s="11" t="s">
        <v>3976</v>
      </c>
      <c r="C823" s="10" t="s">
        <v>3977</v>
      </c>
      <c r="D823" s="10" t="s">
        <v>47</v>
      </c>
      <c r="E823" s="10" t="s">
        <v>3978</v>
      </c>
      <c r="F823" s="12" t="s">
        <v>3979</v>
      </c>
      <c r="G823" s="13" t="s">
        <v>3980</v>
      </c>
      <c r="H823" s="10">
        <f ca="1" t="shared" si="230"/>
        <v>51</v>
      </c>
      <c r="I823" s="10" t="s">
        <v>43</v>
      </c>
      <c r="J823" s="10">
        <v>21</v>
      </c>
      <c r="K823" s="10" t="s">
        <v>71</v>
      </c>
      <c r="L823" s="10" t="s">
        <v>3330</v>
      </c>
      <c r="M823" s="16">
        <v>7000</v>
      </c>
      <c r="N823" s="16">
        <v>1176</v>
      </c>
      <c r="O823" s="16">
        <v>4500</v>
      </c>
      <c r="P823" s="16">
        <v>4000</v>
      </c>
      <c r="Q823" s="16">
        <v>279</v>
      </c>
      <c r="R823" s="16">
        <v>346</v>
      </c>
      <c r="S823" s="16">
        <v>17301</v>
      </c>
      <c r="T823" s="16">
        <v>0</v>
      </c>
      <c r="U823" s="16">
        <f t="shared" si="231"/>
        <v>1380</v>
      </c>
      <c r="V823" s="16">
        <f t="shared" si="232"/>
        <v>1014.08</v>
      </c>
      <c r="W823" s="16">
        <f t="shared" si="233"/>
        <v>69.204</v>
      </c>
      <c r="X823" s="16">
        <f t="shared" si="234"/>
        <v>86.505</v>
      </c>
      <c r="Y823" s="16">
        <f t="shared" si="235"/>
        <v>346.02</v>
      </c>
      <c r="Z823" s="16" cm="1">
        <f t="array" ref="Z823">IF(A823="",0,ROUND(MAX((S823-T823-V823-U823-W823-X823-Y823-5000)*{0.03,0.1,0.2,0.25,0.3,0.35,0.45}-{0,210,1410,2660,4410,7160,15160},0),2))</f>
        <v>730.52</v>
      </c>
      <c r="AA823" s="16">
        <f t="shared" si="236"/>
        <v>13674.671</v>
      </c>
      <c r="AB823" s="16"/>
    </row>
    <row r="824" customHeight="1" spans="1:28">
      <c r="A824" s="10">
        <v>810</v>
      </c>
      <c r="B824" s="11" t="s">
        <v>3981</v>
      </c>
      <c r="C824" s="10" t="s">
        <v>3982</v>
      </c>
      <c r="D824" s="10" t="s">
        <v>31</v>
      </c>
      <c r="E824" s="10" t="s">
        <v>3983</v>
      </c>
      <c r="F824" s="12" t="s">
        <v>3984</v>
      </c>
      <c r="G824" s="13" t="s">
        <v>3985</v>
      </c>
      <c r="H824" s="10">
        <f ca="1" t="shared" si="230"/>
        <v>49</v>
      </c>
      <c r="I824" s="10" t="s">
        <v>43</v>
      </c>
      <c r="J824" s="10">
        <v>13</v>
      </c>
      <c r="K824" s="10" t="s">
        <v>98</v>
      </c>
      <c r="L824" s="10" t="s">
        <v>59</v>
      </c>
      <c r="M824" s="16">
        <v>6000</v>
      </c>
      <c r="N824" s="16">
        <v>728</v>
      </c>
      <c r="O824" s="16">
        <v>2500</v>
      </c>
      <c r="P824" s="16">
        <v>1800</v>
      </c>
      <c r="Q824" s="16">
        <v>256</v>
      </c>
      <c r="R824" s="16">
        <v>359</v>
      </c>
      <c r="S824" s="16">
        <v>11643</v>
      </c>
      <c r="T824" s="16">
        <v>0</v>
      </c>
      <c r="U824" s="16">
        <f t="shared" si="231"/>
        <v>1020</v>
      </c>
      <c r="V824" s="16">
        <f t="shared" si="232"/>
        <v>738.24</v>
      </c>
      <c r="W824" s="16">
        <f t="shared" si="233"/>
        <v>46.572</v>
      </c>
      <c r="X824" s="16">
        <f t="shared" si="234"/>
        <v>58.215</v>
      </c>
      <c r="Y824" s="16">
        <f t="shared" si="235"/>
        <v>232.86</v>
      </c>
      <c r="Z824" s="16" cm="1">
        <f t="array" ref="Z824">IF(A824="",0,ROUND(MAX((S824-T824-V824-U824-W824-X824-Y824-5000)*{0.03,0.1,0.2,0.25,0.3,0.35,0.45}-{0,210,1410,2660,4410,7160,15160},0),2))</f>
        <v>244.71</v>
      </c>
      <c r="AA824" s="16">
        <f t="shared" si="236"/>
        <v>9302.403</v>
      </c>
      <c r="AB824" s="16"/>
    </row>
    <row r="825" customHeight="1" spans="1:28">
      <c r="A825" s="10">
        <v>811</v>
      </c>
      <c r="B825" s="11" t="s">
        <v>3986</v>
      </c>
      <c r="C825" s="10" t="s">
        <v>3987</v>
      </c>
      <c r="D825" s="10" t="s">
        <v>31</v>
      </c>
      <c r="E825" s="10" t="s">
        <v>3988</v>
      </c>
      <c r="F825" s="12" t="s">
        <v>3989</v>
      </c>
      <c r="G825" s="13" t="s">
        <v>3990</v>
      </c>
      <c r="H825" s="10">
        <f ca="1" t="shared" si="230"/>
        <v>55</v>
      </c>
      <c r="I825" s="10" t="s">
        <v>43</v>
      </c>
      <c r="J825" s="10">
        <v>17</v>
      </c>
      <c r="K825" s="10" t="s">
        <v>104</v>
      </c>
      <c r="L825" s="10" t="s">
        <v>59</v>
      </c>
      <c r="M825" s="16">
        <v>6500</v>
      </c>
      <c r="N825" s="16">
        <v>952</v>
      </c>
      <c r="O825" s="16">
        <v>2500</v>
      </c>
      <c r="P825" s="16">
        <v>2000</v>
      </c>
      <c r="Q825" s="16">
        <v>379</v>
      </c>
      <c r="R825" s="16">
        <v>457</v>
      </c>
      <c r="S825" s="16">
        <v>12788</v>
      </c>
      <c r="T825" s="16">
        <v>0</v>
      </c>
      <c r="U825" s="16">
        <f t="shared" si="231"/>
        <v>1080</v>
      </c>
      <c r="V825" s="16">
        <f t="shared" si="232"/>
        <v>796.16</v>
      </c>
      <c r="W825" s="16">
        <f t="shared" si="233"/>
        <v>51.152</v>
      </c>
      <c r="X825" s="16">
        <f t="shared" si="234"/>
        <v>63.94</v>
      </c>
      <c r="Y825" s="16">
        <f t="shared" si="235"/>
        <v>255.76</v>
      </c>
      <c r="Z825" s="16" cm="1">
        <f t="array" ref="Z825">IF(A825="",0,ROUND(MAX((S825-T825-V825-U825-W825-X825-Y825-5000)*{0.03,0.1,0.2,0.25,0.3,0.35,0.45}-{0,210,1410,2660,4410,7160,15160},0),2))</f>
        <v>344.1</v>
      </c>
      <c r="AA825" s="16">
        <f t="shared" si="236"/>
        <v>10196.888</v>
      </c>
      <c r="AB825" s="16"/>
    </row>
    <row r="826" customHeight="1" spans="1:28">
      <c r="A826" s="10">
        <v>812</v>
      </c>
      <c r="B826" s="11" t="s">
        <v>3991</v>
      </c>
      <c r="C826" s="10" t="s">
        <v>3992</v>
      </c>
      <c r="D826" s="10" t="s">
        <v>31</v>
      </c>
      <c r="E826" s="10" t="s">
        <v>3993</v>
      </c>
      <c r="F826" s="12" t="s">
        <v>3994</v>
      </c>
      <c r="G826" s="13" t="s">
        <v>3995</v>
      </c>
      <c r="H826" s="10">
        <f ca="1" t="shared" si="230"/>
        <v>58</v>
      </c>
      <c r="I826" s="10" t="s">
        <v>43</v>
      </c>
      <c r="J826" s="10">
        <v>14</v>
      </c>
      <c r="K826" s="10" t="s">
        <v>58</v>
      </c>
      <c r="L826" s="10" t="s">
        <v>3330</v>
      </c>
      <c r="M826" s="16">
        <v>6000</v>
      </c>
      <c r="N826" s="16">
        <v>784</v>
      </c>
      <c r="O826" s="16">
        <v>4500</v>
      </c>
      <c r="P826" s="16">
        <v>3300</v>
      </c>
      <c r="Q826" s="16">
        <v>353</v>
      </c>
      <c r="R826" s="16">
        <v>328</v>
      </c>
      <c r="S826" s="16">
        <v>15265</v>
      </c>
      <c r="T826" s="16">
        <v>0</v>
      </c>
      <c r="U826" s="16">
        <f t="shared" si="231"/>
        <v>1260</v>
      </c>
      <c r="V826" s="16">
        <f t="shared" si="232"/>
        <v>902.72</v>
      </c>
      <c r="W826" s="16">
        <f t="shared" si="233"/>
        <v>61.06</v>
      </c>
      <c r="X826" s="16">
        <f t="shared" si="234"/>
        <v>76.325</v>
      </c>
      <c r="Y826" s="16">
        <f t="shared" si="235"/>
        <v>305.3</v>
      </c>
      <c r="Z826" s="16" cm="1">
        <f t="array" ref="Z826">IF(A826="",0,ROUND(MAX((S826-T826-V826-U826-W826-X826-Y826-5000)*{0.03,0.1,0.2,0.25,0.3,0.35,0.45}-{0,210,1410,2660,4410,7160,15160},0),2))</f>
        <v>555.96</v>
      </c>
      <c r="AA826" s="16">
        <f t="shared" si="236"/>
        <v>12103.635</v>
      </c>
      <c r="AB826" s="16"/>
    </row>
    <row r="827" customHeight="1" spans="1:28">
      <c r="A827" s="10">
        <v>813</v>
      </c>
      <c r="B827" s="11" t="s">
        <v>3996</v>
      </c>
      <c r="C827" s="10" t="s">
        <v>1224</v>
      </c>
      <c r="D827" s="10" t="s">
        <v>47</v>
      </c>
      <c r="E827" s="10" t="s">
        <v>3997</v>
      </c>
      <c r="F827" s="12" t="s">
        <v>3998</v>
      </c>
      <c r="G827" s="13" t="s">
        <v>3999</v>
      </c>
      <c r="H827" s="10">
        <f ca="1" t="shared" si="230"/>
        <v>51</v>
      </c>
      <c r="I827" s="10" t="s">
        <v>43</v>
      </c>
      <c r="J827" s="10">
        <v>16</v>
      </c>
      <c r="K827" s="10" t="s">
        <v>58</v>
      </c>
      <c r="L827" s="10" t="s">
        <v>3330</v>
      </c>
      <c r="M827" s="16">
        <v>6500</v>
      </c>
      <c r="N827" s="16">
        <v>896</v>
      </c>
      <c r="O827" s="16">
        <v>4500</v>
      </c>
      <c r="P827" s="16">
        <v>3500</v>
      </c>
      <c r="Q827" s="16">
        <v>390</v>
      </c>
      <c r="R827" s="16">
        <v>390</v>
      </c>
      <c r="S827" s="16">
        <v>16176</v>
      </c>
      <c r="T827" s="16">
        <v>0</v>
      </c>
      <c r="U827" s="16">
        <f t="shared" si="231"/>
        <v>1320</v>
      </c>
      <c r="V827" s="16">
        <f t="shared" si="232"/>
        <v>951.68</v>
      </c>
      <c r="W827" s="16">
        <f t="shared" si="233"/>
        <v>64.704</v>
      </c>
      <c r="X827" s="16">
        <f t="shared" si="234"/>
        <v>80.88</v>
      </c>
      <c r="Y827" s="16">
        <f t="shared" si="235"/>
        <v>323.52</v>
      </c>
      <c r="Z827" s="16" cm="1">
        <f t="array" ref="Z827">IF(A827="",0,ROUND(MAX((S827-T827-V827-U827-W827-X827-Y827-5000)*{0.03,0.1,0.2,0.25,0.3,0.35,0.45}-{0,210,1410,2660,4410,7160,15160},0),2))</f>
        <v>633.52</v>
      </c>
      <c r="AA827" s="16">
        <f t="shared" si="236"/>
        <v>12801.696</v>
      </c>
      <c r="AB827" s="16"/>
    </row>
    <row r="828" customHeight="1" spans="1:28">
      <c r="A828" s="10">
        <v>814</v>
      </c>
      <c r="B828" s="11" t="s">
        <v>4000</v>
      </c>
      <c r="C828" s="10" t="s">
        <v>4001</v>
      </c>
      <c r="D828" s="10" t="s">
        <v>47</v>
      </c>
      <c r="E828" s="10" t="s">
        <v>4002</v>
      </c>
      <c r="F828" s="12" t="s">
        <v>4003</v>
      </c>
      <c r="G828" s="13" t="s">
        <v>4004</v>
      </c>
      <c r="H828" s="10">
        <f ca="1" t="shared" si="230"/>
        <v>28</v>
      </c>
      <c r="I828" s="10" t="s">
        <v>43</v>
      </c>
      <c r="J828" s="10">
        <v>4</v>
      </c>
      <c r="K828" s="10" t="s">
        <v>51</v>
      </c>
      <c r="L828" s="10" t="s">
        <v>59</v>
      </c>
      <c r="M828" s="16">
        <v>5000</v>
      </c>
      <c r="N828" s="16">
        <v>224</v>
      </c>
      <c r="O828" s="16">
        <v>2500</v>
      </c>
      <c r="P828" s="16">
        <v>1400</v>
      </c>
      <c r="Q828" s="16">
        <v>361</v>
      </c>
      <c r="R828" s="16">
        <v>392</v>
      </c>
      <c r="S828" s="16">
        <v>9877</v>
      </c>
      <c r="T828" s="16">
        <v>0</v>
      </c>
      <c r="U828" s="16">
        <f t="shared" si="231"/>
        <v>900</v>
      </c>
      <c r="V828" s="16">
        <f t="shared" si="232"/>
        <v>617.92</v>
      </c>
      <c r="W828" s="16">
        <f t="shared" si="233"/>
        <v>39.508</v>
      </c>
      <c r="X828" s="16">
        <f t="shared" si="234"/>
        <v>49.385</v>
      </c>
      <c r="Y828" s="16">
        <f t="shared" si="235"/>
        <v>197.54</v>
      </c>
      <c r="Z828" s="16" cm="1">
        <f t="array" ref="Z828">IF(A828="",0,ROUND(MAX((S828-T828-V828-U828-W828-X828-Y828-5000)*{0.03,0.1,0.2,0.25,0.3,0.35,0.45}-{0,210,1410,2660,4410,7160,15160},0),2))</f>
        <v>97.26</v>
      </c>
      <c r="AA828" s="16">
        <f t="shared" si="236"/>
        <v>7975.387</v>
      </c>
      <c r="AB828" s="16"/>
    </row>
    <row r="829" customHeight="1" spans="1:28">
      <c r="A829" s="10">
        <v>815</v>
      </c>
      <c r="B829" s="11" t="s">
        <v>4005</v>
      </c>
      <c r="C829" s="10" t="s">
        <v>4006</v>
      </c>
      <c r="D829" s="10" t="s">
        <v>47</v>
      </c>
      <c r="E829" s="10" t="s">
        <v>4007</v>
      </c>
      <c r="F829" s="12" t="s">
        <v>4008</v>
      </c>
      <c r="G829" s="13" t="s">
        <v>4009</v>
      </c>
      <c r="H829" s="10">
        <f ca="1" t="shared" si="230"/>
        <v>33</v>
      </c>
      <c r="I829" s="10" t="s">
        <v>35</v>
      </c>
      <c r="J829" s="10">
        <v>2</v>
      </c>
      <c r="K829" s="10" t="s">
        <v>432</v>
      </c>
      <c r="L829" s="10" t="s">
        <v>3330</v>
      </c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customHeight="1" spans="1:28">
      <c r="A830" s="10">
        <v>816</v>
      </c>
      <c r="B830" s="11" t="s">
        <v>4010</v>
      </c>
      <c r="C830" s="10" t="s">
        <v>4011</v>
      </c>
      <c r="D830" s="10" t="s">
        <v>31</v>
      </c>
      <c r="E830" s="10" t="s">
        <v>4012</v>
      </c>
      <c r="F830" s="12" t="s">
        <v>4013</v>
      </c>
      <c r="G830" s="13" t="s">
        <v>4014</v>
      </c>
      <c r="H830" s="10">
        <f ca="1" t="shared" si="230"/>
        <v>39</v>
      </c>
      <c r="I830" s="10" t="s">
        <v>43</v>
      </c>
      <c r="J830" s="10">
        <v>14</v>
      </c>
      <c r="K830" s="10" t="s">
        <v>198</v>
      </c>
      <c r="L830" s="10" t="s">
        <v>59</v>
      </c>
      <c r="M830" s="16">
        <v>6000</v>
      </c>
      <c r="N830" s="16">
        <v>784</v>
      </c>
      <c r="O830" s="16">
        <v>2500</v>
      </c>
      <c r="P830" s="16">
        <v>1800</v>
      </c>
      <c r="Q830" s="16">
        <v>313</v>
      </c>
      <c r="R830" s="16">
        <v>338</v>
      </c>
      <c r="S830" s="16">
        <v>11735</v>
      </c>
      <c r="T830" s="16">
        <v>0</v>
      </c>
      <c r="U830" s="16">
        <f>SUM(M830,O830)*0.12</f>
        <v>1020</v>
      </c>
      <c r="V830" s="16">
        <f>SUM(M830,N830,O830)*0.08</f>
        <v>742.72</v>
      </c>
      <c r="W830" s="16">
        <f>S830*0.004</f>
        <v>46.94</v>
      </c>
      <c r="X830" s="16">
        <f>S830*0.005</f>
        <v>58.675</v>
      </c>
      <c r="Y830" s="16">
        <f>S830*0.02</f>
        <v>234.7</v>
      </c>
      <c r="Z830" s="16" cm="1">
        <f t="array" ref="Z830">IF(A830="",0,ROUND(MAX((S830-T830-V830-U830-W830-X830-Y830-5000)*{0.03,0.1,0.2,0.25,0.3,0.35,0.45}-{0,210,1410,2660,4410,7160,15160},0),2))</f>
        <v>253.2</v>
      </c>
      <c r="AA830" s="16">
        <f>S830-T830-U830-V830-W830-X830-Y830-Z830</f>
        <v>9378.765</v>
      </c>
      <c r="AB830" s="16"/>
    </row>
    <row r="831" customHeight="1" spans="1:28">
      <c r="A831" s="10">
        <v>817</v>
      </c>
      <c r="B831" s="11" t="s">
        <v>4015</v>
      </c>
      <c r="C831" s="10" t="s">
        <v>4016</v>
      </c>
      <c r="D831" s="10" t="s">
        <v>47</v>
      </c>
      <c r="E831" s="10" t="s">
        <v>4017</v>
      </c>
      <c r="F831" s="12" t="s">
        <v>4018</v>
      </c>
      <c r="G831" s="13" t="s">
        <v>4019</v>
      </c>
      <c r="H831" s="10">
        <f ca="1" t="shared" si="230"/>
        <v>32</v>
      </c>
      <c r="I831" s="10" t="s">
        <v>35</v>
      </c>
      <c r="J831" s="10">
        <v>3</v>
      </c>
      <c r="K831" s="10" t="s">
        <v>186</v>
      </c>
      <c r="L831" s="10" t="s">
        <v>59</v>
      </c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customHeight="1" spans="1:28">
      <c r="A832" s="10">
        <v>818</v>
      </c>
      <c r="B832" s="11" t="s">
        <v>4020</v>
      </c>
      <c r="C832" s="10" t="s">
        <v>4021</v>
      </c>
      <c r="D832" s="10" t="s">
        <v>31</v>
      </c>
      <c r="E832" s="10" t="s">
        <v>4022</v>
      </c>
      <c r="F832" s="12" t="s">
        <v>4023</v>
      </c>
      <c r="G832" s="13" t="s">
        <v>4024</v>
      </c>
      <c r="H832" s="10">
        <f ca="1" t="shared" si="230"/>
        <v>45</v>
      </c>
      <c r="I832" s="10" t="s">
        <v>43</v>
      </c>
      <c r="J832" s="10">
        <v>17</v>
      </c>
      <c r="K832" s="10" t="s">
        <v>110</v>
      </c>
      <c r="L832" s="10" t="s">
        <v>59</v>
      </c>
      <c r="M832" s="16">
        <v>6500</v>
      </c>
      <c r="N832" s="16">
        <v>952</v>
      </c>
      <c r="O832" s="16">
        <v>2500</v>
      </c>
      <c r="P832" s="16">
        <v>2000</v>
      </c>
      <c r="Q832" s="16">
        <v>225</v>
      </c>
      <c r="R832" s="16">
        <v>346</v>
      </c>
      <c r="S832" s="16">
        <v>12523</v>
      </c>
      <c r="T832" s="16">
        <v>0</v>
      </c>
      <c r="U832" s="16">
        <f t="shared" ref="U832:U842" si="237">SUM(M832,O832)*0.12</f>
        <v>1080</v>
      </c>
      <c r="V832" s="16">
        <f t="shared" ref="V832:V842" si="238">SUM(M832,N832,O832)*0.08</f>
        <v>796.16</v>
      </c>
      <c r="W832" s="16">
        <f t="shared" ref="W832:W842" si="239">S832*0.004</f>
        <v>50.092</v>
      </c>
      <c r="X832" s="16">
        <f t="shared" ref="X832:X842" si="240">S832*0.005</f>
        <v>62.615</v>
      </c>
      <c r="Y832" s="16">
        <f t="shared" ref="Y832:Y842" si="241">S832*0.02</f>
        <v>250.46</v>
      </c>
      <c r="Z832" s="16" cm="1">
        <f t="array" ref="Z832">IF(A832="",0,ROUND(MAX((S832-T832-V832-U832-W832-X832-Y832-5000)*{0.03,0.1,0.2,0.25,0.3,0.35,0.45}-{0,210,1410,2660,4410,7160,15160},0),2))</f>
        <v>318.37</v>
      </c>
      <c r="AA832" s="16">
        <f t="shared" ref="AA832:AA842" si="242">S832-T832-U832-V832-W832-X832-Y832-Z832</f>
        <v>9965.303</v>
      </c>
      <c r="AB832" s="16"/>
    </row>
    <row r="833" customHeight="1" spans="1:28">
      <c r="A833" s="10">
        <v>819</v>
      </c>
      <c r="B833" s="11" t="s">
        <v>4025</v>
      </c>
      <c r="C833" s="10" t="s">
        <v>4026</v>
      </c>
      <c r="D833" s="10" t="s">
        <v>31</v>
      </c>
      <c r="E833" s="10" t="s">
        <v>4027</v>
      </c>
      <c r="F833" s="12" t="s">
        <v>4028</v>
      </c>
      <c r="G833" s="13" t="s">
        <v>4029</v>
      </c>
      <c r="H833" s="10">
        <f ca="1" t="shared" si="230"/>
        <v>41</v>
      </c>
      <c r="I833" s="10" t="s">
        <v>43</v>
      </c>
      <c r="J833" s="10">
        <v>2</v>
      </c>
      <c r="K833" s="10" t="s">
        <v>432</v>
      </c>
      <c r="L833" s="10" t="s">
        <v>59</v>
      </c>
      <c r="M833" s="16">
        <v>5000</v>
      </c>
      <c r="N833" s="16">
        <v>112</v>
      </c>
      <c r="O833" s="16">
        <v>2500</v>
      </c>
      <c r="P833" s="16">
        <v>1400</v>
      </c>
      <c r="Q833" s="16">
        <v>329</v>
      </c>
      <c r="R833" s="16">
        <v>254</v>
      </c>
      <c r="S833" s="16">
        <v>9595</v>
      </c>
      <c r="T833" s="16">
        <v>0</v>
      </c>
      <c r="U833" s="16">
        <f t="shared" si="237"/>
        <v>900</v>
      </c>
      <c r="V833" s="16">
        <f t="shared" si="238"/>
        <v>608.96</v>
      </c>
      <c r="W833" s="16">
        <f t="shared" si="239"/>
        <v>38.38</v>
      </c>
      <c r="X833" s="16">
        <f t="shared" si="240"/>
        <v>47.975</v>
      </c>
      <c r="Y833" s="16">
        <f t="shared" si="241"/>
        <v>191.9</v>
      </c>
      <c r="Z833" s="16" cm="1">
        <f t="array" ref="Z833">IF(A833="",0,ROUND(MAX((S833-T833-V833-U833-W833-X833-Y833-5000)*{0.03,0.1,0.2,0.25,0.3,0.35,0.45}-{0,210,1410,2660,4410,7160,15160},0),2))</f>
        <v>84.23</v>
      </c>
      <c r="AA833" s="16">
        <f t="shared" si="242"/>
        <v>7723.555</v>
      </c>
      <c r="AB833" s="16"/>
    </row>
    <row r="834" customHeight="1" spans="1:28">
      <c r="A834" s="10">
        <v>820</v>
      </c>
      <c r="B834" s="11" t="s">
        <v>4030</v>
      </c>
      <c r="C834" s="10" t="s">
        <v>3119</v>
      </c>
      <c r="D834" s="10" t="s">
        <v>47</v>
      </c>
      <c r="E834" s="10" t="s">
        <v>4031</v>
      </c>
      <c r="F834" s="12" t="s">
        <v>4032</v>
      </c>
      <c r="G834" s="13" t="s">
        <v>4033</v>
      </c>
      <c r="H834" s="10">
        <f ca="1" t="shared" si="230"/>
        <v>37</v>
      </c>
      <c r="I834" s="10" t="s">
        <v>43</v>
      </c>
      <c r="J834" s="10">
        <v>9</v>
      </c>
      <c r="K834" s="10" t="s">
        <v>71</v>
      </c>
      <c r="L834" s="10" t="s">
        <v>3330</v>
      </c>
      <c r="M834" s="16">
        <v>5500</v>
      </c>
      <c r="N834" s="16">
        <v>504</v>
      </c>
      <c r="O834" s="16">
        <v>4500</v>
      </c>
      <c r="P834" s="16">
        <v>3100</v>
      </c>
      <c r="Q834" s="16">
        <v>355</v>
      </c>
      <c r="R834" s="16">
        <v>249</v>
      </c>
      <c r="S834" s="16">
        <v>14208</v>
      </c>
      <c r="T834" s="16">
        <v>0</v>
      </c>
      <c r="U834" s="16">
        <f t="shared" si="237"/>
        <v>1200</v>
      </c>
      <c r="V834" s="16">
        <f t="shared" si="238"/>
        <v>840.32</v>
      </c>
      <c r="W834" s="16">
        <f t="shared" si="239"/>
        <v>56.832</v>
      </c>
      <c r="X834" s="16">
        <f t="shared" si="240"/>
        <v>71.04</v>
      </c>
      <c r="Y834" s="16">
        <f t="shared" si="241"/>
        <v>284.16</v>
      </c>
      <c r="Z834" s="16" cm="1">
        <f t="array" ref="Z834">IF(A834="",0,ROUND(MAX((S834-T834-V834-U834-W834-X834-Y834-5000)*{0.03,0.1,0.2,0.25,0.3,0.35,0.45}-{0,210,1410,2660,4410,7160,15160},0),2))</f>
        <v>465.56</v>
      </c>
      <c r="AA834" s="16">
        <f t="shared" si="242"/>
        <v>11290.088</v>
      </c>
      <c r="AB834" s="16"/>
    </row>
    <row r="835" customHeight="1" spans="1:28">
      <c r="A835" s="10">
        <v>821</v>
      </c>
      <c r="B835" s="11" t="s">
        <v>4034</v>
      </c>
      <c r="C835" s="10" t="s">
        <v>3356</v>
      </c>
      <c r="D835" s="10" t="s">
        <v>47</v>
      </c>
      <c r="E835" s="10" t="s">
        <v>4035</v>
      </c>
      <c r="F835" s="12" t="s">
        <v>4036</v>
      </c>
      <c r="G835" s="13" t="s">
        <v>4037</v>
      </c>
      <c r="H835" s="10">
        <f ca="1" t="shared" si="230"/>
        <v>39</v>
      </c>
      <c r="I835" s="10" t="s">
        <v>43</v>
      </c>
      <c r="J835" s="10">
        <v>8</v>
      </c>
      <c r="K835" s="10" t="s">
        <v>186</v>
      </c>
      <c r="L835" s="10" t="s">
        <v>3330</v>
      </c>
      <c r="M835" s="16">
        <v>5500</v>
      </c>
      <c r="N835" s="16">
        <v>448</v>
      </c>
      <c r="O835" s="16">
        <v>4500</v>
      </c>
      <c r="P835" s="16">
        <v>3100</v>
      </c>
      <c r="Q835" s="16">
        <v>387</v>
      </c>
      <c r="R835" s="16">
        <v>251</v>
      </c>
      <c r="S835" s="16">
        <v>14186</v>
      </c>
      <c r="T835" s="16">
        <v>0</v>
      </c>
      <c r="U835" s="16">
        <f t="shared" si="237"/>
        <v>1200</v>
      </c>
      <c r="V835" s="16">
        <f t="shared" si="238"/>
        <v>835.84</v>
      </c>
      <c r="W835" s="16">
        <f t="shared" si="239"/>
        <v>56.744</v>
      </c>
      <c r="X835" s="16">
        <f t="shared" si="240"/>
        <v>70.93</v>
      </c>
      <c r="Y835" s="16">
        <f t="shared" si="241"/>
        <v>283.72</v>
      </c>
      <c r="Z835" s="16" cm="1">
        <f t="array" ref="Z835">IF(A835="",0,ROUND(MAX((S835-T835-V835-U835-W835-X835-Y835-5000)*{0.03,0.1,0.2,0.25,0.3,0.35,0.45}-{0,210,1410,2660,4410,7160,15160},0),2))</f>
        <v>463.88</v>
      </c>
      <c r="AA835" s="16">
        <f t="shared" si="242"/>
        <v>11274.886</v>
      </c>
      <c r="AB835" s="16"/>
    </row>
    <row r="836" customHeight="1" spans="1:28">
      <c r="A836" s="10">
        <v>822</v>
      </c>
      <c r="B836" s="11" t="s">
        <v>4038</v>
      </c>
      <c r="C836" s="10" t="s">
        <v>4039</v>
      </c>
      <c r="D836" s="10" t="s">
        <v>47</v>
      </c>
      <c r="E836" s="10" t="s">
        <v>4040</v>
      </c>
      <c r="F836" s="12" t="s">
        <v>4041</v>
      </c>
      <c r="G836" s="13" t="s">
        <v>4042</v>
      </c>
      <c r="H836" s="10">
        <f ca="1" t="shared" si="230"/>
        <v>53</v>
      </c>
      <c r="I836" s="10" t="s">
        <v>43</v>
      </c>
      <c r="J836" s="10">
        <v>18</v>
      </c>
      <c r="K836" s="10" t="s">
        <v>71</v>
      </c>
      <c r="L836" s="10" t="s">
        <v>59</v>
      </c>
      <c r="M836" s="16">
        <v>6500</v>
      </c>
      <c r="N836" s="16">
        <v>1008</v>
      </c>
      <c r="O836" s="16">
        <v>2500</v>
      </c>
      <c r="P836" s="16">
        <v>2000</v>
      </c>
      <c r="Q836" s="16">
        <v>301</v>
      </c>
      <c r="R836" s="16">
        <v>270</v>
      </c>
      <c r="S836" s="16">
        <v>12579</v>
      </c>
      <c r="T836" s="16">
        <v>0</v>
      </c>
      <c r="U836" s="16">
        <f t="shared" si="237"/>
        <v>1080</v>
      </c>
      <c r="V836" s="16">
        <f t="shared" si="238"/>
        <v>800.64</v>
      </c>
      <c r="W836" s="16">
        <f t="shared" si="239"/>
        <v>50.316</v>
      </c>
      <c r="X836" s="16">
        <f t="shared" si="240"/>
        <v>62.895</v>
      </c>
      <c r="Y836" s="16">
        <f t="shared" si="241"/>
        <v>251.58</v>
      </c>
      <c r="Z836" s="16" cm="1">
        <f t="array" ref="Z836">IF(A836="",0,ROUND(MAX((S836-T836-V836-U836-W836-X836-Y836-5000)*{0.03,0.1,0.2,0.25,0.3,0.35,0.45}-{0,210,1410,2660,4410,7160,15160},0),2))</f>
        <v>323.36</v>
      </c>
      <c r="AA836" s="16">
        <f t="shared" si="242"/>
        <v>10010.209</v>
      </c>
      <c r="AB836" s="16"/>
    </row>
    <row r="837" customHeight="1" spans="1:28">
      <c r="A837" s="10">
        <v>823</v>
      </c>
      <c r="B837" s="11" t="s">
        <v>4043</v>
      </c>
      <c r="C837" s="10" t="s">
        <v>4044</v>
      </c>
      <c r="D837" s="10" t="s">
        <v>31</v>
      </c>
      <c r="E837" s="10" t="s">
        <v>4045</v>
      </c>
      <c r="F837" s="12" t="s">
        <v>4046</v>
      </c>
      <c r="G837" s="13" t="s">
        <v>4047</v>
      </c>
      <c r="H837" s="10">
        <f ca="1" t="shared" si="230"/>
        <v>40</v>
      </c>
      <c r="I837" s="10" t="s">
        <v>43</v>
      </c>
      <c r="J837" s="10">
        <v>15</v>
      </c>
      <c r="K837" s="10" t="s">
        <v>44</v>
      </c>
      <c r="L837" s="10" t="s">
        <v>3330</v>
      </c>
      <c r="M837" s="16">
        <v>6000</v>
      </c>
      <c r="N837" s="16">
        <v>840</v>
      </c>
      <c r="O837" s="16">
        <v>4500</v>
      </c>
      <c r="P837" s="16">
        <v>3300</v>
      </c>
      <c r="Q837" s="16">
        <v>234</v>
      </c>
      <c r="R837" s="16">
        <v>319</v>
      </c>
      <c r="S837" s="16">
        <v>15193</v>
      </c>
      <c r="T837" s="16">
        <v>0</v>
      </c>
      <c r="U837" s="16">
        <f t="shared" si="237"/>
        <v>1260</v>
      </c>
      <c r="V837" s="16">
        <f t="shared" si="238"/>
        <v>907.2</v>
      </c>
      <c r="W837" s="16">
        <f t="shared" si="239"/>
        <v>60.772</v>
      </c>
      <c r="X837" s="16">
        <f t="shared" si="240"/>
        <v>75.965</v>
      </c>
      <c r="Y837" s="16">
        <f t="shared" si="241"/>
        <v>303.86</v>
      </c>
      <c r="Z837" s="16" cm="1">
        <f t="array" ref="Z837">IF(A837="",0,ROUND(MAX((S837-T837-V837-U837-W837-X837-Y837-5000)*{0.03,0.1,0.2,0.25,0.3,0.35,0.45}-{0,210,1410,2660,4410,7160,15160},0),2))</f>
        <v>548.52</v>
      </c>
      <c r="AA837" s="16">
        <f t="shared" si="242"/>
        <v>12036.683</v>
      </c>
      <c r="AB837" s="16"/>
    </row>
    <row r="838" customHeight="1" spans="1:28">
      <c r="A838" s="10">
        <v>824</v>
      </c>
      <c r="B838" s="11" t="s">
        <v>4048</v>
      </c>
      <c r="C838" s="10" t="s">
        <v>4049</v>
      </c>
      <c r="D838" s="10" t="s">
        <v>31</v>
      </c>
      <c r="E838" s="10" t="s">
        <v>4050</v>
      </c>
      <c r="F838" s="12" t="s">
        <v>4051</v>
      </c>
      <c r="G838" s="13" t="s">
        <v>4052</v>
      </c>
      <c r="H838" s="10">
        <f ca="1" t="shared" si="230"/>
        <v>57</v>
      </c>
      <c r="I838" s="10" t="s">
        <v>43</v>
      </c>
      <c r="J838" s="10">
        <v>11</v>
      </c>
      <c r="K838" s="10" t="s">
        <v>432</v>
      </c>
      <c r="L838" s="10" t="s">
        <v>59</v>
      </c>
      <c r="M838" s="16">
        <v>6000</v>
      </c>
      <c r="N838" s="16">
        <v>616</v>
      </c>
      <c r="O838" s="16">
        <v>2500</v>
      </c>
      <c r="P838" s="16">
        <v>1800</v>
      </c>
      <c r="Q838" s="16">
        <v>229</v>
      </c>
      <c r="R838" s="16">
        <v>285</v>
      </c>
      <c r="S838" s="16">
        <v>11430</v>
      </c>
      <c r="T838" s="16">
        <v>0</v>
      </c>
      <c r="U838" s="16">
        <f t="shared" si="237"/>
        <v>1020</v>
      </c>
      <c r="V838" s="16">
        <f t="shared" si="238"/>
        <v>729.28</v>
      </c>
      <c r="W838" s="16">
        <f t="shared" si="239"/>
        <v>45.72</v>
      </c>
      <c r="X838" s="16">
        <f t="shared" si="240"/>
        <v>57.15</v>
      </c>
      <c r="Y838" s="16">
        <f t="shared" si="241"/>
        <v>228.6</v>
      </c>
      <c r="Z838" s="16" cm="1">
        <f t="array" ref="Z838">IF(A838="",0,ROUND(MAX((S838-T838-V838-U838-W838-X838-Y838-5000)*{0.03,0.1,0.2,0.25,0.3,0.35,0.45}-{0,210,1410,2660,4410,7160,15160},0),2))</f>
        <v>224.93</v>
      </c>
      <c r="AA838" s="16">
        <f t="shared" si="242"/>
        <v>9124.32</v>
      </c>
      <c r="AB838" s="16"/>
    </row>
    <row r="839" customHeight="1" spans="1:28">
      <c r="A839" s="10">
        <v>825</v>
      </c>
      <c r="B839" s="11" t="s">
        <v>4053</v>
      </c>
      <c r="C839" s="10" t="s">
        <v>4054</v>
      </c>
      <c r="D839" s="10" t="s">
        <v>47</v>
      </c>
      <c r="E839" s="10" t="s">
        <v>4055</v>
      </c>
      <c r="F839" s="12" t="s">
        <v>4056</v>
      </c>
      <c r="G839" s="13" t="s">
        <v>4057</v>
      </c>
      <c r="H839" s="10">
        <f ca="1" t="shared" si="230"/>
        <v>50</v>
      </c>
      <c r="I839" s="10" t="s">
        <v>43</v>
      </c>
      <c r="J839" s="10">
        <v>18</v>
      </c>
      <c r="K839" s="10" t="s">
        <v>98</v>
      </c>
      <c r="L839" s="10" t="s">
        <v>3330</v>
      </c>
      <c r="M839" s="16">
        <v>6500</v>
      </c>
      <c r="N839" s="16">
        <v>1008</v>
      </c>
      <c r="O839" s="16">
        <v>4500</v>
      </c>
      <c r="P839" s="16">
        <v>3500</v>
      </c>
      <c r="Q839" s="16">
        <v>296</v>
      </c>
      <c r="R839" s="16">
        <v>511</v>
      </c>
      <c r="S839" s="16">
        <v>16315</v>
      </c>
      <c r="T839" s="16">
        <v>0</v>
      </c>
      <c r="U839" s="16">
        <f t="shared" si="237"/>
        <v>1320</v>
      </c>
      <c r="V839" s="16">
        <f t="shared" si="238"/>
        <v>960.64</v>
      </c>
      <c r="W839" s="16">
        <f t="shared" si="239"/>
        <v>65.26</v>
      </c>
      <c r="X839" s="16">
        <f t="shared" si="240"/>
        <v>81.575</v>
      </c>
      <c r="Y839" s="16">
        <f t="shared" si="241"/>
        <v>326.3</v>
      </c>
      <c r="Z839" s="16" cm="1">
        <f t="array" ref="Z839">IF(A839="",0,ROUND(MAX((S839-T839-V839-U839-W839-X839-Y839-5000)*{0.03,0.1,0.2,0.25,0.3,0.35,0.45}-{0,210,1410,2660,4410,7160,15160},0),2))</f>
        <v>646.12</v>
      </c>
      <c r="AA839" s="16">
        <f t="shared" si="242"/>
        <v>12915.105</v>
      </c>
      <c r="AB839" s="16"/>
    </row>
    <row r="840" customHeight="1" spans="1:28">
      <c r="A840" s="10">
        <v>826</v>
      </c>
      <c r="B840" s="11" t="s">
        <v>4058</v>
      </c>
      <c r="C840" s="10" t="s">
        <v>4059</v>
      </c>
      <c r="D840" s="10" t="s">
        <v>31</v>
      </c>
      <c r="E840" s="10" t="s">
        <v>4060</v>
      </c>
      <c r="F840" s="12" t="s">
        <v>4061</v>
      </c>
      <c r="G840" s="13" t="s">
        <v>4062</v>
      </c>
      <c r="H840" s="10">
        <f ca="1" t="shared" si="230"/>
        <v>31</v>
      </c>
      <c r="I840" s="10" t="s">
        <v>43</v>
      </c>
      <c r="J840" s="10">
        <v>2</v>
      </c>
      <c r="K840" s="10" t="s">
        <v>198</v>
      </c>
      <c r="L840" s="10" t="s">
        <v>59</v>
      </c>
      <c r="M840" s="16">
        <v>5000</v>
      </c>
      <c r="N840" s="16">
        <v>112</v>
      </c>
      <c r="O840" s="16">
        <v>2500</v>
      </c>
      <c r="P840" s="16">
        <v>1400</v>
      </c>
      <c r="Q840" s="16">
        <v>217</v>
      </c>
      <c r="R840" s="16">
        <v>344</v>
      </c>
      <c r="S840" s="16">
        <v>9573</v>
      </c>
      <c r="T840" s="16">
        <v>0</v>
      </c>
      <c r="U840" s="16">
        <f t="shared" si="237"/>
        <v>900</v>
      </c>
      <c r="V840" s="16">
        <f t="shared" si="238"/>
        <v>608.96</v>
      </c>
      <c r="W840" s="16">
        <f t="shared" si="239"/>
        <v>38.292</v>
      </c>
      <c r="X840" s="16">
        <f t="shared" si="240"/>
        <v>47.865</v>
      </c>
      <c r="Y840" s="16">
        <f t="shared" si="241"/>
        <v>191.46</v>
      </c>
      <c r="Z840" s="16" cm="1">
        <f t="array" ref="Z840">IF(A840="",0,ROUND(MAX((S840-T840-V840-U840-W840-X840-Y840-5000)*{0.03,0.1,0.2,0.25,0.3,0.35,0.45}-{0,210,1410,2660,4410,7160,15160},0),2))</f>
        <v>83.59</v>
      </c>
      <c r="AA840" s="16">
        <f t="shared" si="242"/>
        <v>7702.833</v>
      </c>
      <c r="AB840" s="16"/>
    </row>
    <row r="841" customHeight="1" spans="1:28">
      <c r="A841" s="10">
        <v>827</v>
      </c>
      <c r="B841" s="11" t="s">
        <v>4063</v>
      </c>
      <c r="C841" s="10" t="s">
        <v>4064</v>
      </c>
      <c r="D841" s="10" t="s">
        <v>31</v>
      </c>
      <c r="E841" s="10" t="s">
        <v>4065</v>
      </c>
      <c r="F841" s="12" t="s">
        <v>4066</v>
      </c>
      <c r="G841" s="13" t="s">
        <v>2853</v>
      </c>
      <c r="H841" s="10">
        <f ca="1" t="shared" si="230"/>
        <v>28</v>
      </c>
      <c r="I841" s="10" t="s">
        <v>43</v>
      </c>
      <c r="J841" s="10">
        <v>1</v>
      </c>
      <c r="K841" s="10" t="s">
        <v>198</v>
      </c>
      <c r="L841" s="10" t="s">
        <v>59</v>
      </c>
      <c r="M841" s="16">
        <v>5000</v>
      </c>
      <c r="N841" s="16">
        <v>56</v>
      </c>
      <c r="O841" s="16">
        <v>2500</v>
      </c>
      <c r="P841" s="16">
        <v>1400</v>
      </c>
      <c r="Q841" s="16">
        <v>255</v>
      </c>
      <c r="R841" s="16">
        <v>277</v>
      </c>
      <c r="S841" s="16">
        <v>9488</v>
      </c>
      <c r="T841" s="16">
        <v>0</v>
      </c>
      <c r="U841" s="16">
        <f t="shared" si="237"/>
        <v>900</v>
      </c>
      <c r="V841" s="16">
        <f t="shared" si="238"/>
        <v>604.48</v>
      </c>
      <c r="W841" s="16">
        <f t="shared" si="239"/>
        <v>37.952</v>
      </c>
      <c r="X841" s="16">
        <f t="shared" si="240"/>
        <v>47.44</v>
      </c>
      <c r="Y841" s="16">
        <f t="shared" si="241"/>
        <v>189.76</v>
      </c>
      <c r="Z841" s="16" cm="1">
        <f t="array" ref="Z841">IF(A841="",0,ROUND(MAX((S841-T841-V841-U841-W841-X841-Y841-5000)*{0.03,0.1,0.2,0.25,0.3,0.35,0.45}-{0,210,1410,2660,4410,7160,15160},0),2))</f>
        <v>81.25</v>
      </c>
      <c r="AA841" s="16">
        <f t="shared" si="242"/>
        <v>7627.118</v>
      </c>
      <c r="AB841" s="16"/>
    </row>
    <row r="842" customHeight="1" spans="1:28">
      <c r="A842" s="10">
        <v>828</v>
      </c>
      <c r="B842" s="11" t="s">
        <v>4067</v>
      </c>
      <c r="C842" s="10" t="s">
        <v>4068</v>
      </c>
      <c r="D842" s="10" t="s">
        <v>47</v>
      </c>
      <c r="E842" s="10" t="s">
        <v>4069</v>
      </c>
      <c r="F842" s="12" t="s">
        <v>4070</v>
      </c>
      <c r="G842" s="13" t="s">
        <v>4071</v>
      </c>
      <c r="H842" s="10">
        <f ca="1" t="shared" si="230"/>
        <v>52</v>
      </c>
      <c r="I842" s="10" t="s">
        <v>43</v>
      </c>
      <c r="J842" s="10">
        <v>8</v>
      </c>
      <c r="K842" s="10" t="s">
        <v>104</v>
      </c>
      <c r="L842" s="10" t="s">
        <v>3330</v>
      </c>
      <c r="M842" s="16">
        <v>5500</v>
      </c>
      <c r="N842" s="16">
        <v>448</v>
      </c>
      <c r="O842" s="16">
        <v>4500</v>
      </c>
      <c r="P842" s="16">
        <v>3100</v>
      </c>
      <c r="Q842" s="16">
        <v>237</v>
      </c>
      <c r="R842" s="16">
        <v>267</v>
      </c>
      <c r="S842" s="16">
        <v>14052</v>
      </c>
      <c r="T842" s="16">
        <v>0</v>
      </c>
      <c r="U842" s="16">
        <f t="shared" si="237"/>
        <v>1200</v>
      </c>
      <c r="V842" s="16">
        <f t="shared" si="238"/>
        <v>835.84</v>
      </c>
      <c r="W842" s="16">
        <f t="shared" si="239"/>
        <v>56.208</v>
      </c>
      <c r="X842" s="16">
        <f t="shared" si="240"/>
        <v>70.26</v>
      </c>
      <c r="Y842" s="16">
        <f t="shared" si="241"/>
        <v>281.04</v>
      </c>
      <c r="Z842" s="16" cm="1">
        <f t="array" ref="Z842">IF(A842="",0,ROUND(MAX((S842-T842-V842-U842-W842-X842-Y842-5000)*{0.03,0.1,0.2,0.25,0.3,0.35,0.45}-{0,210,1410,2660,4410,7160,15160},0),2))</f>
        <v>450.87</v>
      </c>
      <c r="AA842" s="16">
        <f t="shared" si="242"/>
        <v>11157.782</v>
      </c>
      <c r="AB842" s="16"/>
    </row>
    <row r="843" customHeight="1" spans="1:28">
      <c r="A843" s="10">
        <v>829</v>
      </c>
      <c r="B843" s="11" t="s">
        <v>4072</v>
      </c>
      <c r="C843" s="10" t="s">
        <v>4073</v>
      </c>
      <c r="D843" s="10" t="s">
        <v>31</v>
      </c>
      <c r="E843" s="10" t="s">
        <v>4074</v>
      </c>
      <c r="F843" s="12" t="s">
        <v>4075</v>
      </c>
      <c r="G843" s="13" t="s">
        <v>4076</v>
      </c>
      <c r="H843" s="10">
        <f ca="1" t="shared" si="230"/>
        <v>30</v>
      </c>
      <c r="I843" s="10" t="s">
        <v>35</v>
      </c>
      <c r="J843" s="10">
        <v>5</v>
      </c>
      <c r="K843" s="10" t="s">
        <v>71</v>
      </c>
      <c r="L843" s="10" t="s">
        <v>3330</v>
      </c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customHeight="1" spans="1:28">
      <c r="A844" s="10">
        <v>830</v>
      </c>
      <c r="B844" s="11" t="s">
        <v>4077</v>
      </c>
      <c r="C844" s="10" t="s">
        <v>4078</v>
      </c>
      <c r="D844" s="10" t="s">
        <v>47</v>
      </c>
      <c r="E844" s="10" t="s">
        <v>4079</v>
      </c>
      <c r="F844" s="12" t="s">
        <v>4080</v>
      </c>
      <c r="G844" s="13" t="s">
        <v>4081</v>
      </c>
      <c r="H844" s="10">
        <f ca="1" t="shared" si="230"/>
        <v>29</v>
      </c>
      <c r="I844" s="10" t="s">
        <v>43</v>
      </c>
      <c r="J844" s="10">
        <v>3</v>
      </c>
      <c r="K844" s="10" t="s">
        <v>214</v>
      </c>
      <c r="L844" s="10" t="s">
        <v>59</v>
      </c>
      <c r="M844" s="16">
        <v>5000</v>
      </c>
      <c r="N844" s="16">
        <v>168</v>
      </c>
      <c r="O844" s="16">
        <v>2500</v>
      </c>
      <c r="P844" s="16">
        <v>1400</v>
      </c>
      <c r="Q844" s="16">
        <v>306</v>
      </c>
      <c r="R844" s="16">
        <v>583</v>
      </c>
      <c r="S844" s="16">
        <v>9957</v>
      </c>
      <c r="T844" s="16">
        <v>0</v>
      </c>
      <c r="U844" s="16">
        <f t="shared" ref="U844:U907" si="243">SUM(M844,O844)*0.12</f>
        <v>900</v>
      </c>
      <c r="V844" s="16">
        <f t="shared" ref="V844:V907" si="244">SUM(M844,N844,O844)*0.08</f>
        <v>613.44</v>
      </c>
      <c r="W844" s="16">
        <f t="shared" ref="W844:W907" si="245">S844*0.004</f>
        <v>39.828</v>
      </c>
      <c r="X844" s="16">
        <f t="shared" ref="X844:X907" si="246">S844*0.005</f>
        <v>49.785</v>
      </c>
      <c r="Y844" s="16">
        <f t="shared" ref="Y844:Y907" si="247">S844*0.02</f>
        <v>199.14</v>
      </c>
      <c r="Z844" s="16" cm="1">
        <f t="array" ref="Z844">IF(A844="",0,ROUND(MAX((S844-T844-V844-U844-W844-X844-Y844-5000)*{0.03,0.1,0.2,0.25,0.3,0.35,0.45}-{0,210,1410,2660,4410,7160,15160},0),2))</f>
        <v>105.48</v>
      </c>
      <c r="AA844" s="16">
        <f t="shared" ref="AA844:AA907" si="248">S844-T844-U844-V844-W844-X844-Y844-Z844</f>
        <v>8049.327</v>
      </c>
      <c r="AB844" s="16"/>
    </row>
    <row r="845" customHeight="1" spans="1:28">
      <c r="A845" s="10">
        <v>831</v>
      </c>
      <c r="B845" s="11" t="s">
        <v>4082</v>
      </c>
      <c r="C845" s="10" t="s">
        <v>4083</v>
      </c>
      <c r="D845" s="10" t="s">
        <v>47</v>
      </c>
      <c r="E845" s="10" t="s">
        <v>4084</v>
      </c>
      <c r="F845" s="12" t="s">
        <v>4085</v>
      </c>
      <c r="G845" s="13" t="s">
        <v>4086</v>
      </c>
      <c r="H845" s="10">
        <f ca="1" t="shared" si="230"/>
        <v>35</v>
      </c>
      <c r="I845" s="10" t="s">
        <v>43</v>
      </c>
      <c r="J845" s="10">
        <v>1</v>
      </c>
      <c r="K845" s="10" t="s">
        <v>110</v>
      </c>
      <c r="L845" s="10" t="s">
        <v>3330</v>
      </c>
      <c r="M845" s="16">
        <v>5000</v>
      </c>
      <c r="N845" s="16">
        <v>56</v>
      </c>
      <c r="O845" s="16">
        <v>4500</v>
      </c>
      <c r="P845" s="16">
        <v>2900</v>
      </c>
      <c r="Q845" s="16">
        <v>341</v>
      </c>
      <c r="R845" s="16">
        <v>435</v>
      </c>
      <c r="S845" s="16">
        <v>13232</v>
      </c>
      <c r="T845" s="16">
        <v>0</v>
      </c>
      <c r="U845" s="16">
        <f t="shared" si="243"/>
        <v>1140</v>
      </c>
      <c r="V845" s="16">
        <f t="shared" si="244"/>
        <v>764.48</v>
      </c>
      <c r="W845" s="16">
        <f t="shared" si="245"/>
        <v>52.928</v>
      </c>
      <c r="X845" s="16">
        <f t="shared" si="246"/>
        <v>66.16</v>
      </c>
      <c r="Y845" s="16">
        <f t="shared" si="247"/>
        <v>264.64</v>
      </c>
      <c r="Z845" s="16" cm="1">
        <f t="array" ref="Z845">IF(A845="",0,ROUND(MAX((S845-T845-V845-U845-W845-X845-Y845-5000)*{0.03,0.1,0.2,0.25,0.3,0.35,0.45}-{0,210,1410,2660,4410,7160,15160},0),2))</f>
        <v>384.38</v>
      </c>
      <c r="AA845" s="16">
        <f t="shared" si="248"/>
        <v>10559.412</v>
      </c>
      <c r="AB845" s="16"/>
    </row>
    <row r="846" customHeight="1" spans="1:28">
      <c r="A846" s="10">
        <v>832</v>
      </c>
      <c r="B846" s="11" t="s">
        <v>4087</v>
      </c>
      <c r="C846" s="10" t="s">
        <v>4088</v>
      </c>
      <c r="D846" s="10" t="s">
        <v>47</v>
      </c>
      <c r="E846" s="10" t="s">
        <v>4089</v>
      </c>
      <c r="F846" s="12" t="s">
        <v>4090</v>
      </c>
      <c r="G846" s="13" t="s">
        <v>4091</v>
      </c>
      <c r="H846" s="10">
        <f ca="1" t="shared" si="230"/>
        <v>27</v>
      </c>
      <c r="I846" s="10" t="s">
        <v>43</v>
      </c>
      <c r="J846" s="10">
        <v>4</v>
      </c>
      <c r="K846" s="10" t="s">
        <v>71</v>
      </c>
      <c r="L846" s="10" t="s">
        <v>3330</v>
      </c>
      <c r="M846" s="16">
        <v>5000</v>
      </c>
      <c r="N846" s="16">
        <v>224</v>
      </c>
      <c r="O846" s="16">
        <v>4500</v>
      </c>
      <c r="P846" s="16">
        <v>2900</v>
      </c>
      <c r="Q846" s="16">
        <v>366</v>
      </c>
      <c r="R846" s="16">
        <v>562</v>
      </c>
      <c r="S846" s="16">
        <v>13552</v>
      </c>
      <c r="T846" s="16">
        <v>0</v>
      </c>
      <c r="U846" s="16">
        <f t="shared" si="243"/>
        <v>1140</v>
      </c>
      <c r="V846" s="16">
        <f t="shared" si="244"/>
        <v>777.92</v>
      </c>
      <c r="W846" s="16">
        <f t="shared" si="245"/>
        <v>54.208</v>
      </c>
      <c r="X846" s="16">
        <f t="shared" si="246"/>
        <v>67.76</v>
      </c>
      <c r="Y846" s="16">
        <f t="shared" si="247"/>
        <v>271.04</v>
      </c>
      <c r="Z846" s="16" cm="1">
        <f t="array" ref="Z846">IF(A846="",0,ROUND(MAX((S846-T846-V846-U846-W846-X846-Y846-5000)*{0.03,0.1,0.2,0.25,0.3,0.35,0.45}-{0,210,1410,2660,4410,7160,15160},0),2))</f>
        <v>414.11</v>
      </c>
      <c r="AA846" s="16">
        <f t="shared" si="248"/>
        <v>10826.962</v>
      </c>
      <c r="AB846" s="16"/>
    </row>
    <row r="847" customHeight="1" spans="1:28">
      <c r="A847" s="10">
        <v>833</v>
      </c>
      <c r="B847" s="11" t="s">
        <v>4092</v>
      </c>
      <c r="C847" s="10" t="s">
        <v>4093</v>
      </c>
      <c r="D847" s="10" t="s">
        <v>31</v>
      </c>
      <c r="E847" s="10" t="s">
        <v>4094</v>
      </c>
      <c r="F847" s="12" t="s">
        <v>4095</v>
      </c>
      <c r="G847" s="13" t="s">
        <v>4096</v>
      </c>
      <c r="H847" s="10">
        <f ca="1" t="shared" ref="H847:H910" si="249">YEAR(TODAY())-LEFT(F847,4)</f>
        <v>33</v>
      </c>
      <c r="I847" s="10" t="s">
        <v>43</v>
      </c>
      <c r="J847" s="10">
        <v>6</v>
      </c>
      <c r="K847" s="10" t="s">
        <v>116</v>
      </c>
      <c r="L847" s="10" t="s">
        <v>3330</v>
      </c>
      <c r="M847" s="16">
        <v>5500</v>
      </c>
      <c r="N847" s="16">
        <v>336</v>
      </c>
      <c r="O847" s="16">
        <v>4500</v>
      </c>
      <c r="P847" s="16">
        <v>3100</v>
      </c>
      <c r="Q847" s="16">
        <v>212</v>
      </c>
      <c r="R847" s="16">
        <v>525</v>
      </c>
      <c r="S847" s="16">
        <v>14173</v>
      </c>
      <c r="T847" s="16">
        <v>0</v>
      </c>
      <c r="U847" s="16">
        <f t="shared" si="243"/>
        <v>1200</v>
      </c>
      <c r="V847" s="16">
        <f t="shared" si="244"/>
        <v>826.88</v>
      </c>
      <c r="W847" s="16">
        <f t="shared" si="245"/>
        <v>56.692</v>
      </c>
      <c r="X847" s="16">
        <f t="shared" si="246"/>
        <v>70.865</v>
      </c>
      <c r="Y847" s="16">
        <f t="shared" si="247"/>
        <v>283.46</v>
      </c>
      <c r="Z847" s="16" cm="1">
        <f t="array" ref="Z847">IF(A847="",0,ROUND(MAX((S847-T847-V847-U847-W847-X847-Y847-5000)*{0.03,0.1,0.2,0.25,0.3,0.35,0.45}-{0,210,1410,2660,4410,7160,15160},0),2))</f>
        <v>463.51</v>
      </c>
      <c r="AA847" s="16">
        <f t="shared" si="248"/>
        <v>11271.593</v>
      </c>
      <c r="AB847" s="16"/>
    </row>
    <row r="848" customHeight="1" spans="1:28">
      <c r="A848" s="10">
        <v>834</v>
      </c>
      <c r="B848" s="11" t="s">
        <v>4097</v>
      </c>
      <c r="C848" s="10" t="s">
        <v>4098</v>
      </c>
      <c r="D848" s="10" t="s">
        <v>47</v>
      </c>
      <c r="E848" s="10" t="s">
        <v>4099</v>
      </c>
      <c r="F848" s="12" t="s">
        <v>4100</v>
      </c>
      <c r="G848" s="13" t="s">
        <v>4101</v>
      </c>
      <c r="H848" s="10">
        <f ca="1" t="shared" si="249"/>
        <v>27</v>
      </c>
      <c r="I848" s="10" t="s">
        <v>43</v>
      </c>
      <c r="J848" s="10">
        <v>3</v>
      </c>
      <c r="K848" s="10" t="s">
        <v>51</v>
      </c>
      <c r="L848" s="10" t="s">
        <v>3330</v>
      </c>
      <c r="M848" s="16">
        <v>5000</v>
      </c>
      <c r="N848" s="16">
        <v>168</v>
      </c>
      <c r="O848" s="16">
        <v>4500</v>
      </c>
      <c r="P848" s="16">
        <v>2900</v>
      </c>
      <c r="Q848" s="16">
        <v>380</v>
      </c>
      <c r="R848" s="16">
        <v>515</v>
      </c>
      <c r="S848" s="16">
        <v>13463</v>
      </c>
      <c r="T848" s="16">
        <v>0</v>
      </c>
      <c r="U848" s="16">
        <f t="shared" si="243"/>
        <v>1140</v>
      </c>
      <c r="V848" s="16">
        <f t="shared" si="244"/>
        <v>773.44</v>
      </c>
      <c r="W848" s="16">
        <f t="shared" si="245"/>
        <v>53.852</v>
      </c>
      <c r="X848" s="16">
        <f t="shared" si="246"/>
        <v>67.315</v>
      </c>
      <c r="Y848" s="16">
        <f t="shared" si="247"/>
        <v>269.26</v>
      </c>
      <c r="Z848" s="16" cm="1">
        <f t="array" ref="Z848">IF(A848="",0,ROUND(MAX((S848-T848-V848-U848-W848-X848-Y848-5000)*{0.03,0.1,0.2,0.25,0.3,0.35,0.45}-{0,210,1410,2660,4410,7160,15160},0),2))</f>
        <v>405.91</v>
      </c>
      <c r="AA848" s="16">
        <f t="shared" si="248"/>
        <v>10753.223</v>
      </c>
      <c r="AB848" s="16"/>
    </row>
    <row r="849" customHeight="1" spans="1:28">
      <c r="A849" s="10">
        <v>835</v>
      </c>
      <c r="B849" s="11" t="s">
        <v>4102</v>
      </c>
      <c r="C849" s="10" t="s">
        <v>4103</v>
      </c>
      <c r="D849" s="10" t="s">
        <v>31</v>
      </c>
      <c r="E849" s="10" t="s">
        <v>4104</v>
      </c>
      <c r="F849" s="12" t="s">
        <v>4105</v>
      </c>
      <c r="G849" s="13" t="s">
        <v>4106</v>
      </c>
      <c r="H849" s="10">
        <f ca="1" t="shared" si="249"/>
        <v>46</v>
      </c>
      <c r="I849" s="10" t="s">
        <v>43</v>
      </c>
      <c r="J849" s="10">
        <v>16</v>
      </c>
      <c r="K849" s="10" t="s">
        <v>214</v>
      </c>
      <c r="L849" s="10" t="s">
        <v>59</v>
      </c>
      <c r="M849" s="16">
        <v>6500</v>
      </c>
      <c r="N849" s="16">
        <v>896</v>
      </c>
      <c r="O849" s="16">
        <v>2500</v>
      </c>
      <c r="P849" s="16">
        <v>2000</v>
      </c>
      <c r="Q849" s="16">
        <v>231</v>
      </c>
      <c r="R849" s="16">
        <v>365</v>
      </c>
      <c r="S849" s="16">
        <v>12492</v>
      </c>
      <c r="T849" s="16">
        <v>0</v>
      </c>
      <c r="U849" s="16">
        <f t="shared" si="243"/>
        <v>1080</v>
      </c>
      <c r="V849" s="16">
        <f t="shared" si="244"/>
        <v>791.68</v>
      </c>
      <c r="W849" s="16">
        <f t="shared" si="245"/>
        <v>49.968</v>
      </c>
      <c r="X849" s="16">
        <f t="shared" si="246"/>
        <v>62.46</v>
      </c>
      <c r="Y849" s="16">
        <f t="shared" si="247"/>
        <v>249.84</v>
      </c>
      <c r="Z849" s="16" cm="1">
        <f t="array" ref="Z849">IF(A849="",0,ROUND(MAX((S849-T849-V849-U849-W849-X849-Y849-5000)*{0.03,0.1,0.2,0.25,0.3,0.35,0.45}-{0,210,1410,2660,4410,7160,15160},0),2))</f>
        <v>315.81</v>
      </c>
      <c r="AA849" s="16">
        <f t="shared" si="248"/>
        <v>9942.242</v>
      </c>
      <c r="AB849" s="16"/>
    </row>
    <row r="850" customHeight="1" spans="1:28">
      <c r="A850" s="10">
        <v>836</v>
      </c>
      <c r="B850" s="11" t="s">
        <v>4107</v>
      </c>
      <c r="C850" s="10" t="s">
        <v>4108</v>
      </c>
      <c r="D850" s="10" t="s">
        <v>31</v>
      </c>
      <c r="E850" s="10" t="s">
        <v>4109</v>
      </c>
      <c r="F850" s="12" t="s">
        <v>4110</v>
      </c>
      <c r="G850" s="13" t="s">
        <v>4111</v>
      </c>
      <c r="H850" s="10">
        <f ca="1" t="shared" si="249"/>
        <v>52</v>
      </c>
      <c r="I850" s="10" t="s">
        <v>43</v>
      </c>
      <c r="J850" s="10">
        <v>24</v>
      </c>
      <c r="K850" s="10" t="s">
        <v>198</v>
      </c>
      <c r="L850" s="10" t="s">
        <v>59</v>
      </c>
      <c r="M850" s="16">
        <v>7000</v>
      </c>
      <c r="N850" s="16">
        <v>1344</v>
      </c>
      <c r="O850" s="16">
        <v>2500</v>
      </c>
      <c r="P850" s="16">
        <v>2500</v>
      </c>
      <c r="Q850" s="16">
        <v>244</v>
      </c>
      <c r="R850" s="16">
        <v>321</v>
      </c>
      <c r="S850" s="16">
        <v>13909</v>
      </c>
      <c r="T850" s="16">
        <v>0</v>
      </c>
      <c r="U850" s="16">
        <f t="shared" si="243"/>
        <v>1140</v>
      </c>
      <c r="V850" s="16">
        <f t="shared" si="244"/>
        <v>867.52</v>
      </c>
      <c r="W850" s="16">
        <f t="shared" si="245"/>
        <v>55.636</v>
      </c>
      <c r="X850" s="16">
        <f t="shared" si="246"/>
        <v>69.545</v>
      </c>
      <c r="Y850" s="16">
        <f t="shared" si="247"/>
        <v>278.18</v>
      </c>
      <c r="Z850" s="16" cm="1">
        <f t="array" ref="Z850">IF(A850="",0,ROUND(MAX((S850-T850-V850-U850-W850-X850-Y850-5000)*{0.03,0.1,0.2,0.25,0.3,0.35,0.45}-{0,210,1410,2660,4410,7160,15160},0),2))</f>
        <v>439.81</v>
      </c>
      <c r="AA850" s="16">
        <f t="shared" si="248"/>
        <v>11058.309</v>
      </c>
      <c r="AB850" s="16"/>
    </row>
    <row r="851" customHeight="1" spans="1:28">
      <c r="A851" s="10">
        <v>837</v>
      </c>
      <c r="B851" s="11" t="s">
        <v>4112</v>
      </c>
      <c r="C851" s="10" t="s">
        <v>4113</v>
      </c>
      <c r="D851" s="10" t="s">
        <v>47</v>
      </c>
      <c r="E851" s="10" t="s">
        <v>4114</v>
      </c>
      <c r="F851" s="12" t="s">
        <v>4115</v>
      </c>
      <c r="G851" s="13" t="s">
        <v>4116</v>
      </c>
      <c r="H851" s="10">
        <f ca="1" t="shared" si="249"/>
        <v>35</v>
      </c>
      <c r="I851" s="10" t="s">
        <v>43</v>
      </c>
      <c r="J851" s="10">
        <v>11</v>
      </c>
      <c r="K851" s="10" t="s">
        <v>133</v>
      </c>
      <c r="L851" s="10" t="s">
        <v>3330</v>
      </c>
      <c r="M851" s="16">
        <v>6000</v>
      </c>
      <c r="N851" s="16">
        <v>616</v>
      </c>
      <c r="O851" s="16">
        <v>4500</v>
      </c>
      <c r="P851" s="16">
        <v>3300</v>
      </c>
      <c r="Q851" s="16">
        <v>282</v>
      </c>
      <c r="R851" s="16">
        <v>517</v>
      </c>
      <c r="S851" s="16">
        <v>15215</v>
      </c>
      <c r="T851" s="16">
        <v>0</v>
      </c>
      <c r="U851" s="16">
        <f t="shared" si="243"/>
        <v>1260</v>
      </c>
      <c r="V851" s="16">
        <f t="shared" si="244"/>
        <v>889.28</v>
      </c>
      <c r="W851" s="16">
        <f t="shared" si="245"/>
        <v>60.86</v>
      </c>
      <c r="X851" s="16">
        <f t="shared" si="246"/>
        <v>76.075</v>
      </c>
      <c r="Y851" s="16">
        <f t="shared" si="247"/>
        <v>304.3</v>
      </c>
      <c r="Z851" s="16" cm="1">
        <f t="array" ref="Z851">IF(A851="",0,ROUND(MAX((S851-T851-V851-U851-W851-X851-Y851-5000)*{0.03,0.1,0.2,0.25,0.3,0.35,0.45}-{0,210,1410,2660,4410,7160,15160},0),2))</f>
        <v>552.45</v>
      </c>
      <c r="AA851" s="16">
        <f t="shared" si="248"/>
        <v>12072.035</v>
      </c>
      <c r="AB851" s="16"/>
    </row>
    <row r="852" customHeight="1" spans="1:28">
      <c r="A852" s="10">
        <v>838</v>
      </c>
      <c r="B852" s="11" t="s">
        <v>4117</v>
      </c>
      <c r="C852" s="10" t="s">
        <v>4118</v>
      </c>
      <c r="D852" s="10" t="s">
        <v>31</v>
      </c>
      <c r="E852" s="10" t="s">
        <v>4119</v>
      </c>
      <c r="F852" s="12" t="s">
        <v>4120</v>
      </c>
      <c r="G852" s="13" t="s">
        <v>4121</v>
      </c>
      <c r="H852" s="10">
        <f ca="1" t="shared" si="249"/>
        <v>46</v>
      </c>
      <c r="I852" s="10" t="s">
        <v>43</v>
      </c>
      <c r="J852" s="10">
        <v>16</v>
      </c>
      <c r="K852" s="10" t="s">
        <v>235</v>
      </c>
      <c r="L852" s="10" t="s">
        <v>3330</v>
      </c>
      <c r="M852" s="16">
        <v>6500</v>
      </c>
      <c r="N852" s="16">
        <v>896</v>
      </c>
      <c r="O852" s="16">
        <v>4500</v>
      </c>
      <c r="P852" s="16">
        <v>3500</v>
      </c>
      <c r="Q852" s="16">
        <v>355</v>
      </c>
      <c r="R852" s="16">
        <v>385</v>
      </c>
      <c r="S852" s="16">
        <v>16136</v>
      </c>
      <c r="T852" s="16">
        <v>0</v>
      </c>
      <c r="U852" s="16">
        <f t="shared" si="243"/>
        <v>1320</v>
      </c>
      <c r="V852" s="16">
        <f t="shared" si="244"/>
        <v>951.68</v>
      </c>
      <c r="W852" s="16">
        <f t="shared" si="245"/>
        <v>64.544</v>
      </c>
      <c r="X852" s="16">
        <f t="shared" si="246"/>
        <v>80.68</v>
      </c>
      <c r="Y852" s="16">
        <f t="shared" si="247"/>
        <v>322.72</v>
      </c>
      <c r="Z852" s="16" cm="1">
        <f t="array" ref="Z852">IF(A852="",0,ROUND(MAX((S852-T852-V852-U852-W852-X852-Y852-5000)*{0.03,0.1,0.2,0.25,0.3,0.35,0.45}-{0,210,1410,2660,4410,7160,15160},0),2))</f>
        <v>629.64</v>
      </c>
      <c r="AA852" s="16">
        <f t="shared" si="248"/>
        <v>12766.736</v>
      </c>
      <c r="AB852" s="16"/>
    </row>
    <row r="853" customHeight="1" spans="1:28">
      <c r="A853" s="10">
        <v>839</v>
      </c>
      <c r="B853" s="11" t="s">
        <v>4122</v>
      </c>
      <c r="C853" s="10" t="s">
        <v>4123</v>
      </c>
      <c r="D853" s="10" t="s">
        <v>47</v>
      </c>
      <c r="E853" s="10" t="s">
        <v>4124</v>
      </c>
      <c r="F853" s="12" t="s">
        <v>4125</v>
      </c>
      <c r="G853" s="13" t="s">
        <v>4126</v>
      </c>
      <c r="H853" s="10">
        <f ca="1" t="shared" si="249"/>
        <v>53</v>
      </c>
      <c r="I853" s="10" t="s">
        <v>43</v>
      </c>
      <c r="J853" s="10">
        <v>26</v>
      </c>
      <c r="K853" s="10" t="s">
        <v>133</v>
      </c>
      <c r="L853" s="10" t="s">
        <v>3330</v>
      </c>
      <c r="M853" s="16">
        <v>7500</v>
      </c>
      <c r="N853" s="16">
        <v>1456</v>
      </c>
      <c r="O853" s="16">
        <v>4500</v>
      </c>
      <c r="P853" s="16">
        <v>4500</v>
      </c>
      <c r="Q853" s="16">
        <v>297</v>
      </c>
      <c r="R853" s="16">
        <v>376</v>
      </c>
      <c r="S853" s="16">
        <v>18629</v>
      </c>
      <c r="T853" s="16">
        <v>0</v>
      </c>
      <c r="U853" s="16">
        <f t="shared" si="243"/>
        <v>1440</v>
      </c>
      <c r="V853" s="16">
        <f t="shared" si="244"/>
        <v>1076.48</v>
      </c>
      <c r="W853" s="16">
        <f t="shared" si="245"/>
        <v>74.516</v>
      </c>
      <c r="X853" s="16">
        <f t="shared" si="246"/>
        <v>93.145</v>
      </c>
      <c r="Y853" s="16">
        <f t="shared" si="247"/>
        <v>372.58</v>
      </c>
      <c r="Z853" s="16" cm="1">
        <f t="array" ref="Z853">IF(A853="",0,ROUND(MAX((S853-T853-V853-U853-W853-X853-Y853-5000)*{0.03,0.1,0.2,0.25,0.3,0.35,0.45}-{0,210,1410,2660,4410,7160,15160},0),2))</f>
        <v>847.23</v>
      </c>
      <c r="AA853" s="16">
        <f t="shared" si="248"/>
        <v>14725.049</v>
      </c>
      <c r="AB853" s="16"/>
    </row>
    <row r="854" customHeight="1" spans="1:28">
      <c r="A854" s="10">
        <v>840</v>
      </c>
      <c r="B854" s="11" t="s">
        <v>4127</v>
      </c>
      <c r="C854" s="10" t="s">
        <v>4128</v>
      </c>
      <c r="D854" s="10" t="s">
        <v>47</v>
      </c>
      <c r="E854" s="10" t="s">
        <v>4129</v>
      </c>
      <c r="F854" s="12" t="s">
        <v>4130</v>
      </c>
      <c r="G854" s="13" t="s">
        <v>4131</v>
      </c>
      <c r="H854" s="10">
        <f ca="1" t="shared" si="249"/>
        <v>42</v>
      </c>
      <c r="I854" s="10" t="s">
        <v>43</v>
      </c>
      <c r="J854" s="10">
        <v>13</v>
      </c>
      <c r="K854" s="10" t="s">
        <v>245</v>
      </c>
      <c r="L854" s="10" t="s">
        <v>3330</v>
      </c>
      <c r="M854" s="16">
        <v>6000</v>
      </c>
      <c r="N854" s="16">
        <v>728</v>
      </c>
      <c r="O854" s="16">
        <v>4500</v>
      </c>
      <c r="P854" s="16">
        <v>3300</v>
      </c>
      <c r="Q854" s="16">
        <v>376</v>
      </c>
      <c r="R854" s="16">
        <v>363</v>
      </c>
      <c r="S854" s="16">
        <v>15267</v>
      </c>
      <c r="T854" s="16">
        <v>0</v>
      </c>
      <c r="U854" s="16">
        <f t="shared" si="243"/>
        <v>1260</v>
      </c>
      <c r="V854" s="16">
        <f t="shared" si="244"/>
        <v>898.24</v>
      </c>
      <c r="W854" s="16">
        <f t="shared" si="245"/>
        <v>61.068</v>
      </c>
      <c r="X854" s="16">
        <f t="shared" si="246"/>
        <v>76.335</v>
      </c>
      <c r="Y854" s="16">
        <f t="shared" si="247"/>
        <v>305.34</v>
      </c>
      <c r="Z854" s="16" cm="1">
        <f t="array" ref="Z854">IF(A854="",0,ROUND(MAX((S854-T854-V854-U854-W854-X854-Y854-5000)*{0.03,0.1,0.2,0.25,0.3,0.35,0.45}-{0,210,1410,2660,4410,7160,15160},0),2))</f>
        <v>556.6</v>
      </c>
      <c r="AA854" s="16">
        <f t="shared" si="248"/>
        <v>12109.417</v>
      </c>
      <c r="AB854" s="16"/>
    </row>
    <row r="855" customHeight="1" spans="1:28">
      <c r="A855" s="10">
        <v>841</v>
      </c>
      <c r="B855" s="11" t="s">
        <v>4132</v>
      </c>
      <c r="C855" s="10" t="s">
        <v>4133</v>
      </c>
      <c r="D855" s="10" t="s">
        <v>31</v>
      </c>
      <c r="E855" s="10" t="s">
        <v>4134</v>
      </c>
      <c r="F855" s="12" t="s">
        <v>4135</v>
      </c>
      <c r="G855" s="13" t="s">
        <v>4136</v>
      </c>
      <c r="H855" s="10">
        <f ca="1" t="shared" si="249"/>
        <v>27</v>
      </c>
      <c r="I855" s="10" t="s">
        <v>43</v>
      </c>
      <c r="J855" s="10">
        <v>1</v>
      </c>
      <c r="K855" s="10" t="s">
        <v>214</v>
      </c>
      <c r="L855" s="10" t="s">
        <v>59</v>
      </c>
      <c r="M855" s="16">
        <v>5000</v>
      </c>
      <c r="N855" s="16">
        <v>56</v>
      </c>
      <c r="O855" s="16">
        <v>2500</v>
      </c>
      <c r="P855" s="16">
        <v>1400</v>
      </c>
      <c r="Q855" s="16">
        <v>205</v>
      </c>
      <c r="R855" s="16">
        <v>480</v>
      </c>
      <c r="S855" s="16">
        <v>9641</v>
      </c>
      <c r="T855" s="16">
        <v>0</v>
      </c>
      <c r="U855" s="16">
        <f t="shared" si="243"/>
        <v>900</v>
      </c>
      <c r="V855" s="16">
        <f t="shared" si="244"/>
        <v>604.48</v>
      </c>
      <c r="W855" s="16">
        <f t="shared" si="245"/>
        <v>38.564</v>
      </c>
      <c r="X855" s="16">
        <f t="shared" si="246"/>
        <v>48.205</v>
      </c>
      <c r="Y855" s="16">
        <f t="shared" si="247"/>
        <v>192.82</v>
      </c>
      <c r="Z855" s="16" cm="1">
        <f t="array" ref="Z855">IF(A855="",0,ROUND(MAX((S855-T855-V855-U855-W855-X855-Y855-5000)*{0.03,0.1,0.2,0.25,0.3,0.35,0.45}-{0,210,1410,2660,4410,7160,15160},0),2))</f>
        <v>85.71</v>
      </c>
      <c r="AA855" s="16">
        <f t="shared" si="248"/>
        <v>7771.221</v>
      </c>
      <c r="AB855" s="16"/>
    </row>
    <row r="856" customHeight="1" spans="1:28">
      <c r="A856" s="10">
        <v>842</v>
      </c>
      <c r="B856" s="11" t="s">
        <v>4137</v>
      </c>
      <c r="C856" s="10" t="s">
        <v>4138</v>
      </c>
      <c r="D856" s="10" t="s">
        <v>47</v>
      </c>
      <c r="E856" s="10" t="s">
        <v>4139</v>
      </c>
      <c r="F856" s="12" t="s">
        <v>4140</v>
      </c>
      <c r="G856" s="13" t="s">
        <v>4141</v>
      </c>
      <c r="H856" s="10">
        <f ca="1" t="shared" si="249"/>
        <v>28</v>
      </c>
      <c r="I856" s="10" t="s">
        <v>43</v>
      </c>
      <c r="J856" s="10">
        <v>4</v>
      </c>
      <c r="K856" s="10" t="s">
        <v>44</v>
      </c>
      <c r="L856" s="10" t="s">
        <v>3330</v>
      </c>
      <c r="M856" s="16">
        <v>5000</v>
      </c>
      <c r="N856" s="16">
        <v>224</v>
      </c>
      <c r="O856" s="16">
        <v>4500</v>
      </c>
      <c r="P856" s="16">
        <v>2900</v>
      </c>
      <c r="Q856" s="16">
        <v>327</v>
      </c>
      <c r="R856" s="16">
        <v>324</v>
      </c>
      <c r="S856" s="16">
        <v>13275</v>
      </c>
      <c r="T856" s="16">
        <v>0</v>
      </c>
      <c r="U856" s="16">
        <f t="shared" si="243"/>
        <v>1140</v>
      </c>
      <c r="V856" s="16">
        <f t="shared" si="244"/>
        <v>777.92</v>
      </c>
      <c r="W856" s="16">
        <f t="shared" si="245"/>
        <v>53.1</v>
      </c>
      <c r="X856" s="16">
        <f t="shared" si="246"/>
        <v>66.375</v>
      </c>
      <c r="Y856" s="16">
        <f t="shared" si="247"/>
        <v>265.5</v>
      </c>
      <c r="Z856" s="16" cm="1">
        <f t="array" ref="Z856">IF(A856="",0,ROUND(MAX((S856-T856-V856-U856-W856-X856-Y856-5000)*{0.03,0.1,0.2,0.25,0.3,0.35,0.45}-{0,210,1410,2660,4410,7160,15160},0),2))</f>
        <v>387.21</v>
      </c>
      <c r="AA856" s="16">
        <f t="shared" si="248"/>
        <v>10584.895</v>
      </c>
      <c r="AB856" s="16"/>
    </row>
    <row r="857" customHeight="1" spans="1:28">
      <c r="A857" s="10">
        <v>843</v>
      </c>
      <c r="B857" s="11" t="s">
        <v>4142</v>
      </c>
      <c r="C857" s="10" t="s">
        <v>3788</v>
      </c>
      <c r="D857" s="10" t="s">
        <v>31</v>
      </c>
      <c r="E857" s="10" t="s">
        <v>4143</v>
      </c>
      <c r="F857" s="12" t="s">
        <v>4144</v>
      </c>
      <c r="G857" s="13" t="s">
        <v>4145</v>
      </c>
      <c r="H857" s="10">
        <f ca="1" t="shared" si="249"/>
        <v>48</v>
      </c>
      <c r="I857" s="10" t="s">
        <v>43</v>
      </c>
      <c r="J857" s="10">
        <v>6</v>
      </c>
      <c r="K857" s="10" t="s">
        <v>51</v>
      </c>
      <c r="L857" s="10" t="s">
        <v>3330</v>
      </c>
      <c r="M857" s="16">
        <v>5500</v>
      </c>
      <c r="N857" s="16">
        <v>336</v>
      </c>
      <c r="O857" s="16">
        <v>4500</v>
      </c>
      <c r="P857" s="16">
        <v>3100</v>
      </c>
      <c r="Q857" s="16">
        <v>284</v>
      </c>
      <c r="R857" s="16">
        <v>529</v>
      </c>
      <c r="S857" s="16">
        <v>14249</v>
      </c>
      <c r="T857" s="16">
        <v>0</v>
      </c>
      <c r="U857" s="16">
        <f t="shared" si="243"/>
        <v>1200</v>
      </c>
      <c r="V857" s="16">
        <f t="shared" si="244"/>
        <v>826.88</v>
      </c>
      <c r="W857" s="16">
        <f t="shared" si="245"/>
        <v>56.996</v>
      </c>
      <c r="X857" s="16">
        <f t="shared" si="246"/>
        <v>71.245</v>
      </c>
      <c r="Y857" s="16">
        <f t="shared" si="247"/>
        <v>284.98</v>
      </c>
      <c r="Z857" s="16" cm="1">
        <f t="array" ref="Z857">IF(A857="",0,ROUND(MAX((S857-T857-V857-U857-W857-X857-Y857-5000)*{0.03,0.1,0.2,0.25,0.3,0.35,0.45}-{0,210,1410,2660,4410,7160,15160},0),2))</f>
        <v>470.89</v>
      </c>
      <c r="AA857" s="16">
        <f t="shared" si="248"/>
        <v>11338.009</v>
      </c>
      <c r="AB857" s="16"/>
    </row>
    <row r="858" customHeight="1" spans="1:28">
      <c r="A858" s="10">
        <v>844</v>
      </c>
      <c r="B858" s="11" t="s">
        <v>4146</v>
      </c>
      <c r="C858" s="10" t="s">
        <v>4147</v>
      </c>
      <c r="D858" s="10" t="s">
        <v>31</v>
      </c>
      <c r="E858" s="10" t="s">
        <v>4148</v>
      </c>
      <c r="F858" s="12" t="s">
        <v>4149</v>
      </c>
      <c r="G858" s="13" t="s">
        <v>4150</v>
      </c>
      <c r="H858" s="10">
        <f ca="1" t="shared" si="249"/>
        <v>42</v>
      </c>
      <c r="I858" s="10" t="s">
        <v>43</v>
      </c>
      <c r="J858" s="10">
        <v>10</v>
      </c>
      <c r="K858" s="10" t="s">
        <v>160</v>
      </c>
      <c r="L858" s="10" t="s">
        <v>59</v>
      </c>
      <c r="M858" s="16">
        <v>5500</v>
      </c>
      <c r="N858" s="16">
        <v>560</v>
      </c>
      <c r="O858" s="16">
        <v>2500</v>
      </c>
      <c r="P858" s="16">
        <v>1600</v>
      </c>
      <c r="Q858" s="16">
        <v>326</v>
      </c>
      <c r="R858" s="16">
        <v>554</v>
      </c>
      <c r="S858" s="16">
        <v>11040</v>
      </c>
      <c r="T858" s="16">
        <v>0</v>
      </c>
      <c r="U858" s="16">
        <f t="shared" si="243"/>
        <v>960</v>
      </c>
      <c r="V858" s="16">
        <f t="shared" si="244"/>
        <v>684.8</v>
      </c>
      <c r="W858" s="16">
        <f t="shared" si="245"/>
        <v>44.16</v>
      </c>
      <c r="X858" s="16">
        <f t="shared" si="246"/>
        <v>55.2</v>
      </c>
      <c r="Y858" s="16">
        <f t="shared" si="247"/>
        <v>220.8</v>
      </c>
      <c r="Z858" s="16" cm="1">
        <f t="array" ref="Z858">IF(A858="",0,ROUND(MAX((S858-T858-V858-U858-W858-X858-Y858-5000)*{0.03,0.1,0.2,0.25,0.3,0.35,0.45}-{0,210,1410,2660,4410,7160,15160},0),2))</f>
        <v>197.5</v>
      </c>
      <c r="AA858" s="16">
        <f t="shared" si="248"/>
        <v>8877.54</v>
      </c>
      <c r="AB858" s="16"/>
    </row>
    <row r="859" customHeight="1" spans="1:28">
      <c r="A859" s="10">
        <v>845</v>
      </c>
      <c r="B859" s="11" t="s">
        <v>4151</v>
      </c>
      <c r="C859" s="10" t="s">
        <v>4152</v>
      </c>
      <c r="D859" s="10" t="s">
        <v>31</v>
      </c>
      <c r="E859" s="10" t="s">
        <v>4153</v>
      </c>
      <c r="F859" s="12" t="s">
        <v>4154</v>
      </c>
      <c r="G859" s="13" t="s">
        <v>4155</v>
      </c>
      <c r="H859" s="10">
        <f ca="1" t="shared" si="249"/>
        <v>34</v>
      </c>
      <c r="I859" s="10" t="s">
        <v>43</v>
      </c>
      <c r="J859" s="10">
        <v>11</v>
      </c>
      <c r="K859" s="10" t="s">
        <v>71</v>
      </c>
      <c r="L859" s="10" t="s">
        <v>3330</v>
      </c>
      <c r="M859" s="16">
        <v>6000</v>
      </c>
      <c r="N859" s="16">
        <v>616</v>
      </c>
      <c r="O859" s="16">
        <v>4500</v>
      </c>
      <c r="P859" s="16">
        <v>3300</v>
      </c>
      <c r="Q859" s="16">
        <v>381</v>
      </c>
      <c r="R859" s="16">
        <v>256</v>
      </c>
      <c r="S859" s="16">
        <v>15053</v>
      </c>
      <c r="T859" s="16">
        <v>0</v>
      </c>
      <c r="U859" s="16">
        <f t="shared" si="243"/>
        <v>1260</v>
      </c>
      <c r="V859" s="16">
        <f t="shared" si="244"/>
        <v>889.28</v>
      </c>
      <c r="W859" s="16">
        <f t="shared" si="245"/>
        <v>60.212</v>
      </c>
      <c r="X859" s="16">
        <f t="shared" si="246"/>
        <v>75.265</v>
      </c>
      <c r="Y859" s="16">
        <f t="shared" si="247"/>
        <v>301.06</v>
      </c>
      <c r="Z859" s="16" cm="1">
        <f t="array" ref="Z859">IF(A859="",0,ROUND(MAX((S859-T859-V859-U859-W859-X859-Y859-5000)*{0.03,0.1,0.2,0.25,0.3,0.35,0.45}-{0,210,1410,2660,4410,7160,15160},0),2))</f>
        <v>536.72</v>
      </c>
      <c r="AA859" s="16">
        <f t="shared" si="248"/>
        <v>11930.463</v>
      </c>
      <c r="AB859" s="16"/>
    </row>
    <row r="860" customHeight="1" spans="1:28">
      <c r="A860" s="10">
        <v>846</v>
      </c>
      <c r="B860" s="11" t="s">
        <v>4156</v>
      </c>
      <c r="C860" s="10" t="s">
        <v>2602</v>
      </c>
      <c r="D860" s="10" t="s">
        <v>47</v>
      </c>
      <c r="E860" s="10" t="s">
        <v>4157</v>
      </c>
      <c r="F860" s="12" t="s">
        <v>4158</v>
      </c>
      <c r="G860" s="13" t="s">
        <v>4159</v>
      </c>
      <c r="H860" s="10">
        <f ca="1" t="shared" si="249"/>
        <v>52</v>
      </c>
      <c r="I860" s="10" t="s">
        <v>43</v>
      </c>
      <c r="J860" s="10">
        <v>9</v>
      </c>
      <c r="K860" s="10" t="s">
        <v>98</v>
      </c>
      <c r="L860" s="10" t="s">
        <v>59</v>
      </c>
      <c r="M860" s="16">
        <v>5500</v>
      </c>
      <c r="N860" s="16">
        <v>504</v>
      </c>
      <c r="O860" s="16">
        <v>2500</v>
      </c>
      <c r="P860" s="16">
        <v>1600</v>
      </c>
      <c r="Q860" s="16">
        <v>273</v>
      </c>
      <c r="R860" s="16">
        <v>576</v>
      </c>
      <c r="S860" s="16">
        <v>10953</v>
      </c>
      <c r="T860" s="16">
        <v>0</v>
      </c>
      <c r="U860" s="16">
        <f t="shared" si="243"/>
        <v>960</v>
      </c>
      <c r="V860" s="16">
        <f t="shared" si="244"/>
        <v>680.32</v>
      </c>
      <c r="W860" s="16">
        <f t="shared" si="245"/>
        <v>43.812</v>
      </c>
      <c r="X860" s="16">
        <f t="shared" si="246"/>
        <v>54.765</v>
      </c>
      <c r="Y860" s="16">
        <f t="shared" si="247"/>
        <v>219.06</v>
      </c>
      <c r="Z860" s="16" cm="1">
        <f t="array" ref="Z860">IF(A860="",0,ROUND(MAX((S860-T860-V860-U860-W860-X860-Y860-5000)*{0.03,0.1,0.2,0.25,0.3,0.35,0.45}-{0,210,1410,2660,4410,7160,15160},0),2))</f>
        <v>189.5</v>
      </c>
      <c r="AA860" s="16">
        <f t="shared" si="248"/>
        <v>8805.543</v>
      </c>
      <c r="AB860" s="16"/>
    </row>
    <row r="861" customHeight="1" spans="1:28">
      <c r="A861" s="10">
        <v>847</v>
      </c>
      <c r="B861" s="11" t="s">
        <v>4160</v>
      </c>
      <c r="C861" s="10" t="s">
        <v>4161</v>
      </c>
      <c r="D861" s="10" t="s">
        <v>47</v>
      </c>
      <c r="E861" s="10" t="s">
        <v>4162</v>
      </c>
      <c r="F861" s="12" t="s">
        <v>4163</v>
      </c>
      <c r="G861" s="13" t="s">
        <v>4164</v>
      </c>
      <c r="H861" s="10">
        <f ca="1" t="shared" si="249"/>
        <v>38</v>
      </c>
      <c r="I861" s="10" t="s">
        <v>43</v>
      </c>
      <c r="J861" s="10">
        <v>1</v>
      </c>
      <c r="K861" s="10" t="s">
        <v>122</v>
      </c>
      <c r="L861" s="10" t="s">
        <v>59</v>
      </c>
      <c r="M861" s="16">
        <v>5000</v>
      </c>
      <c r="N861" s="16">
        <v>56</v>
      </c>
      <c r="O861" s="16">
        <v>2500</v>
      </c>
      <c r="P861" s="16">
        <v>1400</v>
      </c>
      <c r="Q861" s="16">
        <v>291</v>
      </c>
      <c r="R861" s="16">
        <v>536</v>
      </c>
      <c r="S861" s="16">
        <v>9783</v>
      </c>
      <c r="T861" s="16">
        <v>0</v>
      </c>
      <c r="U861" s="16">
        <f t="shared" si="243"/>
        <v>900</v>
      </c>
      <c r="V861" s="16">
        <f t="shared" si="244"/>
        <v>604.48</v>
      </c>
      <c r="W861" s="16">
        <f t="shared" si="245"/>
        <v>39.132</v>
      </c>
      <c r="X861" s="16">
        <f t="shared" si="246"/>
        <v>48.915</v>
      </c>
      <c r="Y861" s="16">
        <f t="shared" si="247"/>
        <v>195.66</v>
      </c>
      <c r="Z861" s="16" cm="1">
        <f t="array" ref="Z861">IF(A861="",0,ROUND(MAX((S861-T861-V861-U861-W861-X861-Y861-5000)*{0.03,0.1,0.2,0.25,0.3,0.35,0.45}-{0,210,1410,2660,4410,7160,15160},0),2))</f>
        <v>89.84</v>
      </c>
      <c r="AA861" s="16">
        <f t="shared" si="248"/>
        <v>7904.973</v>
      </c>
      <c r="AB861" s="16"/>
    </row>
    <row r="862" customHeight="1" spans="1:28">
      <c r="A862" s="10">
        <v>848</v>
      </c>
      <c r="B862" s="11" t="s">
        <v>4165</v>
      </c>
      <c r="C862" s="10" t="s">
        <v>4166</v>
      </c>
      <c r="D862" s="10" t="s">
        <v>47</v>
      </c>
      <c r="E862" s="10" t="s">
        <v>4167</v>
      </c>
      <c r="F862" s="12" t="s">
        <v>4168</v>
      </c>
      <c r="G862" s="13" t="s">
        <v>4169</v>
      </c>
      <c r="H862" s="10">
        <f ca="1" t="shared" si="249"/>
        <v>38</v>
      </c>
      <c r="I862" s="10" t="s">
        <v>43</v>
      </c>
      <c r="J862" s="10">
        <v>14</v>
      </c>
      <c r="K862" s="10" t="s">
        <v>104</v>
      </c>
      <c r="L862" s="10" t="s">
        <v>59</v>
      </c>
      <c r="M862" s="16">
        <v>6000</v>
      </c>
      <c r="N862" s="16">
        <v>784</v>
      </c>
      <c r="O862" s="16">
        <v>2500</v>
      </c>
      <c r="P862" s="16">
        <v>1800</v>
      </c>
      <c r="Q862" s="16">
        <v>283</v>
      </c>
      <c r="R862" s="16">
        <v>513</v>
      </c>
      <c r="S862" s="16">
        <v>11880</v>
      </c>
      <c r="T862" s="16">
        <v>0</v>
      </c>
      <c r="U862" s="16">
        <f t="shared" si="243"/>
        <v>1020</v>
      </c>
      <c r="V862" s="16">
        <f t="shared" si="244"/>
        <v>742.72</v>
      </c>
      <c r="W862" s="16">
        <f t="shared" si="245"/>
        <v>47.52</v>
      </c>
      <c r="X862" s="16">
        <f t="shared" si="246"/>
        <v>59.4</v>
      </c>
      <c r="Y862" s="16">
        <f t="shared" si="247"/>
        <v>237.6</v>
      </c>
      <c r="Z862" s="16" cm="1">
        <f t="array" ref="Z862">IF(A862="",0,ROUND(MAX((S862-T862-V862-U862-W862-X862-Y862-5000)*{0.03,0.1,0.2,0.25,0.3,0.35,0.45}-{0,210,1410,2660,4410,7160,15160},0),2))</f>
        <v>267.28</v>
      </c>
      <c r="AA862" s="16">
        <f t="shared" si="248"/>
        <v>9505.48</v>
      </c>
      <c r="AB862" s="16"/>
    </row>
    <row r="863" customHeight="1" spans="1:28">
      <c r="A863" s="10">
        <v>849</v>
      </c>
      <c r="B863" s="11" t="s">
        <v>4170</v>
      </c>
      <c r="C863" s="10" t="s">
        <v>4171</v>
      </c>
      <c r="D863" s="10" t="s">
        <v>47</v>
      </c>
      <c r="E863" s="10" t="s">
        <v>4172</v>
      </c>
      <c r="F863" s="12" t="s">
        <v>4173</v>
      </c>
      <c r="G863" s="13" t="s">
        <v>4174</v>
      </c>
      <c r="H863" s="10">
        <f ca="1" t="shared" si="249"/>
        <v>41</v>
      </c>
      <c r="I863" s="10" t="s">
        <v>43</v>
      </c>
      <c r="J863" s="10">
        <v>5</v>
      </c>
      <c r="K863" s="10" t="s">
        <v>58</v>
      </c>
      <c r="L863" s="10" t="s">
        <v>59</v>
      </c>
      <c r="M863" s="16">
        <v>5000</v>
      </c>
      <c r="N863" s="16">
        <v>280</v>
      </c>
      <c r="O863" s="16">
        <v>2500</v>
      </c>
      <c r="P863" s="16">
        <v>1400</v>
      </c>
      <c r="Q863" s="16">
        <v>241</v>
      </c>
      <c r="R863" s="16">
        <v>507</v>
      </c>
      <c r="S863" s="16">
        <v>9928</v>
      </c>
      <c r="T863" s="16">
        <v>0</v>
      </c>
      <c r="U863" s="16">
        <f t="shared" si="243"/>
        <v>900</v>
      </c>
      <c r="V863" s="16">
        <f t="shared" si="244"/>
        <v>622.4</v>
      </c>
      <c r="W863" s="16">
        <f t="shared" si="245"/>
        <v>39.712</v>
      </c>
      <c r="X863" s="16">
        <f t="shared" si="246"/>
        <v>49.64</v>
      </c>
      <c r="Y863" s="16">
        <f t="shared" si="247"/>
        <v>198.56</v>
      </c>
      <c r="Z863" s="16" cm="1">
        <f t="array" ref="Z863">IF(A863="",0,ROUND(MAX((S863-T863-V863-U863-W863-X863-Y863-5000)*{0.03,0.1,0.2,0.25,0.3,0.35,0.45}-{0,210,1410,2660,4410,7160,15160},0),2))</f>
        <v>101.77</v>
      </c>
      <c r="AA863" s="16">
        <f t="shared" si="248"/>
        <v>8015.918</v>
      </c>
      <c r="AB863" s="16"/>
    </row>
    <row r="864" customHeight="1" spans="1:28">
      <c r="A864" s="10">
        <v>850</v>
      </c>
      <c r="B864" s="11" t="s">
        <v>4175</v>
      </c>
      <c r="C864" s="10" t="s">
        <v>4176</v>
      </c>
      <c r="D864" s="10" t="s">
        <v>31</v>
      </c>
      <c r="E864" s="10" t="s">
        <v>4177</v>
      </c>
      <c r="F864" s="12" t="s">
        <v>4178</v>
      </c>
      <c r="G864" s="13" t="s">
        <v>4179</v>
      </c>
      <c r="H864" s="10">
        <f ca="1" t="shared" si="249"/>
        <v>43</v>
      </c>
      <c r="I864" s="10" t="s">
        <v>43</v>
      </c>
      <c r="J864" s="10">
        <v>11</v>
      </c>
      <c r="K864" s="10" t="s">
        <v>122</v>
      </c>
      <c r="L864" s="10" t="s">
        <v>59</v>
      </c>
      <c r="M864" s="16">
        <v>6000</v>
      </c>
      <c r="N864" s="16">
        <v>616</v>
      </c>
      <c r="O864" s="16">
        <v>2500</v>
      </c>
      <c r="P864" s="16">
        <v>1800</v>
      </c>
      <c r="Q864" s="16">
        <v>335</v>
      </c>
      <c r="R864" s="16">
        <v>490</v>
      </c>
      <c r="S864" s="16">
        <v>11741</v>
      </c>
      <c r="T864" s="16">
        <v>0</v>
      </c>
      <c r="U864" s="16">
        <f t="shared" si="243"/>
        <v>1020</v>
      </c>
      <c r="V864" s="16">
        <f t="shared" si="244"/>
        <v>729.28</v>
      </c>
      <c r="W864" s="16">
        <f t="shared" si="245"/>
        <v>46.964</v>
      </c>
      <c r="X864" s="16">
        <f t="shared" si="246"/>
        <v>58.705</v>
      </c>
      <c r="Y864" s="16">
        <f t="shared" si="247"/>
        <v>234.82</v>
      </c>
      <c r="Z864" s="16" cm="1">
        <f t="array" ref="Z864">IF(A864="",0,ROUND(MAX((S864-T864-V864-U864-W864-X864-Y864-5000)*{0.03,0.1,0.2,0.25,0.3,0.35,0.45}-{0,210,1410,2660,4410,7160,15160},0),2))</f>
        <v>255.12</v>
      </c>
      <c r="AA864" s="16">
        <f t="shared" si="248"/>
        <v>9396.111</v>
      </c>
      <c r="AB864" s="16"/>
    </row>
    <row r="865" customHeight="1" spans="1:28">
      <c r="A865" s="10">
        <v>851</v>
      </c>
      <c r="B865" s="11" t="s">
        <v>4180</v>
      </c>
      <c r="C865" s="10" t="s">
        <v>4181</v>
      </c>
      <c r="D865" s="10" t="s">
        <v>47</v>
      </c>
      <c r="E865" s="10" t="s">
        <v>4182</v>
      </c>
      <c r="F865" s="12" t="s">
        <v>4183</v>
      </c>
      <c r="G865" s="13" t="s">
        <v>4184</v>
      </c>
      <c r="H865" s="10">
        <f ca="1" t="shared" si="249"/>
        <v>53</v>
      </c>
      <c r="I865" s="10" t="s">
        <v>43</v>
      </c>
      <c r="J865" s="10">
        <v>23</v>
      </c>
      <c r="K865" s="10" t="s">
        <v>122</v>
      </c>
      <c r="L865" s="10" t="s">
        <v>59</v>
      </c>
      <c r="M865" s="16">
        <v>7000</v>
      </c>
      <c r="N865" s="16">
        <v>1288</v>
      </c>
      <c r="O865" s="16">
        <v>2500</v>
      </c>
      <c r="P865" s="16">
        <v>2500</v>
      </c>
      <c r="Q865" s="16">
        <v>381</v>
      </c>
      <c r="R865" s="16">
        <v>571</v>
      </c>
      <c r="S865" s="16">
        <v>14240</v>
      </c>
      <c r="T865" s="16">
        <v>0</v>
      </c>
      <c r="U865" s="16">
        <f t="shared" si="243"/>
        <v>1140</v>
      </c>
      <c r="V865" s="16">
        <f t="shared" si="244"/>
        <v>863.04</v>
      </c>
      <c r="W865" s="16">
        <f t="shared" si="245"/>
        <v>56.96</v>
      </c>
      <c r="X865" s="16">
        <f t="shared" si="246"/>
        <v>71.2</v>
      </c>
      <c r="Y865" s="16">
        <f t="shared" si="247"/>
        <v>284.8</v>
      </c>
      <c r="Z865" s="16" cm="1">
        <f t="array" ref="Z865">IF(A865="",0,ROUND(MAX((S865-T865-V865-U865-W865-X865-Y865-5000)*{0.03,0.1,0.2,0.25,0.3,0.35,0.45}-{0,210,1410,2660,4410,7160,15160},0),2))</f>
        <v>472.4</v>
      </c>
      <c r="AA865" s="16">
        <f t="shared" si="248"/>
        <v>11351.6</v>
      </c>
      <c r="AB865" s="16"/>
    </row>
    <row r="866" customHeight="1" spans="1:28">
      <c r="A866" s="10">
        <v>852</v>
      </c>
      <c r="B866" s="11" t="s">
        <v>4185</v>
      </c>
      <c r="C866" s="10" t="s">
        <v>4186</v>
      </c>
      <c r="D866" s="10" t="s">
        <v>31</v>
      </c>
      <c r="E866" s="10" t="s">
        <v>4187</v>
      </c>
      <c r="F866" s="12" t="s">
        <v>4188</v>
      </c>
      <c r="G866" s="13" t="s">
        <v>4189</v>
      </c>
      <c r="H866" s="10">
        <f ca="1" t="shared" si="249"/>
        <v>40</v>
      </c>
      <c r="I866" s="10" t="s">
        <v>43</v>
      </c>
      <c r="J866" s="10">
        <v>14</v>
      </c>
      <c r="K866" s="10" t="s">
        <v>498</v>
      </c>
      <c r="L866" s="10" t="s">
        <v>3330</v>
      </c>
      <c r="M866" s="16">
        <v>6000</v>
      </c>
      <c r="N866" s="16">
        <v>784</v>
      </c>
      <c r="O866" s="16">
        <v>4500</v>
      </c>
      <c r="P866" s="16">
        <v>3300</v>
      </c>
      <c r="Q866" s="16">
        <v>294</v>
      </c>
      <c r="R866" s="16">
        <v>467</v>
      </c>
      <c r="S866" s="16">
        <v>15345</v>
      </c>
      <c r="T866" s="16">
        <v>0</v>
      </c>
      <c r="U866" s="16">
        <f t="shared" si="243"/>
        <v>1260</v>
      </c>
      <c r="V866" s="16">
        <f t="shared" si="244"/>
        <v>902.72</v>
      </c>
      <c r="W866" s="16">
        <f t="shared" si="245"/>
        <v>61.38</v>
      </c>
      <c r="X866" s="16">
        <f t="shared" si="246"/>
        <v>76.725</v>
      </c>
      <c r="Y866" s="16">
        <f t="shared" si="247"/>
        <v>306.9</v>
      </c>
      <c r="Z866" s="16" cm="1">
        <f t="array" ref="Z866">IF(A866="",0,ROUND(MAX((S866-T866-V866-U866-W866-X866-Y866-5000)*{0.03,0.1,0.2,0.25,0.3,0.35,0.45}-{0,210,1410,2660,4410,7160,15160},0),2))</f>
        <v>563.73</v>
      </c>
      <c r="AA866" s="16">
        <f t="shared" si="248"/>
        <v>12173.545</v>
      </c>
      <c r="AB866" s="16"/>
    </row>
    <row r="867" customHeight="1" spans="1:28">
      <c r="A867" s="10">
        <v>853</v>
      </c>
      <c r="B867" s="11" t="s">
        <v>4190</v>
      </c>
      <c r="C867" s="10" t="s">
        <v>4191</v>
      </c>
      <c r="D867" s="10" t="s">
        <v>47</v>
      </c>
      <c r="E867" s="10" t="s">
        <v>4192</v>
      </c>
      <c r="F867" s="12" t="s">
        <v>4193</v>
      </c>
      <c r="G867" s="13" t="s">
        <v>4194</v>
      </c>
      <c r="H867" s="10">
        <f ca="1" t="shared" si="249"/>
        <v>56</v>
      </c>
      <c r="I867" s="10" t="s">
        <v>43</v>
      </c>
      <c r="J867" s="10">
        <v>13</v>
      </c>
      <c r="K867" s="10" t="s">
        <v>198</v>
      </c>
      <c r="L867" s="10" t="s">
        <v>59</v>
      </c>
      <c r="M867" s="16">
        <v>6000</v>
      </c>
      <c r="N867" s="16">
        <v>728</v>
      </c>
      <c r="O867" s="16">
        <v>2500</v>
      </c>
      <c r="P867" s="16">
        <v>1800</v>
      </c>
      <c r="Q867" s="16">
        <v>282</v>
      </c>
      <c r="R867" s="16">
        <v>278</v>
      </c>
      <c r="S867" s="16">
        <v>11588</v>
      </c>
      <c r="T867" s="16">
        <v>0</v>
      </c>
      <c r="U867" s="16">
        <f t="shared" si="243"/>
        <v>1020</v>
      </c>
      <c r="V867" s="16">
        <f t="shared" si="244"/>
        <v>738.24</v>
      </c>
      <c r="W867" s="16">
        <f t="shared" si="245"/>
        <v>46.352</v>
      </c>
      <c r="X867" s="16">
        <f t="shared" si="246"/>
        <v>57.94</v>
      </c>
      <c r="Y867" s="16">
        <f t="shared" si="247"/>
        <v>231.76</v>
      </c>
      <c r="Z867" s="16" cm="1">
        <f t="array" ref="Z867">IF(A867="",0,ROUND(MAX((S867-T867-V867-U867-W867-X867-Y867-5000)*{0.03,0.1,0.2,0.25,0.3,0.35,0.45}-{0,210,1410,2660,4410,7160,15160},0),2))</f>
        <v>239.37</v>
      </c>
      <c r="AA867" s="16">
        <f t="shared" si="248"/>
        <v>9254.338</v>
      </c>
      <c r="AB867" s="16"/>
    </row>
    <row r="868" customHeight="1" spans="1:28">
      <c r="A868" s="10">
        <v>854</v>
      </c>
      <c r="B868" s="11" t="s">
        <v>4195</v>
      </c>
      <c r="C868" s="10" t="s">
        <v>4196</v>
      </c>
      <c r="D868" s="10" t="s">
        <v>31</v>
      </c>
      <c r="E868" s="10" t="s">
        <v>4197</v>
      </c>
      <c r="F868" s="12" t="s">
        <v>4198</v>
      </c>
      <c r="G868" s="13" t="s">
        <v>4199</v>
      </c>
      <c r="H868" s="10">
        <f ca="1" t="shared" si="249"/>
        <v>38</v>
      </c>
      <c r="I868" s="10" t="s">
        <v>43</v>
      </c>
      <c r="J868" s="10">
        <v>13</v>
      </c>
      <c r="K868" s="10" t="s">
        <v>110</v>
      </c>
      <c r="L868" s="10" t="s">
        <v>59</v>
      </c>
      <c r="M868" s="16">
        <v>6000</v>
      </c>
      <c r="N868" s="16">
        <v>728</v>
      </c>
      <c r="O868" s="16">
        <v>2500</v>
      </c>
      <c r="P868" s="16">
        <v>1800</v>
      </c>
      <c r="Q868" s="16">
        <v>334</v>
      </c>
      <c r="R868" s="16">
        <v>578</v>
      </c>
      <c r="S868" s="16">
        <v>11940</v>
      </c>
      <c r="T868" s="16">
        <v>0</v>
      </c>
      <c r="U868" s="16">
        <f t="shared" si="243"/>
        <v>1020</v>
      </c>
      <c r="V868" s="16">
        <f t="shared" si="244"/>
        <v>738.24</v>
      </c>
      <c r="W868" s="16">
        <f t="shared" si="245"/>
        <v>47.76</v>
      </c>
      <c r="X868" s="16">
        <f t="shared" si="246"/>
        <v>59.7</v>
      </c>
      <c r="Y868" s="16">
        <f t="shared" si="247"/>
        <v>238.8</v>
      </c>
      <c r="Z868" s="16" cm="1">
        <f t="array" ref="Z868">IF(A868="",0,ROUND(MAX((S868-T868-V868-U868-W868-X868-Y868-5000)*{0.03,0.1,0.2,0.25,0.3,0.35,0.45}-{0,210,1410,2660,4410,7160,15160},0),2))</f>
        <v>273.55</v>
      </c>
      <c r="AA868" s="16">
        <f t="shared" si="248"/>
        <v>9561.95</v>
      </c>
      <c r="AB868" s="16"/>
    </row>
    <row r="869" customHeight="1" spans="1:28">
      <c r="A869" s="10">
        <v>855</v>
      </c>
      <c r="B869" s="11" t="s">
        <v>4200</v>
      </c>
      <c r="C869" s="10" t="s">
        <v>4201</v>
      </c>
      <c r="D869" s="10" t="s">
        <v>31</v>
      </c>
      <c r="E869" s="10" t="s">
        <v>4202</v>
      </c>
      <c r="F869" s="12" t="s">
        <v>4203</v>
      </c>
      <c r="G869" s="13" t="s">
        <v>4141</v>
      </c>
      <c r="H869" s="10">
        <f ca="1" t="shared" si="249"/>
        <v>30</v>
      </c>
      <c r="I869" s="10" t="s">
        <v>43</v>
      </c>
      <c r="J869" s="10">
        <v>4</v>
      </c>
      <c r="K869" s="10" t="s">
        <v>58</v>
      </c>
      <c r="L869" s="10" t="s">
        <v>59</v>
      </c>
      <c r="M869" s="16">
        <v>5000</v>
      </c>
      <c r="N869" s="16">
        <v>224</v>
      </c>
      <c r="O869" s="16">
        <v>2500</v>
      </c>
      <c r="P869" s="16">
        <v>1400</v>
      </c>
      <c r="Q869" s="16">
        <v>297</v>
      </c>
      <c r="R869" s="16">
        <v>255</v>
      </c>
      <c r="S869" s="16">
        <v>9676</v>
      </c>
      <c r="T869" s="16">
        <v>0</v>
      </c>
      <c r="U869" s="16">
        <f t="shared" si="243"/>
        <v>900</v>
      </c>
      <c r="V869" s="16">
        <f t="shared" si="244"/>
        <v>617.92</v>
      </c>
      <c r="W869" s="16">
        <f t="shared" si="245"/>
        <v>38.704</v>
      </c>
      <c r="X869" s="16">
        <f t="shared" si="246"/>
        <v>48.38</v>
      </c>
      <c r="Y869" s="16">
        <f t="shared" si="247"/>
        <v>193.52</v>
      </c>
      <c r="Z869" s="16" cm="1">
        <f t="array" ref="Z869">IF(A869="",0,ROUND(MAX((S869-T869-V869-U869-W869-X869-Y869-5000)*{0.03,0.1,0.2,0.25,0.3,0.35,0.45}-{0,210,1410,2660,4410,7160,15160},0),2))</f>
        <v>86.32</v>
      </c>
      <c r="AA869" s="16">
        <f t="shared" si="248"/>
        <v>7791.156</v>
      </c>
      <c r="AB869" s="16"/>
    </row>
    <row r="870" customHeight="1" spans="1:28">
      <c r="A870" s="10">
        <v>856</v>
      </c>
      <c r="B870" s="11" t="s">
        <v>4204</v>
      </c>
      <c r="C870" s="10" t="s">
        <v>4205</v>
      </c>
      <c r="D870" s="10" t="s">
        <v>47</v>
      </c>
      <c r="E870" s="10" t="s">
        <v>4206</v>
      </c>
      <c r="F870" s="12" t="s">
        <v>4207</v>
      </c>
      <c r="G870" s="13" t="s">
        <v>2684</v>
      </c>
      <c r="H870" s="10">
        <f ca="1" t="shared" si="249"/>
        <v>27</v>
      </c>
      <c r="I870" s="10" t="s">
        <v>43</v>
      </c>
      <c r="J870" s="10">
        <v>1</v>
      </c>
      <c r="K870" s="10" t="s">
        <v>82</v>
      </c>
      <c r="L870" s="10" t="s">
        <v>3330</v>
      </c>
      <c r="M870" s="16">
        <v>5000</v>
      </c>
      <c r="N870" s="16">
        <v>56</v>
      </c>
      <c r="O870" s="16">
        <v>4500</v>
      </c>
      <c r="P870" s="16">
        <v>2900</v>
      </c>
      <c r="Q870" s="16">
        <v>400</v>
      </c>
      <c r="R870" s="16">
        <v>504</v>
      </c>
      <c r="S870" s="16">
        <v>13360</v>
      </c>
      <c r="T870" s="16">
        <v>0</v>
      </c>
      <c r="U870" s="16">
        <f t="shared" si="243"/>
        <v>1140</v>
      </c>
      <c r="V870" s="16">
        <f t="shared" si="244"/>
        <v>764.48</v>
      </c>
      <c r="W870" s="16">
        <f t="shared" si="245"/>
        <v>53.44</v>
      </c>
      <c r="X870" s="16">
        <f t="shared" si="246"/>
        <v>66.8</v>
      </c>
      <c r="Y870" s="16">
        <f t="shared" si="247"/>
        <v>267.2</v>
      </c>
      <c r="Z870" s="16" cm="1">
        <f t="array" ref="Z870">IF(A870="",0,ROUND(MAX((S870-T870-V870-U870-W870-X870-Y870-5000)*{0.03,0.1,0.2,0.25,0.3,0.35,0.45}-{0,210,1410,2660,4410,7160,15160},0),2))</f>
        <v>396.81</v>
      </c>
      <c r="AA870" s="16">
        <f t="shared" si="248"/>
        <v>10671.27</v>
      </c>
      <c r="AB870" s="16"/>
    </row>
    <row r="871" customHeight="1" spans="1:28">
      <c r="A871" s="10">
        <v>857</v>
      </c>
      <c r="B871" s="11" t="s">
        <v>4208</v>
      </c>
      <c r="C871" s="10" t="s">
        <v>4209</v>
      </c>
      <c r="D871" s="10" t="s">
        <v>47</v>
      </c>
      <c r="E871" s="10" t="s">
        <v>4210</v>
      </c>
      <c r="F871" s="12" t="s">
        <v>4211</v>
      </c>
      <c r="G871" s="13" t="s">
        <v>4212</v>
      </c>
      <c r="H871" s="10">
        <f ca="1" t="shared" si="249"/>
        <v>33</v>
      </c>
      <c r="I871" s="10" t="s">
        <v>43</v>
      </c>
      <c r="J871" s="10">
        <v>9</v>
      </c>
      <c r="K871" s="10" t="s">
        <v>110</v>
      </c>
      <c r="L871" s="10" t="s">
        <v>3330</v>
      </c>
      <c r="M871" s="16">
        <v>5500</v>
      </c>
      <c r="N871" s="16">
        <v>504</v>
      </c>
      <c r="O871" s="16">
        <v>4500</v>
      </c>
      <c r="P871" s="16">
        <v>3100</v>
      </c>
      <c r="Q871" s="16">
        <v>328</v>
      </c>
      <c r="R871" s="16">
        <v>463</v>
      </c>
      <c r="S871" s="16">
        <v>14395</v>
      </c>
      <c r="T871" s="16">
        <v>0</v>
      </c>
      <c r="U871" s="16">
        <f t="shared" si="243"/>
        <v>1200</v>
      </c>
      <c r="V871" s="16">
        <f t="shared" si="244"/>
        <v>840.32</v>
      </c>
      <c r="W871" s="16">
        <f t="shared" si="245"/>
        <v>57.58</v>
      </c>
      <c r="X871" s="16">
        <f t="shared" si="246"/>
        <v>71.975</v>
      </c>
      <c r="Y871" s="16">
        <f t="shared" si="247"/>
        <v>287.9</v>
      </c>
      <c r="Z871" s="16" cm="1">
        <f t="array" ref="Z871">IF(A871="",0,ROUND(MAX((S871-T871-V871-U871-W871-X871-Y871-5000)*{0.03,0.1,0.2,0.25,0.3,0.35,0.45}-{0,210,1410,2660,4410,7160,15160},0),2))</f>
        <v>483.72</v>
      </c>
      <c r="AA871" s="16">
        <f t="shared" si="248"/>
        <v>11453.505</v>
      </c>
      <c r="AB871" s="16"/>
    </row>
    <row r="872" customHeight="1" spans="1:28">
      <c r="A872" s="10">
        <v>858</v>
      </c>
      <c r="B872" s="11" t="s">
        <v>4213</v>
      </c>
      <c r="C872" s="10" t="s">
        <v>4214</v>
      </c>
      <c r="D872" s="10" t="s">
        <v>31</v>
      </c>
      <c r="E872" s="10" t="s">
        <v>4215</v>
      </c>
      <c r="F872" s="12" t="s">
        <v>4216</v>
      </c>
      <c r="G872" s="13" t="s">
        <v>4217</v>
      </c>
      <c r="H872" s="10">
        <f ca="1" t="shared" si="249"/>
        <v>28</v>
      </c>
      <c r="I872" s="10" t="s">
        <v>43</v>
      </c>
      <c r="J872" s="10">
        <v>5</v>
      </c>
      <c r="K872" s="10" t="s">
        <v>245</v>
      </c>
      <c r="L872" s="10" t="s">
        <v>59</v>
      </c>
      <c r="M872" s="16">
        <v>5000</v>
      </c>
      <c r="N872" s="16">
        <v>280</v>
      </c>
      <c r="O872" s="16">
        <v>2500</v>
      </c>
      <c r="P872" s="16">
        <v>1400</v>
      </c>
      <c r="Q872" s="16">
        <v>370</v>
      </c>
      <c r="R872" s="16">
        <v>574</v>
      </c>
      <c r="S872" s="16">
        <v>10124</v>
      </c>
      <c r="T872" s="16">
        <v>0</v>
      </c>
      <c r="U872" s="16">
        <f t="shared" si="243"/>
        <v>900</v>
      </c>
      <c r="V872" s="16">
        <f t="shared" si="244"/>
        <v>622.4</v>
      </c>
      <c r="W872" s="16">
        <f t="shared" si="245"/>
        <v>40.496</v>
      </c>
      <c r="X872" s="16">
        <f t="shared" si="246"/>
        <v>50.62</v>
      </c>
      <c r="Y872" s="16">
        <f t="shared" si="247"/>
        <v>202.48</v>
      </c>
      <c r="Z872" s="16" cm="1">
        <f t="array" ref="Z872">IF(A872="",0,ROUND(MAX((S872-T872-V872-U872-W872-X872-Y872-5000)*{0.03,0.1,0.2,0.25,0.3,0.35,0.45}-{0,210,1410,2660,4410,7160,15160},0),2))</f>
        <v>120.8</v>
      </c>
      <c r="AA872" s="16">
        <f t="shared" si="248"/>
        <v>8187.204</v>
      </c>
      <c r="AB872" s="16"/>
    </row>
    <row r="873" customHeight="1" spans="1:28">
      <c r="A873" s="10">
        <v>859</v>
      </c>
      <c r="B873" s="11" t="s">
        <v>4218</v>
      </c>
      <c r="C873" s="10" t="s">
        <v>4219</v>
      </c>
      <c r="D873" s="10" t="s">
        <v>47</v>
      </c>
      <c r="E873" s="10" t="s">
        <v>4220</v>
      </c>
      <c r="F873" s="12" t="s">
        <v>4221</v>
      </c>
      <c r="G873" s="13" t="s">
        <v>3886</v>
      </c>
      <c r="H873" s="10">
        <f ca="1" t="shared" si="249"/>
        <v>52</v>
      </c>
      <c r="I873" s="10" t="s">
        <v>43</v>
      </c>
      <c r="J873" s="10">
        <v>9</v>
      </c>
      <c r="K873" s="10" t="s">
        <v>44</v>
      </c>
      <c r="L873" s="10" t="s">
        <v>59</v>
      </c>
      <c r="M873" s="16">
        <v>5500</v>
      </c>
      <c r="N873" s="16">
        <v>504</v>
      </c>
      <c r="O873" s="16">
        <v>2500</v>
      </c>
      <c r="P873" s="16">
        <v>1600</v>
      </c>
      <c r="Q873" s="16">
        <v>325</v>
      </c>
      <c r="R873" s="16">
        <v>274</v>
      </c>
      <c r="S873" s="16">
        <v>10703</v>
      </c>
      <c r="T873" s="16">
        <v>0</v>
      </c>
      <c r="U873" s="16">
        <f t="shared" si="243"/>
        <v>960</v>
      </c>
      <c r="V873" s="16">
        <f t="shared" si="244"/>
        <v>680.32</v>
      </c>
      <c r="W873" s="16">
        <f t="shared" si="245"/>
        <v>42.812</v>
      </c>
      <c r="X873" s="16">
        <f t="shared" si="246"/>
        <v>53.515</v>
      </c>
      <c r="Y873" s="16">
        <f t="shared" si="247"/>
        <v>214.06</v>
      </c>
      <c r="Z873" s="16" cm="1">
        <f t="array" ref="Z873">IF(A873="",0,ROUND(MAX((S873-T873-V873-U873-W873-X873-Y873-5000)*{0.03,0.1,0.2,0.25,0.3,0.35,0.45}-{0,210,1410,2660,4410,7160,15160},0),2))</f>
        <v>165.23</v>
      </c>
      <c r="AA873" s="16">
        <f t="shared" si="248"/>
        <v>8587.063</v>
      </c>
      <c r="AB873" s="16"/>
    </row>
    <row r="874" customHeight="1" spans="1:28">
      <c r="A874" s="10">
        <v>860</v>
      </c>
      <c r="B874" s="11" t="s">
        <v>4222</v>
      </c>
      <c r="C874" s="10" t="s">
        <v>4223</v>
      </c>
      <c r="D874" s="10" t="s">
        <v>47</v>
      </c>
      <c r="E874" s="10" t="s">
        <v>4224</v>
      </c>
      <c r="F874" s="12" t="s">
        <v>4225</v>
      </c>
      <c r="G874" s="13" t="s">
        <v>4226</v>
      </c>
      <c r="H874" s="10">
        <f ca="1" t="shared" si="249"/>
        <v>50</v>
      </c>
      <c r="I874" s="10" t="s">
        <v>43</v>
      </c>
      <c r="J874" s="10">
        <v>11</v>
      </c>
      <c r="K874" s="10" t="s">
        <v>192</v>
      </c>
      <c r="L874" s="10" t="s">
        <v>3330</v>
      </c>
      <c r="M874" s="16">
        <v>6000</v>
      </c>
      <c r="N874" s="16">
        <v>616</v>
      </c>
      <c r="O874" s="16">
        <v>4500</v>
      </c>
      <c r="P874" s="16">
        <v>3300</v>
      </c>
      <c r="Q874" s="16">
        <v>283</v>
      </c>
      <c r="R874" s="16">
        <v>413</v>
      </c>
      <c r="S874" s="16">
        <v>15112</v>
      </c>
      <c r="T874" s="16">
        <v>0</v>
      </c>
      <c r="U874" s="16">
        <f t="shared" si="243"/>
        <v>1260</v>
      </c>
      <c r="V874" s="16">
        <f t="shared" si="244"/>
        <v>889.28</v>
      </c>
      <c r="W874" s="16">
        <f t="shared" si="245"/>
        <v>60.448</v>
      </c>
      <c r="X874" s="16">
        <f t="shared" si="246"/>
        <v>75.56</v>
      </c>
      <c r="Y874" s="16">
        <f t="shared" si="247"/>
        <v>302.24</v>
      </c>
      <c r="Z874" s="16" cm="1">
        <f t="array" ref="Z874">IF(A874="",0,ROUND(MAX((S874-T874-V874-U874-W874-X874-Y874-5000)*{0.03,0.1,0.2,0.25,0.3,0.35,0.45}-{0,210,1410,2660,4410,7160,15160},0),2))</f>
        <v>542.45</v>
      </c>
      <c r="AA874" s="16">
        <f t="shared" si="248"/>
        <v>11982.022</v>
      </c>
      <c r="AB874" s="16"/>
    </row>
    <row r="875" customHeight="1" spans="1:28">
      <c r="A875" s="10">
        <v>861</v>
      </c>
      <c r="B875" s="11" t="s">
        <v>4227</v>
      </c>
      <c r="C875" s="10" t="s">
        <v>4228</v>
      </c>
      <c r="D875" s="10" t="s">
        <v>31</v>
      </c>
      <c r="E875" s="10" t="s">
        <v>4229</v>
      </c>
      <c r="F875" s="12" t="s">
        <v>4230</v>
      </c>
      <c r="G875" s="13" t="s">
        <v>4231</v>
      </c>
      <c r="H875" s="10">
        <f ca="1" t="shared" si="249"/>
        <v>50</v>
      </c>
      <c r="I875" s="10" t="s">
        <v>43</v>
      </c>
      <c r="J875" s="10">
        <v>15</v>
      </c>
      <c r="K875" s="10" t="s">
        <v>133</v>
      </c>
      <c r="L875" s="10" t="s">
        <v>59</v>
      </c>
      <c r="M875" s="16">
        <v>6000</v>
      </c>
      <c r="N875" s="16">
        <v>840</v>
      </c>
      <c r="O875" s="16">
        <v>2500</v>
      </c>
      <c r="P875" s="16">
        <v>1800</v>
      </c>
      <c r="Q875" s="16">
        <v>287</v>
      </c>
      <c r="R875" s="16">
        <v>315</v>
      </c>
      <c r="S875" s="16">
        <v>11742</v>
      </c>
      <c r="T875" s="16">
        <v>0</v>
      </c>
      <c r="U875" s="16">
        <f t="shared" si="243"/>
        <v>1020</v>
      </c>
      <c r="V875" s="16">
        <f t="shared" si="244"/>
        <v>747.2</v>
      </c>
      <c r="W875" s="16">
        <f t="shared" si="245"/>
        <v>46.968</v>
      </c>
      <c r="X875" s="16">
        <f t="shared" si="246"/>
        <v>58.71</v>
      </c>
      <c r="Y875" s="16">
        <f t="shared" si="247"/>
        <v>234.84</v>
      </c>
      <c r="Z875" s="16" cm="1">
        <f t="array" ref="Z875">IF(A875="",0,ROUND(MAX((S875-T875-V875-U875-W875-X875-Y875-5000)*{0.03,0.1,0.2,0.25,0.3,0.35,0.45}-{0,210,1410,2660,4410,7160,15160},0),2))</f>
        <v>253.43</v>
      </c>
      <c r="AA875" s="16">
        <f t="shared" si="248"/>
        <v>9380.852</v>
      </c>
      <c r="AB875" s="16"/>
    </row>
    <row r="876" customHeight="1" spans="1:28">
      <c r="A876" s="10">
        <v>862</v>
      </c>
      <c r="B876" s="11" t="s">
        <v>4232</v>
      </c>
      <c r="C876" s="10" t="s">
        <v>4233</v>
      </c>
      <c r="D876" s="10" t="s">
        <v>47</v>
      </c>
      <c r="E876" s="10" t="s">
        <v>4234</v>
      </c>
      <c r="F876" s="12" t="s">
        <v>4235</v>
      </c>
      <c r="G876" s="13" t="s">
        <v>4236</v>
      </c>
      <c r="H876" s="10">
        <f ca="1" t="shared" si="249"/>
        <v>57</v>
      </c>
      <c r="I876" s="10" t="s">
        <v>43</v>
      </c>
      <c r="J876" s="10">
        <v>12</v>
      </c>
      <c r="K876" s="10" t="s">
        <v>110</v>
      </c>
      <c r="L876" s="10" t="s">
        <v>59</v>
      </c>
      <c r="M876" s="16">
        <v>6000</v>
      </c>
      <c r="N876" s="16">
        <v>672</v>
      </c>
      <c r="O876" s="16">
        <v>2500</v>
      </c>
      <c r="P876" s="16">
        <v>1800</v>
      </c>
      <c r="Q876" s="16">
        <v>218</v>
      </c>
      <c r="R876" s="16">
        <v>486</v>
      </c>
      <c r="S876" s="16">
        <v>11676</v>
      </c>
      <c r="T876" s="16">
        <v>0</v>
      </c>
      <c r="U876" s="16">
        <f t="shared" si="243"/>
        <v>1020</v>
      </c>
      <c r="V876" s="16">
        <f t="shared" si="244"/>
        <v>733.76</v>
      </c>
      <c r="W876" s="16">
        <f t="shared" si="245"/>
        <v>46.704</v>
      </c>
      <c r="X876" s="16">
        <f t="shared" si="246"/>
        <v>58.38</v>
      </c>
      <c r="Y876" s="16">
        <f t="shared" si="247"/>
        <v>233.52</v>
      </c>
      <c r="Z876" s="16" cm="1">
        <f t="array" ref="Z876">IF(A876="",0,ROUND(MAX((S876-T876-V876-U876-W876-X876-Y876-5000)*{0.03,0.1,0.2,0.25,0.3,0.35,0.45}-{0,210,1410,2660,4410,7160,15160},0),2))</f>
        <v>248.36</v>
      </c>
      <c r="AA876" s="16">
        <f t="shared" si="248"/>
        <v>9335.276</v>
      </c>
      <c r="AB876" s="16"/>
    </row>
    <row r="877" customHeight="1" spans="1:28">
      <c r="A877" s="10">
        <v>863</v>
      </c>
      <c r="B877" s="11" t="s">
        <v>4237</v>
      </c>
      <c r="C877" s="10" t="s">
        <v>4238</v>
      </c>
      <c r="D877" s="10" t="s">
        <v>47</v>
      </c>
      <c r="E877" s="10" t="s">
        <v>4239</v>
      </c>
      <c r="F877" s="12" t="s">
        <v>4240</v>
      </c>
      <c r="G877" s="13" t="s">
        <v>4241</v>
      </c>
      <c r="H877" s="10">
        <f ca="1" t="shared" si="249"/>
        <v>44</v>
      </c>
      <c r="I877" s="10" t="s">
        <v>43</v>
      </c>
      <c r="J877" s="10">
        <v>16</v>
      </c>
      <c r="K877" s="10" t="s">
        <v>341</v>
      </c>
      <c r="L877" s="10" t="s">
        <v>59</v>
      </c>
      <c r="M877" s="16">
        <v>6500</v>
      </c>
      <c r="N877" s="16">
        <v>896</v>
      </c>
      <c r="O877" s="16">
        <v>2500</v>
      </c>
      <c r="P877" s="16">
        <v>2000</v>
      </c>
      <c r="Q877" s="16">
        <v>287</v>
      </c>
      <c r="R877" s="16">
        <v>366</v>
      </c>
      <c r="S877" s="16">
        <v>12549</v>
      </c>
      <c r="T877" s="16">
        <v>0</v>
      </c>
      <c r="U877" s="16">
        <f t="shared" si="243"/>
        <v>1080</v>
      </c>
      <c r="V877" s="16">
        <f t="shared" si="244"/>
        <v>791.68</v>
      </c>
      <c r="W877" s="16">
        <f t="shared" si="245"/>
        <v>50.196</v>
      </c>
      <c r="X877" s="16">
        <f t="shared" si="246"/>
        <v>62.745</v>
      </c>
      <c r="Y877" s="16">
        <f t="shared" si="247"/>
        <v>250.98</v>
      </c>
      <c r="Z877" s="16" cm="1">
        <f t="array" ref="Z877">IF(A877="",0,ROUND(MAX((S877-T877-V877-U877-W877-X877-Y877-5000)*{0.03,0.1,0.2,0.25,0.3,0.35,0.45}-{0,210,1410,2660,4410,7160,15160},0),2))</f>
        <v>321.34</v>
      </c>
      <c r="AA877" s="16">
        <f t="shared" si="248"/>
        <v>9992.059</v>
      </c>
      <c r="AB877" s="16"/>
    </row>
    <row r="878" customHeight="1" spans="1:28">
      <c r="A878" s="10">
        <v>864</v>
      </c>
      <c r="B878" s="11" t="s">
        <v>4242</v>
      </c>
      <c r="C878" s="10" t="s">
        <v>1922</v>
      </c>
      <c r="D878" s="10" t="s">
        <v>47</v>
      </c>
      <c r="E878" s="10" t="s">
        <v>4243</v>
      </c>
      <c r="F878" s="12" t="s">
        <v>4244</v>
      </c>
      <c r="G878" s="13" t="s">
        <v>4245</v>
      </c>
      <c r="H878" s="10">
        <f ca="1" t="shared" si="249"/>
        <v>36</v>
      </c>
      <c r="I878" s="10" t="s">
        <v>43</v>
      </c>
      <c r="J878" s="10">
        <v>8</v>
      </c>
      <c r="K878" s="10" t="s">
        <v>44</v>
      </c>
      <c r="L878" s="10" t="s">
        <v>3330</v>
      </c>
      <c r="M878" s="16">
        <v>5500</v>
      </c>
      <c r="N878" s="16">
        <v>448</v>
      </c>
      <c r="O878" s="16">
        <v>4500</v>
      </c>
      <c r="P878" s="16">
        <v>3100</v>
      </c>
      <c r="Q878" s="16">
        <v>341</v>
      </c>
      <c r="R878" s="16">
        <v>290</v>
      </c>
      <c r="S878" s="16">
        <v>14179</v>
      </c>
      <c r="T878" s="16">
        <v>0</v>
      </c>
      <c r="U878" s="16">
        <f t="shared" si="243"/>
        <v>1200</v>
      </c>
      <c r="V878" s="16">
        <f t="shared" si="244"/>
        <v>835.84</v>
      </c>
      <c r="W878" s="16">
        <f t="shared" si="245"/>
        <v>56.716</v>
      </c>
      <c r="X878" s="16">
        <f t="shared" si="246"/>
        <v>70.895</v>
      </c>
      <c r="Y878" s="16">
        <f t="shared" si="247"/>
        <v>283.58</v>
      </c>
      <c r="Z878" s="16" cm="1">
        <f t="array" ref="Z878">IF(A878="",0,ROUND(MAX((S878-T878-V878-U878-W878-X878-Y878-5000)*{0.03,0.1,0.2,0.25,0.3,0.35,0.45}-{0,210,1410,2660,4410,7160,15160},0),2))</f>
        <v>463.2</v>
      </c>
      <c r="AA878" s="16">
        <f t="shared" si="248"/>
        <v>11268.769</v>
      </c>
      <c r="AB878" s="16"/>
    </row>
    <row r="879" customHeight="1" spans="1:28">
      <c r="A879" s="10">
        <v>865</v>
      </c>
      <c r="B879" s="11" t="s">
        <v>4246</v>
      </c>
      <c r="C879" s="10" t="s">
        <v>4247</v>
      </c>
      <c r="D879" s="10" t="s">
        <v>47</v>
      </c>
      <c r="E879" s="10" t="s">
        <v>4248</v>
      </c>
      <c r="F879" s="12" t="s">
        <v>4249</v>
      </c>
      <c r="G879" s="13" t="s">
        <v>4250</v>
      </c>
      <c r="H879" s="10">
        <f ca="1" t="shared" si="249"/>
        <v>34</v>
      </c>
      <c r="I879" s="10" t="s">
        <v>43</v>
      </c>
      <c r="J879" s="10">
        <v>6</v>
      </c>
      <c r="K879" s="10" t="s">
        <v>235</v>
      </c>
      <c r="L879" s="10" t="s">
        <v>3330</v>
      </c>
      <c r="M879" s="16">
        <v>5500</v>
      </c>
      <c r="N879" s="16">
        <v>336</v>
      </c>
      <c r="O879" s="16">
        <v>4500</v>
      </c>
      <c r="P879" s="16">
        <v>3100</v>
      </c>
      <c r="Q879" s="16">
        <v>268</v>
      </c>
      <c r="R879" s="16">
        <v>282</v>
      </c>
      <c r="S879" s="16">
        <v>13986</v>
      </c>
      <c r="T879" s="16">
        <v>0</v>
      </c>
      <c r="U879" s="16">
        <f t="shared" si="243"/>
        <v>1200</v>
      </c>
      <c r="V879" s="16">
        <f t="shared" si="244"/>
        <v>826.88</v>
      </c>
      <c r="W879" s="16">
        <f t="shared" si="245"/>
        <v>55.944</v>
      </c>
      <c r="X879" s="16">
        <f t="shared" si="246"/>
        <v>69.93</v>
      </c>
      <c r="Y879" s="16">
        <f t="shared" si="247"/>
        <v>279.72</v>
      </c>
      <c r="Z879" s="16" cm="1">
        <f t="array" ref="Z879">IF(A879="",0,ROUND(MAX((S879-T879-V879-U879-W879-X879-Y879-5000)*{0.03,0.1,0.2,0.25,0.3,0.35,0.45}-{0,210,1410,2660,4410,7160,15160},0),2))</f>
        <v>445.35</v>
      </c>
      <c r="AA879" s="16">
        <f t="shared" si="248"/>
        <v>11108.176</v>
      </c>
      <c r="AB879" s="16"/>
    </row>
    <row r="880" customHeight="1" spans="1:28">
      <c r="A880" s="10">
        <v>866</v>
      </c>
      <c r="B880" s="11" t="s">
        <v>4251</v>
      </c>
      <c r="C880" s="10" t="s">
        <v>4252</v>
      </c>
      <c r="D880" s="10" t="s">
        <v>47</v>
      </c>
      <c r="E880" s="10" t="s">
        <v>4253</v>
      </c>
      <c r="F880" s="12" t="s">
        <v>4254</v>
      </c>
      <c r="G880" s="13" t="s">
        <v>4255</v>
      </c>
      <c r="H880" s="10">
        <f ca="1" t="shared" si="249"/>
        <v>30</v>
      </c>
      <c r="I880" s="10" t="s">
        <v>43</v>
      </c>
      <c r="J880" s="10">
        <v>6</v>
      </c>
      <c r="K880" s="10" t="s">
        <v>139</v>
      </c>
      <c r="L880" s="10" t="s">
        <v>59</v>
      </c>
      <c r="M880" s="16">
        <v>5500</v>
      </c>
      <c r="N880" s="16">
        <v>336</v>
      </c>
      <c r="O880" s="16">
        <v>2500</v>
      </c>
      <c r="P880" s="16">
        <v>1600</v>
      </c>
      <c r="Q880" s="16">
        <v>205</v>
      </c>
      <c r="R880" s="16">
        <v>516</v>
      </c>
      <c r="S880" s="16">
        <v>10657</v>
      </c>
      <c r="T880" s="16">
        <v>0</v>
      </c>
      <c r="U880" s="16">
        <f t="shared" si="243"/>
        <v>960</v>
      </c>
      <c r="V880" s="16">
        <f t="shared" si="244"/>
        <v>666.88</v>
      </c>
      <c r="W880" s="16">
        <f t="shared" si="245"/>
        <v>42.628</v>
      </c>
      <c r="X880" s="16">
        <f t="shared" si="246"/>
        <v>53.285</v>
      </c>
      <c r="Y880" s="16">
        <f t="shared" si="247"/>
        <v>213.14</v>
      </c>
      <c r="Z880" s="16" cm="1">
        <f t="array" ref="Z880">IF(A880="",0,ROUND(MAX((S880-T880-V880-U880-W880-X880-Y880-5000)*{0.03,0.1,0.2,0.25,0.3,0.35,0.45}-{0,210,1410,2660,4410,7160,15160},0),2))</f>
        <v>162.11</v>
      </c>
      <c r="AA880" s="16">
        <f t="shared" si="248"/>
        <v>8558.957</v>
      </c>
      <c r="AB880" s="16"/>
    </row>
    <row r="881" customHeight="1" spans="1:28">
      <c r="A881" s="10">
        <v>867</v>
      </c>
      <c r="B881" s="11" t="s">
        <v>4256</v>
      </c>
      <c r="C881" s="10" t="s">
        <v>4257</v>
      </c>
      <c r="D881" s="10" t="s">
        <v>31</v>
      </c>
      <c r="E881" s="10" t="s">
        <v>4258</v>
      </c>
      <c r="F881" s="12" t="s">
        <v>4259</v>
      </c>
      <c r="G881" s="13" t="s">
        <v>4260</v>
      </c>
      <c r="H881" s="10">
        <f ca="1" t="shared" si="249"/>
        <v>55</v>
      </c>
      <c r="I881" s="10" t="s">
        <v>43</v>
      </c>
      <c r="J881" s="10">
        <v>15</v>
      </c>
      <c r="K881" s="10" t="s">
        <v>58</v>
      </c>
      <c r="L881" s="10" t="s">
        <v>59</v>
      </c>
      <c r="M881" s="16">
        <v>6000</v>
      </c>
      <c r="N881" s="16">
        <v>840</v>
      </c>
      <c r="O881" s="16">
        <v>2500</v>
      </c>
      <c r="P881" s="16">
        <v>1800</v>
      </c>
      <c r="Q881" s="16">
        <v>320</v>
      </c>
      <c r="R881" s="16">
        <v>342</v>
      </c>
      <c r="S881" s="16">
        <v>11802</v>
      </c>
      <c r="T881" s="16">
        <v>0</v>
      </c>
      <c r="U881" s="16">
        <f t="shared" si="243"/>
        <v>1020</v>
      </c>
      <c r="V881" s="16">
        <f t="shared" si="244"/>
        <v>747.2</v>
      </c>
      <c r="W881" s="16">
        <f t="shared" si="245"/>
        <v>47.208</v>
      </c>
      <c r="X881" s="16">
        <f t="shared" si="246"/>
        <v>59.01</v>
      </c>
      <c r="Y881" s="16">
        <f t="shared" si="247"/>
        <v>236.04</v>
      </c>
      <c r="Z881" s="16" cm="1">
        <f t="array" ref="Z881">IF(A881="",0,ROUND(MAX((S881-T881-V881-U881-W881-X881-Y881-5000)*{0.03,0.1,0.2,0.25,0.3,0.35,0.45}-{0,210,1410,2660,4410,7160,15160},0),2))</f>
        <v>259.25</v>
      </c>
      <c r="AA881" s="16">
        <f t="shared" si="248"/>
        <v>9433.292</v>
      </c>
      <c r="AB881" s="16"/>
    </row>
    <row r="882" customHeight="1" spans="1:28">
      <c r="A882" s="10">
        <v>868</v>
      </c>
      <c r="B882" s="11" t="s">
        <v>4261</v>
      </c>
      <c r="C882" s="10" t="s">
        <v>4262</v>
      </c>
      <c r="D882" s="10" t="s">
        <v>47</v>
      </c>
      <c r="E882" s="10" t="s">
        <v>4263</v>
      </c>
      <c r="F882" s="12" t="s">
        <v>4264</v>
      </c>
      <c r="G882" s="13" t="s">
        <v>4265</v>
      </c>
      <c r="H882" s="10">
        <f ca="1" t="shared" si="249"/>
        <v>48</v>
      </c>
      <c r="I882" s="10" t="s">
        <v>43</v>
      </c>
      <c r="J882" s="10">
        <v>11</v>
      </c>
      <c r="K882" s="10" t="s">
        <v>71</v>
      </c>
      <c r="L882" s="10" t="s">
        <v>59</v>
      </c>
      <c r="M882" s="16">
        <v>6000</v>
      </c>
      <c r="N882" s="16">
        <v>616</v>
      </c>
      <c r="O882" s="16">
        <v>2500</v>
      </c>
      <c r="P882" s="16">
        <v>1800</v>
      </c>
      <c r="Q882" s="16">
        <v>344</v>
      </c>
      <c r="R882" s="16">
        <v>521</v>
      </c>
      <c r="S882" s="16">
        <v>11781</v>
      </c>
      <c r="T882" s="16">
        <v>0</v>
      </c>
      <c r="U882" s="16">
        <f t="shared" si="243"/>
        <v>1020</v>
      </c>
      <c r="V882" s="16">
        <f t="shared" si="244"/>
        <v>729.28</v>
      </c>
      <c r="W882" s="16">
        <f t="shared" si="245"/>
        <v>47.124</v>
      </c>
      <c r="X882" s="16">
        <f t="shared" si="246"/>
        <v>58.905</v>
      </c>
      <c r="Y882" s="16">
        <f t="shared" si="247"/>
        <v>235.62</v>
      </c>
      <c r="Z882" s="16" cm="1">
        <f t="array" ref="Z882">IF(A882="",0,ROUND(MAX((S882-T882-V882-U882-W882-X882-Y882-5000)*{0.03,0.1,0.2,0.25,0.3,0.35,0.45}-{0,210,1410,2660,4410,7160,15160},0),2))</f>
        <v>259.01</v>
      </c>
      <c r="AA882" s="16">
        <f t="shared" si="248"/>
        <v>9431.061</v>
      </c>
      <c r="AB882" s="16"/>
    </row>
    <row r="883" customHeight="1" spans="1:28">
      <c r="A883" s="10">
        <v>869</v>
      </c>
      <c r="B883" s="11" t="s">
        <v>4266</v>
      </c>
      <c r="C883" s="10" t="s">
        <v>4267</v>
      </c>
      <c r="D883" s="10" t="s">
        <v>47</v>
      </c>
      <c r="E883" s="10" t="s">
        <v>4268</v>
      </c>
      <c r="F883" s="12" t="s">
        <v>4269</v>
      </c>
      <c r="G883" s="13" t="s">
        <v>4270</v>
      </c>
      <c r="H883" s="10">
        <f ca="1" t="shared" si="249"/>
        <v>55</v>
      </c>
      <c r="I883" s="10" t="s">
        <v>43</v>
      </c>
      <c r="J883" s="10">
        <v>28</v>
      </c>
      <c r="K883" s="10" t="s">
        <v>98</v>
      </c>
      <c r="L883" s="10" t="s">
        <v>3330</v>
      </c>
      <c r="M883" s="16">
        <v>7500</v>
      </c>
      <c r="N883" s="16">
        <v>1568</v>
      </c>
      <c r="O883" s="16">
        <v>4500</v>
      </c>
      <c r="P883" s="16">
        <v>4500</v>
      </c>
      <c r="Q883" s="16">
        <v>217</v>
      </c>
      <c r="R883" s="16">
        <v>373</v>
      </c>
      <c r="S883" s="16">
        <v>18658</v>
      </c>
      <c r="T883" s="16">
        <v>0</v>
      </c>
      <c r="U883" s="16">
        <f t="shared" si="243"/>
        <v>1440</v>
      </c>
      <c r="V883" s="16">
        <f t="shared" si="244"/>
        <v>1085.44</v>
      </c>
      <c r="W883" s="16">
        <f t="shared" si="245"/>
        <v>74.632</v>
      </c>
      <c r="X883" s="16">
        <f t="shared" si="246"/>
        <v>93.29</v>
      </c>
      <c r="Y883" s="16">
        <f t="shared" si="247"/>
        <v>373.16</v>
      </c>
      <c r="Z883" s="16" cm="1">
        <f t="array" ref="Z883">IF(A883="",0,ROUND(MAX((S883-T883-V883-U883-W883-X883-Y883-5000)*{0.03,0.1,0.2,0.25,0.3,0.35,0.45}-{0,210,1410,2660,4410,7160,15160},0),2))</f>
        <v>849.15</v>
      </c>
      <c r="AA883" s="16">
        <f t="shared" si="248"/>
        <v>14742.328</v>
      </c>
      <c r="AB883" s="16"/>
    </row>
    <row r="884" customHeight="1" spans="1:28">
      <c r="A884" s="10">
        <v>870</v>
      </c>
      <c r="B884" s="11" t="s">
        <v>4271</v>
      </c>
      <c r="C884" s="10" t="s">
        <v>4272</v>
      </c>
      <c r="D884" s="10" t="s">
        <v>47</v>
      </c>
      <c r="E884" s="10" t="s">
        <v>4273</v>
      </c>
      <c r="F884" s="12" t="s">
        <v>4274</v>
      </c>
      <c r="G884" s="13" t="s">
        <v>4275</v>
      </c>
      <c r="H884" s="10">
        <f ca="1" t="shared" si="249"/>
        <v>54</v>
      </c>
      <c r="I884" s="10" t="s">
        <v>43</v>
      </c>
      <c r="J884" s="10">
        <v>28</v>
      </c>
      <c r="K884" s="10" t="s">
        <v>44</v>
      </c>
      <c r="L884" s="10" t="s">
        <v>59</v>
      </c>
      <c r="M884" s="16">
        <v>7500</v>
      </c>
      <c r="N884" s="16">
        <v>1568</v>
      </c>
      <c r="O884" s="16">
        <v>2500</v>
      </c>
      <c r="P884" s="16">
        <v>3000</v>
      </c>
      <c r="Q884" s="16">
        <v>231</v>
      </c>
      <c r="R884" s="16">
        <v>405</v>
      </c>
      <c r="S884" s="16">
        <v>15204</v>
      </c>
      <c r="T884" s="16">
        <v>0</v>
      </c>
      <c r="U884" s="16">
        <f t="shared" si="243"/>
        <v>1200</v>
      </c>
      <c r="V884" s="16">
        <f t="shared" si="244"/>
        <v>925.44</v>
      </c>
      <c r="W884" s="16">
        <f t="shared" si="245"/>
        <v>60.816</v>
      </c>
      <c r="X884" s="16">
        <f t="shared" si="246"/>
        <v>76.02</v>
      </c>
      <c r="Y884" s="16">
        <f t="shared" si="247"/>
        <v>304.08</v>
      </c>
      <c r="Z884" s="16" cm="1">
        <f t="array" ref="Z884">IF(A884="",0,ROUND(MAX((S884-T884-V884-U884-W884-X884-Y884-5000)*{0.03,0.1,0.2,0.25,0.3,0.35,0.45}-{0,210,1410,2660,4410,7160,15160},0),2))</f>
        <v>553.76</v>
      </c>
      <c r="AA884" s="16">
        <f t="shared" si="248"/>
        <v>12083.884</v>
      </c>
      <c r="AB884" s="16"/>
    </row>
    <row r="885" customHeight="1" spans="1:28">
      <c r="A885" s="10">
        <v>864</v>
      </c>
      <c r="B885" s="11" t="s">
        <v>4242</v>
      </c>
      <c r="C885" s="10" t="s">
        <v>1922</v>
      </c>
      <c r="D885" s="10" t="s">
        <v>47</v>
      </c>
      <c r="E885" s="10" t="s">
        <v>4243</v>
      </c>
      <c r="F885" s="12" t="s">
        <v>4244</v>
      </c>
      <c r="G885" s="13" t="s">
        <v>4245</v>
      </c>
      <c r="H885" s="10">
        <f ca="1" t="shared" si="249"/>
        <v>36</v>
      </c>
      <c r="I885" s="10" t="s">
        <v>43</v>
      </c>
      <c r="J885" s="10">
        <v>8</v>
      </c>
      <c r="K885" s="10" t="s">
        <v>44</v>
      </c>
      <c r="L885" s="10" t="s">
        <v>3330</v>
      </c>
      <c r="M885" s="16">
        <v>5500</v>
      </c>
      <c r="N885" s="16">
        <v>448</v>
      </c>
      <c r="O885" s="16">
        <v>4500</v>
      </c>
      <c r="P885" s="16">
        <v>3100</v>
      </c>
      <c r="Q885" s="16">
        <v>341</v>
      </c>
      <c r="R885" s="16">
        <v>290</v>
      </c>
      <c r="S885" s="16">
        <v>14179</v>
      </c>
      <c r="T885" s="16">
        <v>0</v>
      </c>
      <c r="U885" s="16">
        <f t="shared" si="243"/>
        <v>1200</v>
      </c>
      <c r="V885" s="16">
        <f t="shared" si="244"/>
        <v>835.84</v>
      </c>
      <c r="W885" s="16">
        <f t="shared" si="245"/>
        <v>56.716</v>
      </c>
      <c r="X885" s="16">
        <f t="shared" si="246"/>
        <v>70.895</v>
      </c>
      <c r="Y885" s="16">
        <f t="shared" si="247"/>
        <v>283.58</v>
      </c>
      <c r="Z885" s="16" cm="1">
        <f t="array" ref="Z885">IF(A885="",0,ROUND(MAX((S885-T885-V885-U885-W885-X885-Y885-5000)*{0.03,0.1,0.2,0.25,0.3,0.35,0.45}-{0,210,1410,2660,4410,7160,15160},0),2))</f>
        <v>463.2</v>
      </c>
      <c r="AA885" s="16">
        <f t="shared" si="248"/>
        <v>11268.769</v>
      </c>
      <c r="AB885" s="16"/>
    </row>
    <row r="886" customHeight="1" spans="1:28">
      <c r="A886" s="10">
        <v>865</v>
      </c>
      <c r="B886" s="11" t="s">
        <v>4246</v>
      </c>
      <c r="C886" s="10" t="s">
        <v>4247</v>
      </c>
      <c r="D886" s="10" t="s">
        <v>47</v>
      </c>
      <c r="E886" s="10" t="s">
        <v>4248</v>
      </c>
      <c r="F886" s="12" t="s">
        <v>4249</v>
      </c>
      <c r="G886" s="13" t="s">
        <v>4250</v>
      </c>
      <c r="H886" s="10">
        <f ca="1" t="shared" si="249"/>
        <v>34</v>
      </c>
      <c r="I886" s="10" t="s">
        <v>43</v>
      </c>
      <c r="J886" s="10">
        <v>6</v>
      </c>
      <c r="K886" s="10" t="s">
        <v>235</v>
      </c>
      <c r="L886" s="10" t="s">
        <v>3330</v>
      </c>
      <c r="M886" s="16">
        <v>5500</v>
      </c>
      <c r="N886" s="16">
        <v>336</v>
      </c>
      <c r="O886" s="16">
        <v>4500</v>
      </c>
      <c r="P886" s="16">
        <v>3100</v>
      </c>
      <c r="Q886" s="16">
        <v>268</v>
      </c>
      <c r="R886" s="16">
        <v>282</v>
      </c>
      <c r="S886" s="16">
        <v>13986</v>
      </c>
      <c r="T886" s="16">
        <v>0</v>
      </c>
      <c r="U886" s="16">
        <f t="shared" si="243"/>
        <v>1200</v>
      </c>
      <c r="V886" s="16">
        <f t="shared" si="244"/>
        <v>826.88</v>
      </c>
      <c r="W886" s="16">
        <f t="shared" si="245"/>
        <v>55.944</v>
      </c>
      <c r="X886" s="16">
        <f t="shared" si="246"/>
        <v>69.93</v>
      </c>
      <c r="Y886" s="16">
        <f t="shared" si="247"/>
        <v>279.72</v>
      </c>
      <c r="Z886" s="16" cm="1">
        <f t="array" ref="Z886">IF(A886="",0,ROUND(MAX((S886-T886-V886-U886-W886-X886-Y886-5000)*{0.03,0.1,0.2,0.25,0.3,0.35,0.45}-{0,210,1410,2660,4410,7160,15160},0),2))</f>
        <v>445.35</v>
      </c>
      <c r="AA886" s="16">
        <f t="shared" si="248"/>
        <v>11108.176</v>
      </c>
      <c r="AB886" s="16"/>
    </row>
    <row r="887" customHeight="1" spans="1:28">
      <c r="A887" s="10">
        <v>866</v>
      </c>
      <c r="B887" s="11" t="s">
        <v>4251</v>
      </c>
      <c r="C887" s="10" t="s">
        <v>4252</v>
      </c>
      <c r="D887" s="10" t="s">
        <v>47</v>
      </c>
      <c r="E887" s="10" t="s">
        <v>4253</v>
      </c>
      <c r="F887" s="12" t="s">
        <v>4254</v>
      </c>
      <c r="G887" s="13" t="s">
        <v>4255</v>
      </c>
      <c r="H887" s="10">
        <f ca="1" t="shared" si="249"/>
        <v>30</v>
      </c>
      <c r="I887" s="10" t="s">
        <v>43</v>
      </c>
      <c r="J887" s="10">
        <v>6</v>
      </c>
      <c r="K887" s="10" t="s">
        <v>139</v>
      </c>
      <c r="L887" s="10" t="s">
        <v>59</v>
      </c>
      <c r="M887" s="16">
        <v>5500</v>
      </c>
      <c r="N887" s="16">
        <v>336</v>
      </c>
      <c r="O887" s="16">
        <v>2500</v>
      </c>
      <c r="P887" s="16">
        <v>1600</v>
      </c>
      <c r="Q887" s="16">
        <v>205</v>
      </c>
      <c r="R887" s="16">
        <v>516</v>
      </c>
      <c r="S887" s="16">
        <v>10657</v>
      </c>
      <c r="T887" s="16">
        <v>0</v>
      </c>
      <c r="U887" s="16">
        <f t="shared" si="243"/>
        <v>960</v>
      </c>
      <c r="V887" s="16">
        <f t="shared" si="244"/>
        <v>666.88</v>
      </c>
      <c r="W887" s="16">
        <f t="shared" si="245"/>
        <v>42.628</v>
      </c>
      <c r="X887" s="16">
        <f t="shared" si="246"/>
        <v>53.285</v>
      </c>
      <c r="Y887" s="16">
        <f t="shared" si="247"/>
        <v>213.14</v>
      </c>
      <c r="Z887" s="16" cm="1">
        <f t="array" ref="Z887">IF(A887="",0,ROUND(MAX((S887-T887-V887-U887-W887-X887-Y887-5000)*{0.03,0.1,0.2,0.25,0.3,0.35,0.45}-{0,210,1410,2660,4410,7160,15160},0),2))</f>
        <v>162.11</v>
      </c>
      <c r="AA887" s="16">
        <f t="shared" si="248"/>
        <v>8558.957</v>
      </c>
      <c r="AB887" s="16"/>
    </row>
    <row r="888" customHeight="1" spans="1:28">
      <c r="A888" s="10">
        <v>867</v>
      </c>
      <c r="B888" s="11" t="s">
        <v>4256</v>
      </c>
      <c r="C888" s="10" t="s">
        <v>4257</v>
      </c>
      <c r="D888" s="10" t="s">
        <v>31</v>
      </c>
      <c r="E888" s="10" t="s">
        <v>4258</v>
      </c>
      <c r="F888" s="12" t="s">
        <v>4259</v>
      </c>
      <c r="G888" s="13" t="s">
        <v>4260</v>
      </c>
      <c r="H888" s="10">
        <f ca="1" t="shared" si="249"/>
        <v>55</v>
      </c>
      <c r="I888" s="10" t="s">
        <v>43</v>
      </c>
      <c r="J888" s="10">
        <v>15</v>
      </c>
      <c r="K888" s="10" t="s">
        <v>58</v>
      </c>
      <c r="L888" s="10" t="s">
        <v>59</v>
      </c>
      <c r="M888" s="16">
        <v>6000</v>
      </c>
      <c r="N888" s="16">
        <v>840</v>
      </c>
      <c r="O888" s="16">
        <v>2500</v>
      </c>
      <c r="P888" s="16">
        <v>1800</v>
      </c>
      <c r="Q888" s="16">
        <v>320</v>
      </c>
      <c r="R888" s="16">
        <v>342</v>
      </c>
      <c r="S888" s="16">
        <v>11802</v>
      </c>
      <c r="T888" s="16">
        <v>0</v>
      </c>
      <c r="U888" s="16">
        <f t="shared" si="243"/>
        <v>1020</v>
      </c>
      <c r="V888" s="16">
        <f t="shared" si="244"/>
        <v>747.2</v>
      </c>
      <c r="W888" s="16">
        <f t="shared" si="245"/>
        <v>47.208</v>
      </c>
      <c r="X888" s="16">
        <f t="shared" si="246"/>
        <v>59.01</v>
      </c>
      <c r="Y888" s="16">
        <f t="shared" si="247"/>
        <v>236.04</v>
      </c>
      <c r="Z888" s="16" cm="1">
        <f t="array" ref="Z888">IF(A888="",0,ROUND(MAX((S888-T888-V888-U888-W888-X888-Y888-5000)*{0.03,0.1,0.2,0.25,0.3,0.35,0.45}-{0,210,1410,2660,4410,7160,15160},0),2))</f>
        <v>259.25</v>
      </c>
      <c r="AA888" s="16">
        <f t="shared" si="248"/>
        <v>9433.292</v>
      </c>
      <c r="AB888" s="16"/>
    </row>
    <row r="889" customHeight="1" spans="1:28">
      <c r="A889" s="10">
        <v>868</v>
      </c>
      <c r="B889" s="11" t="s">
        <v>4261</v>
      </c>
      <c r="C889" s="10" t="s">
        <v>4262</v>
      </c>
      <c r="D889" s="10" t="s">
        <v>47</v>
      </c>
      <c r="E889" s="10" t="s">
        <v>4263</v>
      </c>
      <c r="F889" s="12" t="s">
        <v>4264</v>
      </c>
      <c r="G889" s="13" t="s">
        <v>4265</v>
      </c>
      <c r="H889" s="10">
        <f ca="1" t="shared" si="249"/>
        <v>48</v>
      </c>
      <c r="I889" s="10" t="s">
        <v>43</v>
      </c>
      <c r="J889" s="10">
        <v>11</v>
      </c>
      <c r="K889" s="10" t="s">
        <v>71</v>
      </c>
      <c r="L889" s="10" t="s">
        <v>59</v>
      </c>
      <c r="M889" s="16">
        <v>6000</v>
      </c>
      <c r="N889" s="16">
        <v>616</v>
      </c>
      <c r="O889" s="16">
        <v>2500</v>
      </c>
      <c r="P889" s="16">
        <v>1800</v>
      </c>
      <c r="Q889" s="16">
        <v>344</v>
      </c>
      <c r="R889" s="16">
        <v>521</v>
      </c>
      <c r="S889" s="16">
        <v>11781</v>
      </c>
      <c r="T889" s="16">
        <v>0</v>
      </c>
      <c r="U889" s="16">
        <f t="shared" si="243"/>
        <v>1020</v>
      </c>
      <c r="V889" s="16">
        <f t="shared" si="244"/>
        <v>729.28</v>
      </c>
      <c r="W889" s="16">
        <f t="shared" si="245"/>
        <v>47.124</v>
      </c>
      <c r="X889" s="16">
        <f t="shared" si="246"/>
        <v>58.905</v>
      </c>
      <c r="Y889" s="16">
        <f t="shared" si="247"/>
        <v>235.62</v>
      </c>
      <c r="Z889" s="16" cm="1">
        <f t="array" ref="Z889">IF(A889="",0,ROUND(MAX((S889-T889-V889-U889-W889-X889-Y889-5000)*{0.03,0.1,0.2,0.25,0.3,0.35,0.45}-{0,210,1410,2660,4410,7160,15160},0),2))</f>
        <v>259.01</v>
      </c>
      <c r="AA889" s="16">
        <f t="shared" si="248"/>
        <v>9431.061</v>
      </c>
      <c r="AB889" s="16"/>
    </row>
    <row r="890" customHeight="1" spans="1:28">
      <c r="A890" s="10">
        <v>869</v>
      </c>
      <c r="B890" s="11" t="s">
        <v>4266</v>
      </c>
      <c r="C890" s="10" t="s">
        <v>4267</v>
      </c>
      <c r="D890" s="10" t="s">
        <v>47</v>
      </c>
      <c r="E890" s="10" t="s">
        <v>4268</v>
      </c>
      <c r="F890" s="12" t="s">
        <v>4269</v>
      </c>
      <c r="G890" s="13" t="s">
        <v>4270</v>
      </c>
      <c r="H890" s="10">
        <f ca="1" t="shared" si="249"/>
        <v>55</v>
      </c>
      <c r="I890" s="10" t="s">
        <v>43</v>
      </c>
      <c r="J890" s="10">
        <v>28</v>
      </c>
      <c r="K890" s="10" t="s">
        <v>98</v>
      </c>
      <c r="L890" s="10" t="s">
        <v>3330</v>
      </c>
      <c r="M890" s="16">
        <v>7500</v>
      </c>
      <c r="N890" s="16">
        <v>1568</v>
      </c>
      <c r="O890" s="16">
        <v>4500</v>
      </c>
      <c r="P890" s="16">
        <v>4500</v>
      </c>
      <c r="Q890" s="16">
        <v>217</v>
      </c>
      <c r="R890" s="16">
        <v>373</v>
      </c>
      <c r="S890" s="16">
        <v>18658</v>
      </c>
      <c r="T890" s="16">
        <v>0</v>
      </c>
      <c r="U890" s="16">
        <f t="shared" si="243"/>
        <v>1440</v>
      </c>
      <c r="V890" s="16">
        <f t="shared" si="244"/>
        <v>1085.44</v>
      </c>
      <c r="W890" s="16">
        <f t="shared" si="245"/>
        <v>74.632</v>
      </c>
      <c r="X890" s="16">
        <f t="shared" si="246"/>
        <v>93.29</v>
      </c>
      <c r="Y890" s="16">
        <f t="shared" si="247"/>
        <v>373.16</v>
      </c>
      <c r="Z890" s="16" cm="1">
        <f t="array" ref="Z890">IF(A890="",0,ROUND(MAX((S890-T890-V890-U890-W890-X890-Y890-5000)*{0.03,0.1,0.2,0.25,0.3,0.35,0.45}-{0,210,1410,2660,4410,7160,15160},0),2))</f>
        <v>849.15</v>
      </c>
      <c r="AA890" s="16">
        <f t="shared" si="248"/>
        <v>14742.328</v>
      </c>
      <c r="AB890" s="16"/>
    </row>
    <row r="891" customHeight="1" spans="1:28">
      <c r="A891" s="10">
        <v>870</v>
      </c>
      <c r="B891" s="11" t="s">
        <v>4271</v>
      </c>
      <c r="C891" s="10" t="s">
        <v>4272</v>
      </c>
      <c r="D891" s="10" t="s">
        <v>47</v>
      </c>
      <c r="E891" s="10" t="s">
        <v>4273</v>
      </c>
      <c r="F891" s="12" t="s">
        <v>4274</v>
      </c>
      <c r="G891" s="13" t="s">
        <v>4275</v>
      </c>
      <c r="H891" s="10">
        <f ca="1" t="shared" si="249"/>
        <v>54</v>
      </c>
      <c r="I891" s="10" t="s">
        <v>43</v>
      </c>
      <c r="J891" s="10">
        <v>28</v>
      </c>
      <c r="K891" s="10" t="s">
        <v>44</v>
      </c>
      <c r="L891" s="10" t="s">
        <v>59</v>
      </c>
      <c r="M891" s="16">
        <v>7500</v>
      </c>
      <c r="N891" s="16">
        <v>1568</v>
      </c>
      <c r="O891" s="16">
        <v>2500</v>
      </c>
      <c r="P891" s="16">
        <v>3000</v>
      </c>
      <c r="Q891" s="16">
        <v>231</v>
      </c>
      <c r="R891" s="16">
        <v>405</v>
      </c>
      <c r="S891" s="16">
        <v>15204</v>
      </c>
      <c r="T891" s="16">
        <v>0</v>
      </c>
      <c r="U891" s="16">
        <f t="shared" si="243"/>
        <v>1200</v>
      </c>
      <c r="V891" s="16">
        <f t="shared" si="244"/>
        <v>925.44</v>
      </c>
      <c r="W891" s="16">
        <f t="shared" si="245"/>
        <v>60.816</v>
      </c>
      <c r="X891" s="16">
        <f t="shared" si="246"/>
        <v>76.02</v>
      </c>
      <c r="Y891" s="16">
        <f t="shared" si="247"/>
        <v>304.08</v>
      </c>
      <c r="Z891" s="16" cm="1">
        <f t="array" ref="Z891">IF(A891="",0,ROUND(MAX((S891-T891-V891-U891-W891-X891-Y891-5000)*{0.03,0.1,0.2,0.25,0.3,0.35,0.45}-{0,210,1410,2660,4410,7160,15160},0),2))</f>
        <v>553.76</v>
      </c>
      <c r="AA891" s="16">
        <f t="shared" si="248"/>
        <v>12083.884</v>
      </c>
      <c r="AB891" s="16"/>
    </row>
    <row r="892" customHeight="1" spans="1:28">
      <c r="A892" s="10">
        <v>871</v>
      </c>
      <c r="B892" s="11" t="s">
        <v>4276</v>
      </c>
      <c r="C892" s="10" t="s">
        <v>4277</v>
      </c>
      <c r="D892" s="10" t="s">
        <v>31</v>
      </c>
      <c r="E892" s="10" t="s">
        <v>4278</v>
      </c>
      <c r="F892" s="12" t="s">
        <v>4279</v>
      </c>
      <c r="G892" s="13" t="s">
        <v>4280</v>
      </c>
      <c r="H892" s="10">
        <f ca="1" t="shared" si="249"/>
        <v>33</v>
      </c>
      <c r="I892" s="10" t="s">
        <v>43</v>
      </c>
      <c r="J892" s="10">
        <v>1</v>
      </c>
      <c r="K892" s="10" t="s">
        <v>65</v>
      </c>
      <c r="L892" s="10" t="s">
        <v>59</v>
      </c>
      <c r="M892" s="16">
        <v>5000</v>
      </c>
      <c r="N892" s="16">
        <v>56</v>
      </c>
      <c r="O892" s="16">
        <v>2500</v>
      </c>
      <c r="P892" s="16">
        <v>1400</v>
      </c>
      <c r="Q892" s="16">
        <v>358</v>
      </c>
      <c r="R892" s="16">
        <v>398</v>
      </c>
      <c r="S892" s="16">
        <v>9712</v>
      </c>
      <c r="T892" s="16">
        <v>0</v>
      </c>
      <c r="U892" s="16">
        <f t="shared" si="243"/>
        <v>900</v>
      </c>
      <c r="V892" s="16">
        <f t="shared" si="244"/>
        <v>604.48</v>
      </c>
      <c r="W892" s="16">
        <f t="shared" si="245"/>
        <v>38.848</v>
      </c>
      <c r="X892" s="16">
        <f t="shared" si="246"/>
        <v>48.56</v>
      </c>
      <c r="Y892" s="16">
        <f t="shared" si="247"/>
        <v>194.24</v>
      </c>
      <c r="Z892" s="16" cm="1">
        <f t="array" ref="Z892">IF(A892="",0,ROUND(MAX((S892-T892-V892-U892-W892-X892-Y892-5000)*{0.03,0.1,0.2,0.25,0.3,0.35,0.45}-{0,210,1410,2660,4410,7160,15160},0),2))</f>
        <v>87.78</v>
      </c>
      <c r="AA892" s="16">
        <f t="shared" si="248"/>
        <v>7838.092</v>
      </c>
      <c r="AB892" s="16"/>
    </row>
    <row r="893" customHeight="1" spans="1:28">
      <c r="A893" s="10">
        <v>872</v>
      </c>
      <c r="B893" s="11" t="s">
        <v>4281</v>
      </c>
      <c r="C893" s="10" t="s">
        <v>4282</v>
      </c>
      <c r="D893" s="10" t="s">
        <v>31</v>
      </c>
      <c r="E893" s="10" t="s">
        <v>4283</v>
      </c>
      <c r="F893" s="12" t="s">
        <v>4284</v>
      </c>
      <c r="G893" s="13" t="s">
        <v>4285</v>
      </c>
      <c r="H893" s="10">
        <f ca="1" t="shared" si="249"/>
        <v>27</v>
      </c>
      <c r="I893" s="10" t="s">
        <v>43</v>
      </c>
      <c r="J893" s="10">
        <v>4</v>
      </c>
      <c r="K893" s="10" t="s">
        <v>335</v>
      </c>
      <c r="L893" s="10" t="s">
        <v>59</v>
      </c>
      <c r="M893" s="16">
        <v>5000</v>
      </c>
      <c r="N893" s="16">
        <v>224</v>
      </c>
      <c r="O893" s="16">
        <v>2500</v>
      </c>
      <c r="P893" s="16">
        <v>1400</v>
      </c>
      <c r="Q893" s="16">
        <v>268</v>
      </c>
      <c r="R893" s="16">
        <v>490</v>
      </c>
      <c r="S893" s="16">
        <v>9882</v>
      </c>
      <c r="T893" s="16">
        <v>0</v>
      </c>
      <c r="U893" s="16">
        <f t="shared" si="243"/>
        <v>900</v>
      </c>
      <c r="V893" s="16">
        <f t="shared" si="244"/>
        <v>617.92</v>
      </c>
      <c r="W893" s="16">
        <f t="shared" si="245"/>
        <v>39.528</v>
      </c>
      <c r="X893" s="16">
        <f t="shared" si="246"/>
        <v>49.41</v>
      </c>
      <c r="Y893" s="16">
        <f t="shared" si="247"/>
        <v>197.64</v>
      </c>
      <c r="Z893" s="16" cm="1">
        <f t="array" ref="Z893">IF(A893="",0,ROUND(MAX((S893-T893-V893-U893-W893-X893-Y893-5000)*{0.03,0.1,0.2,0.25,0.3,0.35,0.45}-{0,210,1410,2660,4410,7160,15160},0),2))</f>
        <v>97.75</v>
      </c>
      <c r="AA893" s="16">
        <f t="shared" si="248"/>
        <v>7979.752</v>
      </c>
      <c r="AB893" s="16"/>
    </row>
    <row r="894" customHeight="1" spans="1:28">
      <c r="A894" s="10">
        <v>873</v>
      </c>
      <c r="B894" s="11" t="s">
        <v>4286</v>
      </c>
      <c r="C894" s="10" t="s">
        <v>753</v>
      </c>
      <c r="D894" s="10" t="s">
        <v>31</v>
      </c>
      <c r="E894" s="10" t="s">
        <v>4287</v>
      </c>
      <c r="F894" s="12" t="s">
        <v>4288</v>
      </c>
      <c r="G894" s="13" t="s">
        <v>4289</v>
      </c>
      <c r="H894" s="10">
        <f ca="1" t="shared" si="249"/>
        <v>57</v>
      </c>
      <c r="I894" s="10" t="s">
        <v>43</v>
      </c>
      <c r="J894" s="10">
        <v>21</v>
      </c>
      <c r="K894" s="10" t="s">
        <v>139</v>
      </c>
      <c r="L894" s="10" t="s">
        <v>3330</v>
      </c>
      <c r="M894" s="16">
        <v>7000</v>
      </c>
      <c r="N894" s="16">
        <v>1176</v>
      </c>
      <c r="O894" s="16">
        <v>4500</v>
      </c>
      <c r="P894" s="16">
        <v>4000</v>
      </c>
      <c r="Q894" s="16">
        <v>397</v>
      </c>
      <c r="R894" s="16">
        <v>456</v>
      </c>
      <c r="S894" s="16">
        <v>17529</v>
      </c>
      <c r="T894" s="16">
        <v>0</v>
      </c>
      <c r="U894" s="16">
        <f t="shared" si="243"/>
        <v>1380</v>
      </c>
      <c r="V894" s="16">
        <f t="shared" si="244"/>
        <v>1014.08</v>
      </c>
      <c r="W894" s="16">
        <f t="shared" si="245"/>
        <v>70.116</v>
      </c>
      <c r="X894" s="16">
        <f t="shared" si="246"/>
        <v>87.645</v>
      </c>
      <c r="Y894" s="16">
        <f t="shared" si="247"/>
        <v>350.58</v>
      </c>
      <c r="Z894" s="16" cm="1">
        <f t="array" ref="Z894">IF(A894="",0,ROUND(MAX((S894-T894-V894-U894-W894-X894-Y894-5000)*{0.03,0.1,0.2,0.25,0.3,0.35,0.45}-{0,210,1410,2660,4410,7160,15160},0),2))</f>
        <v>752.66</v>
      </c>
      <c r="AA894" s="16">
        <f t="shared" si="248"/>
        <v>13873.919</v>
      </c>
      <c r="AB894" s="16"/>
    </row>
    <row r="895" customHeight="1" spans="1:28">
      <c r="A895" s="10">
        <v>874</v>
      </c>
      <c r="B895" s="11" t="s">
        <v>4290</v>
      </c>
      <c r="C895" s="10" t="s">
        <v>4291</v>
      </c>
      <c r="D895" s="10" t="s">
        <v>47</v>
      </c>
      <c r="E895" s="10" t="s">
        <v>4292</v>
      </c>
      <c r="F895" s="12" t="s">
        <v>4293</v>
      </c>
      <c r="G895" s="13" t="s">
        <v>4294</v>
      </c>
      <c r="H895" s="10">
        <f ca="1" t="shared" si="249"/>
        <v>48</v>
      </c>
      <c r="I895" s="10" t="s">
        <v>43</v>
      </c>
      <c r="J895" s="10">
        <v>20</v>
      </c>
      <c r="K895" s="10" t="s">
        <v>110</v>
      </c>
      <c r="L895" s="10" t="s">
        <v>59</v>
      </c>
      <c r="M895" s="16">
        <v>6500</v>
      </c>
      <c r="N895" s="16">
        <v>1120</v>
      </c>
      <c r="O895" s="16">
        <v>2500</v>
      </c>
      <c r="P895" s="16">
        <v>2000</v>
      </c>
      <c r="Q895" s="16">
        <v>331</v>
      </c>
      <c r="R895" s="16">
        <v>426</v>
      </c>
      <c r="S895" s="16">
        <v>12877</v>
      </c>
      <c r="T895" s="16">
        <v>0</v>
      </c>
      <c r="U895" s="16">
        <f t="shared" si="243"/>
        <v>1080</v>
      </c>
      <c r="V895" s="16">
        <f t="shared" si="244"/>
        <v>809.6</v>
      </c>
      <c r="W895" s="16">
        <f t="shared" si="245"/>
        <v>51.508</v>
      </c>
      <c r="X895" s="16">
        <f t="shared" si="246"/>
        <v>64.385</v>
      </c>
      <c r="Y895" s="16">
        <f t="shared" si="247"/>
        <v>257.54</v>
      </c>
      <c r="Z895" s="16" cm="1">
        <f t="array" ref="Z895">IF(A895="",0,ROUND(MAX((S895-T895-V895-U895-W895-X895-Y895-5000)*{0.03,0.1,0.2,0.25,0.3,0.35,0.45}-{0,210,1410,2660,4410,7160,15160},0),2))</f>
        <v>351.4</v>
      </c>
      <c r="AA895" s="16">
        <f t="shared" si="248"/>
        <v>10262.567</v>
      </c>
      <c r="AB895" s="16"/>
    </row>
    <row r="896" customHeight="1" spans="1:28">
      <c r="A896" s="10">
        <v>875</v>
      </c>
      <c r="B896" s="11" t="s">
        <v>4295</v>
      </c>
      <c r="C896" s="10" t="s">
        <v>4296</v>
      </c>
      <c r="D896" s="10" t="s">
        <v>47</v>
      </c>
      <c r="E896" s="10" t="s">
        <v>4297</v>
      </c>
      <c r="F896" s="12" t="s">
        <v>4298</v>
      </c>
      <c r="G896" s="13" t="s">
        <v>4299</v>
      </c>
      <c r="H896" s="10">
        <f ca="1" t="shared" si="249"/>
        <v>33</v>
      </c>
      <c r="I896" s="10" t="s">
        <v>43</v>
      </c>
      <c r="J896" s="10">
        <v>5</v>
      </c>
      <c r="K896" s="10" t="s">
        <v>44</v>
      </c>
      <c r="L896" s="10" t="s">
        <v>59</v>
      </c>
      <c r="M896" s="16">
        <v>5000</v>
      </c>
      <c r="N896" s="16">
        <v>280</v>
      </c>
      <c r="O896" s="16">
        <v>2500</v>
      </c>
      <c r="P896" s="16">
        <v>1400</v>
      </c>
      <c r="Q896" s="16">
        <v>212</v>
      </c>
      <c r="R896" s="16">
        <v>351</v>
      </c>
      <c r="S896" s="16">
        <v>9743</v>
      </c>
      <c r="T896" s="16">
        <v>0</v>
      </c>
      <c r="U896" s="16">
        <f t="shared" si="243"/>
        <v>900</v>
      </c>
      <c r="V896" s="16">
        <f t="shared" si="244"/>
        <v>622.4</v>
      </c>
      <c r="W896" s="16">
        <f t="shared" si="245"/>
        <v>38.972</v>
      </c>
      <c r="X896" s="16">
        <f t="shared" si="246"/>
        <v>48.715</v>
      </c>
      <c r="Y896" s="16">
        <f t="shared" si="247"/>
        <v>194.86</v>
      </c>
      <c r="Z896" s="16" cm="1">
        <f t="array" ref="Z896">IF(A896="",0,ROUND(MAX((S896-T896-V896-U896-W896-X896-Y896-5000)*{0.03,0.1,0.2,0.25,0.3,0.35,0.45}-{0,210,1410,2660,4410,7160,15160},0),2))</f>
        <v>88.14</v>
      </c>
      <c r="AA896" s="16">
        <f t="shared" si="248"/>
        <v>7849.913</v>
      </c>
      <c r="AB896" s="16"/>
    </row>
    <row r="897" customHeight="1" spans="1:28">
      <c r="A897" s="10">
        <v>876</v>
      </c>
      <c r="B897" s="11" t="s">
        <v>4300</v>
      </c>
      <c r="C897" s="10" t="s">
        <v>2584</v>
      </c>
      <c r="D897" s="10" t="s">
        <v>31</v>
      </c>
      <c r="E897" s="10" t="s">
        <v>4301</v>
      </c>
      <c r="F897" s="12" t="s">
        <v>4302</v>
      </c>
      <c r="G897" s="13" t="s">
        <v>4303</v>
      </c>
      <c r="H897" s="10">
        <f ca="1" t="shared" si="249"/>
        <v>58</v>
      </c>
      <c r="I897" s="10" t="s">
        <v>43</v>
      </c>
      <c r="J897" s="10">
        <v>8</v>
      </c>
      <c r="K897" s="10" t="s">
        <v>58</v>
      </c>
      <c r="L897" s="10" t="s">
        <v>59</v>
      </c>
      <c r="M897" s="16">
        <v>5500</v>
      </c>
      <c r="N897" s="16">
        <v>448</v>
      </c>
      <c r="O897" s="16">
        <v>2500</v>
      </c>
      <c r="P897" s="16">
        <v>1600</v>
      </c>
      <c r="Q897" s="16">
        <v>318</v>
      </c>
      <c r="R897" s="16">
        <v>480</v>
      </c>
      <c r="S897" s="16">
        <v>10846</v>
      </c>
      <c r="T897" s="16">
        <v>0</v>
      </c>
      <c r="U897" s="16">
        <f t="shared" si="243"/>
        <v>960</v>
      </c>
      <c r="V897" s="16">
        <f t="shared" si="244"/>
        <v>675.84</v>
      </c>
      <c r="W897" s="16">
        <f t="shared" si="245"/>
        <v>43.384</v>
      </c>
      <c r="X897" s="16">
        <f t="shared" si="246"/>
        <v>54.23</v>
      </c>
      <c r="Y897" s="16">
        <f t="shared" si="247"/>
        <v>216.92</v>
      </c>
      <c r="Z897" s="16" cm="1">
        <f t="array" ref="Z897">IF(A897="",0,ROUND(MAX((S897-T897-V897-U897-W897-X897-Y897-5000)*{0.03,0.1,0.2,0.25,0.3,0.35,0.45}-{0,210,1410,2660,4410,7160,15160},0),2))</f>
        <v>179.56</v>
      </c>
      <c r="AA897" s="16">
        <f t="shared" si="248"/>
        <v>8716.066</v>
      </c>
      <c r="AB897" s="16"/>
    </row>
    <row r="898" customHeight="1" spans="1:28">
      <c r="A898" s="10">
        <v>877</v>
      </c>
      <c r="B898" s="11" t="s">
        <v>4304</v>
      </c>
      <c r="C898" s="10" t="s">
        <v>4305</v>
      </c>
      <c r="D898" s="10" t="s">
        <v>31</v>
      </c>
      <c r="E898" s="10" t="s">
        <v>4306</v>
      </c>
      <c r="F898" s="12" t="s">
        <v>4307</v>
      </c>
      <c r="G898" s="13" t="s">
        <v>4308</v>
      </c>
      <c r="H898" s="10">
        <f ca="1" t="shared" si="249"/>
        <v>33</v>
      </c>
      <c r="I898" s="10" t="s">
        <v>43</v>
      </c>
      <c r="J898" s="10">
        <v>1</v>
      </c>
      <c r="K898" s="10" t="s">
        <v>133</v>
      </c>
      <c r="L898" s="10" t="s">
        <v>3330</v>
      </c>
      <c r="M898" s="16">
        <v>5000</v>
      </c>
      <c r="N898" s="16">
        <v>56</v>
      </c>
      <c r="O898" s="16">
        <v>4500</v>
      </c>
      <c r="P898" s="16">
        <v>2900</v>
      </c>
      <c r="Q898" s="16">
        <v>313</v>
      </c>
      <c r="R898" s="16">
        <v>443</v>
      </c>
      <c r="S898" s="16">
        <v>13212</v>
      </c>
      <c r="T898" s="16">
        <v>0</v>
      </c>
      <c r="U898" s="16">
        <f t="shared" si="243"/>
        <v>1140</v>
      </c>
      <c r="V898" s="16">
        <f t="shared" si="244"/>
        <v>764.48</v>
      </c>
      <c r="W898" s="16">
        <f t="shared" si="245"/>
        <v>52.848</v>
      </c>
      <c r="X898" s="16">
        <f t="shared" si="246"/>
        <v>66.06</v>
      </c>
      <c r="Y898" s="16">
        <f t="shared" si="247"/>
        <v>264.24</v>
      </c>
      <c r="Z898" s="16" cm="1">
        <f t="array" ref="Z898">IF(A898="",0,ROUND(MAX((S898-T898-V898-U898-W898-X898-Y898-5000)*{0.03,0.1,0.2,0.25,0.3,0.35,0.45}-{0,210,1410,2660,4410,7160,15160},0),2))</f>
        <v>382.44</v>
      </c>
      <c r="AA898" s="16">
        <f t="shared" si="248"/>
        <v>10541.932</v>
      </c>
      <c r="AB898" s="16"/>
    </row>
    <row r="899" customHeight="1" spans="1:28">
      <c r="A899" s="10">
        <v>878</v>
      </c>
      <c r="B899" s="11" t="s">
        <v>4309</v>
      </c>
      <c r="C899" s="10" t="s">
        <v>4310</v>
      </c>
      <c r="D899" s="10" t="s">
        <v>47</v>
      </c>
      <c r="E899" s="10" t="s">
        <v>4311</v>
      </c>
      <c r="F899" s="12" t="s">
        <v>4312</v>
      </c>
      <c r="G899" s="13" t="s">
        <v>4313</v>
      </c>
      <c r="H899" s="10">
        <f ca="1" t="shared" si="249"/>
        <v>52</v>
      </c>
      <c r="I899" s="10" t="s">
        <v>43</v>
      </c>
      <c r="J899" s="10">
        <v>25</v>
      </c>
      <c r="K899" s="10" t="s">
        <v>98</v>
      </c>
      <c r="L899" s="10" t="s">
        <v>3330</v>
      </c>
      <c r="M899" s="16">
        <v>7000</v>
      </c>
      <c r="N899" s="16">
        <v>1400</v>
      </c>
      <c r="O899" s="16">
        <v>4500</v>
      </c>
      <c r="P899" s="16">
        <v>4000</v>
      </c>
      <c r="Q899" s="16">
        <v>287</v>
      </c>
      <c r="R899" s="16">
        <v>245</v>
      </c>
      <c r="S899" s="16">
        <v>17432</v>
      </c>
      <c r="T899" s="16">
        <v>0</v>
      </c>
      <c r="U899" s="16">
        <f t="shared" si="243"/>
        <v>1380</v>
      </c>
      <c r="V899" s="16">
        <f t="shared" si="244"/>
        <v>1032</v>
      </c>
      <c r="W899" s="16">
        <f t="shared" si="245"/>
        <v>69.728</v>
      </c>
      <c r="X899" s="16">
        <f t="shared" si="246"/>
        <v>87.16</v>
      </c>
      <c r="Y899" s="16">
        <f t="shared" si="247"/>
        <v>348.64</v>
      </c>
      <c r="Z899" s="16" cm="1">
        <f t="array" ref="Z899">IF(A899="",0,ROUND(MAX((S899-T899-V899-U899-W899-X899-Y899-5000)*{0.03,0.1,0.2,0.25,0.3,0.35,0.45}-{0,210,1410,2660,4410,7160,15160},0),2))</f>
        <v>741.45</v>
      </c>
      <c r="AA899" s="16">
        <f t="shared" si="248"/>
        <v>13773.022</v>
      </c>
      <c r="AB899" s="16"/>
    </row>
    <row r="900" customHeight="1" spans="1:28">
      <c r="A900" s="10">
        <v>879</v>
      </c>
      <c r="B900" s="11" t="s">
        <v>4314</v>
      </c>
      <c r="C900" s="10" t="s">
        <v>4315</v>
      </c>
      <c r="D900" s="10" t="s">
        <v>47</v>
      </c>
      <c r="E900" s="10" t="s">
        <v>4316</v>
      </c>
      <c r="F900" s="12" t="s">
        <v>4317</v>
      </c>
      <c r="G900" s="13" t="s">
        <v>4318</v>
      </c>
      <c r="H900" s="10">
        <f ca="1" t="shared" si="249"/>
        <v>46</v>
      </c>
      <c r="I900" s="10" t="s">
        <v>43</v>
      </c>
      <c r="J900" s="10">
        <v>20</v>
      </c>
      <c r="K900" s="10" t="s">
        <v>498</v>
      </c>
      <c r="L900" s="10" t="s">
        <v>3330</v>
      </c>
      <c r="M900" s="16">
        <v>6500</v>
      </c>
      <c r="N900" s="16">
        <v>1120</v>
      </c>
      <c r="O900" s="16">
        <v>4500</v>
      </c>
      <c r="P900" s="16">
        <v>3500</v>
      </c>
      <c r="Q900" s="16">
        <v>339</v>
      </c>
      <c r="R900" s="16">
        <v>285</v>
      </c>
      <c r="S900" s="16">
        <v>16244</v>
      </c>
      <c r="T900" s="16">
        <v>0</v>
      </c>
      <c r="U900" s="16">
        <f t="shared" si="243"/>
        <v>1320</v>
      </c>
      <c r="V900" s="16">
        <f t="shared" si="244"/>
        <v>969.6</v>
      </c>
      <c r="W900" s="16">
        <f t="shared" si="245"/>
        <v>64.976</v>
      </c>
      <c r="X900" s="16">
        <f t="shared" si="246"/>
        <v>81.22</v>
      </c>
      <c r="Y900" s="16">
        <f t="shared" si="247"/>
        <v>324.88</v>
      </c>
      <c r="Z900" s="16" cm="1">
        <f t="array" ref="Z900">IF(A900="",0,ROUND(MAX((S900-T900-V900-U900-W900-X900-Y900-5000)*{0.03,0.1,0.2,0.25,0.3,0.35,0.45}-{0,210,1410,2660,4410,7160,15160},0),2))</f>
        <v>638.33</v>
      </c>
      <c r="AA900" s="16">
        <f t="shared" si="248"/>
        <v>12844.994</v>
      </c>
      <c r="AB900" s="16"/>
    </row>
    <row r="901" customHeight="1" spans="1:28">
      <c r="A901" s="10">
        <v>880</v>
      </c>
      <c r="B901" s="11" t="s">
        <v>4319</v>
      </c>
      <c r="C901" s="10" t="s">
        <v>4320</v>
      </c>
      <c r="D901" s="10" t="s">
        <v>31</v>
      </c>
      <c r="E901" s="10" t="s">
        <v>4321</v>
      </c>
      <c r="F901" s="12" t="s">
        <v>4322</v>
      </c>
      <c r="G901" s="13" t="s">
        <v>4323</v>
      </c>
      <c r="H901" s="10">
        <f ca="1" t="shared" si="249"/>
        <v>45</v>
      </c>
      <c r="I901" s="10" t="s">
        <v>43</v>
      </c>
      <c r="J901" s="10">
        <v>21</v>
      </c>
      <c r="K901" s="10" t="s">
        <v>93</v>
      </c>
      <c r="L901" s="10" t="s">
        <v>59</v>
      </c>
      <c r="M901" s="16">
        <v>7000</v>
      </c>
      <c r="N901" s="16">
        <v>1176</v>
      </c>
      <c r="O901" s="16">
        <v>2500</v>
      </c>
      <c r="P901" s="16">
        <v>2500</v>
      </c>
      <c r="Q901" s="16">
        <v>263</v>
      </c>
      <c r="R901" s="16">
        <v>403</v>
      </c>
      <c r="S901" s="16">
        <v>13842</v>
      </c>
      <c r="T901" s="16">
        <v>0</v>
      </c>
      <c r="U901" s="16">
        <f t="shared" si="243"/>
        <v>1140</v>
      </c>
      <c r="V901" s="16">
        <f t="shared" si="244"/>
        <v>854.08</v>
      </c>
      <c r="W901" s="16">
        <f t="shared" si="245"/>
        <v>55.368</v>
      </c>
      <c r="X901" s="16">
        <f t="shared" si="246"/>
        <v>69.21</v>
      </c>
      <c r="Y901" s="16">
        <f t="shared" si="247"/>
        <v>276.84</v>
      </c>
      <c r="Z901" s="16" cm="1">
        <f t="array" ref="Z901">IF(A901="",0,ROUND(MAX((S901-T901-V901-U901-W901-X901-Y901-5000)*{0.03,0.1,0.2,0.25,0.3,0.35,0.45}-{0,210,1410,2660,4410,7160,15160},0),2))</f>
        <v>434.65</v>
      </c>
      <c r="AA901" s="16">
        <f t="shared" si="248"/>
        <v>11011.852</v>
      </c>
      <c r="AB901" s="16"/>
    </row>
    <row r="902" customHeight="1" spans="1:28">
      <c r="A902" s="10">
        <v>881</v>
      </c>
      <c r="B902" s="11" t="s">
        <v>4324</v>
      </c>
      <c r="C902" s="10" t="s">
        <v>4325</v>
      </c>
      <c r="D902" s="10" t="s">
        <v>47</v>
      </c>
      <c r="E902" s="10" t="s">
        <v>4326</v>
      </c>
      <c r="F902" s="12" t="s">
        <v>4327</v>
      </c>
      <c r="G902" s="13" t="s">
        <v>4328</v>
      </c>
      <c r="H902" s="10">
        <f ca="1" t="shared" si="249"/>
        <v>55</v>
      </c>
      <c r="I902" s="10" t="s">
        <v>43</v>
      </c>
      <c r="J902" s="10">
        <v>29</v>
      </c>
      <c r="K902" s="10" t="s">
        <v>122</v>
      </c>
      <c r="L902" s="10" t="s">
        <v>59</v>
      </c>
      <c r="M902" s="16">
        <v>7500</v>
      </c>
      <c r="N902" s="16">
        <v>1624</v>
      </c>
      <c r="O902" s="16">
        <v>2500</v>
      </c>
      <c r="P902" s="16">
        <v>3000</v>
      </c>
      <c r="Q902" s="16">
        <v>272</v>
      </c>
      <c r="R902" s="16">
        <v>453</v>
      </c>
      <c r="S902" s="16">
        <v>15349</v>
      </c>
      <c r="T902" s="16">
        <v>0</v>
      </c>
      <c r="U902" s="16">
        <f t="shared" si="243"/>
        <v>1200</v>
      </c>
      <c r="V902" s="16">
        <f t="shared" si="244"/>
        <v>929.92</v>
      </c>
      <c r="W902" s="16">
        <f t="shared" si="245"/>
        <v>61.396</v>
      </c>
      <c r="X902" s="16">
        <f t="shared" si="246"/>
        <v>76.745</v>
      </c>
      <c r="Y902" s="16">
        <f t="shared" si="247"/>
        <v>306.98</v>
      </c>
      <c r="Z902" s="16" cm="1">
        <f t="array" ref="Z902">IF(A902="",0,ROUND(MAX((S902-T902-V902-U902-W902-X902-Y902-5000)*{0.03,0.1,0.2,0.25,0.3,0.35,0.45}-{0,210,1410,2660,4410,7160,15160},0),2))</f>
        <v>567.4</v>
      </c>
      <c r="AA902" s="16">
        <f t="shared" si="248"/>
        <v>12206.559</v>
      </c>
      <c r="AB902" s="16"/>
    </row>
    <row r="903" customHeight="1" spans="1:28">
      <c r="A903" s="10">
        <v>882</v>
      </c>
      <c r="B903" s="11" t="s">
        <v>4329</v>
      </c>
      <c r="C903" s="10" t="s">
        <v>4330</v>
      </c>
      <c r="D903" s="10" t="s">
        <v>47</v>
      </c>
      <c r="E903" s="10" t="s">
        <v>4331</v>
      </c>
      <c r="F903" s="12" t="s">
        <v>4332</v>
      </c>
      <c r="G903" s="13" t="s">
        <v>3402</v>
      </c>
      <c r="H903" s="10">
        <f ca="1" t="shared" si="249"/>
        <v>49</v>
      </c>
      <c r="I903" s="10" t="s">
        <v>43</v>
      </c>
      <c r="J903" s="10">
        <v>9</v>
      </c>
      <c r="K903" s="10" t="s">
        <v>186</v>
      </c>
      <c r="L903" s="10" t="s">
        <v>3330</v>
      </c>
      <c r="M903" s="16">
        <v>5500</v>
      </c>
      <c r="N903" s="16">
        <v>504</v>
      </c>
      <c r="O903" s="16">
        <v>4500</v>
      </c>
      <c r="P903" s="16">
        <v>3100</v>
      </c>
      <c r="Q903" s="16">
        <v>399</v>
      </c>
      <c r="R903" s="16">
        <v>454</v>
      </c>
      <c r="S903" s="16">
        <v>14457</v>
      </c>
      <c r="T903" s="16">
        <v>0</v>
      </c>
      <c r="U903" s="16">
        <f t="shared" si="243"/>
        <v>1200</v>
      </c>
      <c r="V903" s="16">
        <f t="shared" si="244"/>
        <v>840.32</v>
      </c>
      <c r="W903" s="16">
        <f t="shared" si="245"/>
        <v>57.828</v>
      </c>
      <c r="X903" s="16">
        <f t="shared" si="246"/>
        <v>72.285</v>
      </c>
      <c r="Y903" s="16">
        <f t="shared" si="247"/>
        <v>289.14</v>
      </c>
      <c r="Z903" s="16" cm="1">
        <f t="array" ref="Z903">IF(A903="",0,ROUND(MAX((S903-T903-V903-U903-W903-X903-Y903-5000)*{0.03,0.1,0.2,0.25,0.3,0.35,0.45}-{0,210,1410,2660,4410,7160,15160},0),2))</f>
        <v>489.74</v>
      </c>
      <c r="AA903" s="16">
        <f t="shared" si="248"/>
        <v>11507.687</v>
      </c>
      <c r="AB903" s="16"/>
    </row>
    <row r="904" customHeight="1" spans="1:28">
      <c r="A904" s="10">
        <v>883</v>
      </c>
      <c r="B904" s="11" t="s">
        <v>4333</v>
      </c>
      <c r="C904" s="10" t="s">
        <v>4334</v>
      </c>
      <c r="D904" s="10" t="s">
        <v>47</v>
      </c>
      <c r="E904" s="10" t="s">
        <v>4335</v>
      </c>
      <c r="F904" s="12" t="s">
        <v>4336</v>
      </c>
      <c r="G904" s="13" t="s">
        <v>1314</v>
      </c>
      <c r="H904" s="10">
        <f ca="1" t="shared" si="249"/>
        <v>43</v>
      </c>
      <c r="I904" s="10" t="s">
        <v>43</v>
      </c>
      <c r="J904" s="10">
        <v>8</v>
      </c>
      <c r="K904" s="10" t="s">
        <v>104</v>
      </c>
      <c r="L904" s="10" t="s">
        <v>59</v>
      </c>
      <c r="M904" s="16">
        <v>5500</v>
      </c>
      <c r="N904" s="16">
        <v>448</v>
      </c>
      <c r="O904" s="16">
        <v>2500</v>
      </c>
      <c r="P904" s="16">
        <v>1600</v>
      </c>
      <c r="Q904" s="16">
        <v>391</v>
      </c>
      <c r="R904" s="16">
        <v>503</v>
      </c>
      <c r="S904" s="16">
        <v>10942</v>
      </c>
      <c r="T904" s="16">
        <v>0</v>
      </c>
      <c r="U904" s="16">
        <f t="shared" si="243"/>
        <v>960</v>
      </c>
      <c r="V904" s="16">
        <f t="shared" si="244"/>
        <v>675.84</v>
      </c>
      <c r="W904" s="16">
        <f t="shared" si="245"/>
        <v>43.768</v>
      </c>
      <c r="X904" s="16">
        <f t="shared" si="246"/>
        <v>54.71</v>
      </c>
      <c r="Y904" s="16">
        <f t="shared" si="247"/>
        <v>218.84</v>
      </c>
      <c r="Z904" s="16" cm="1">
        <f t="array" ref="Z904">IF(A904="",0,ROUND(MAX((S904-T904-V904-U904-W904-X904-Y904-5000)*{0.03,0.1,0.2,0.25,0.3,0.35,0.45}-{0,210,1410,2660,4410,7160,15160},0),2))</f>
        <v>188.88</v>
      </c>
      <c r="AA904" s="16">
        <f t="shared" si="248"/>
        <v>8799.962</v>
      </c>
      <c r="AB904" s="16"/>
    </row>
    <row r="905" customHeight="1" spans="1:28">
      <c r="A905" s="10">
        <v>884</v>
      </c>
      <c r="B905" s="11" t="s">
        <v>4337</v>
      </c>
      <c r="C905" s="10" t="s">
        <v>4338</v>
      </c>
      <c r="D905" s="10" t="s">
        <v>47</v>
      </c>
      <c r="E905" s="10" t="s">
        <v>4339</v>
      </c>
      <c r="F905" s="12" t="s">
        <v>4340</v>
      </c>
      <c r="G905" s="13" t="s">
        <v>4341</v>
      </c>
      <c r="H905" s="10">
        <f ca="1" t="shared" si="249"/>
        <v>56</v>
      </c>
      <c r="I905" s="10" t="s">
        <v>43</v>
      </c>
      <c r="J905" s="10">
        <v>21</v>
      </c>
      <c r="K905" s="10" t="s">
        <v>139</v>
      </c>
      <c r="L905" s="10" t="s">
        <v>59</v>
      </c>
      <c r="M905" s="16">
        <v>7000</v>
      </c>
      <c r="N905" s="16">
        <v>1176</v>
      </c>
      <c r="O905" s="16">
        <v>2500</v>
      </c>
      <c r="P905" s="16">
        <v>2500</v>
      </c>
      <c r="Q905" s="16">
        <v>348</v>
      </c>
      <c r="R905" s="16">
        <v>439</v>
      </c>
      <c r="S905" s="16">
        <v>13963</v>
      </c>
      <c r="T905" s="16">
        <v>0</v>
      </c>
      <c r="U905" s="16">
        <f t="shared" si="243"/>
        <v>1140</v>
      </c>
      <c r="V905" s="16">
        <f t="shared" si="244"/>
        <v>854.08</v>
      </c>
      <c r="W905" s="16">
        <f t="shared" si="245"/>
        <v>55.852</v>
      </c>
      <c r="X905" s="16">
        <f t="shared" si="246"/>
        <v>69.815</v>
      </c>
      <c r="Y905" s="16">
        <f t="shared" si="247"/>
        <v>279.26</v>
      </c>
      <c r="Z905" s="16" cm="1">
        <f t="array" ref="Z905">IF(A905="",0,ROUND(MAX((S905-T905-V905-U905-W905-X905-Y905-5000)*{0.03,0.1,0.2,0.25,0.3,0.35,0.45}-{0,210,1410,2660,4410,7160,15160},0),2))</f>
        <v>446.4</v>
      </c>
      <c r="AA905" s="16">
        <f t="shared" si="248"/>
        <v>11117.593</v>
      </c>
      <c r="AB905" s="16"/>
    </row>
    <row r="906" customHeight="1" spans="1:28">
      <c r="A906" s="10">
        <v>885</v>
      </c>
      <c r="B906" s="11" t="s">
        <v>4342</v>
      </c>
      <c r="C906" s="10" t="s">
        <v>2827</v>
      </c>
      <c r="D906" s="10" t="s">
        <v>31</v>
      </c>
      <c r="E906" s="10" t="s">
        <v>4343</v>
      </c>
      <c r="F906" s="12" t="s">
        <v>4344</v>
      </c>
      <c r="G906" s="13" t="s">
        <v>4345</v>
      </c>
      <c r="H906" s="10">
        <f ca="1" t="shared" si="249"/>
        <v>48</v>
      </c>
      <c r="I906" s="10" t="s">
        <v>43</v>
      </c>
      <c r="J906" s="10">
        <v>3</v>
      </c>
      <c r="K906" s="10" t="s">
        <v>51</v>
      </c>
      <c r="L906" s="10" t="s">
        <v>3330</v>
      </c>
      <c r="M906" s="16">
        <v>5000</v>
      </c>
      <c r="N906" s="16">
        <v>168</v>
      </c>
      <c r="O906" s="16">
        <v>4500</v>
      </c>
      <c r="P906" s="16">
        <v>2900</v>
      </c>
      <c r="Q906" s="16">
        <v>394</v>
      </c>
      <c r="R906" s="16">
        <v>457</v>
      </c>
      <c r="S906" s="16">
        <v>13419</v>
      </c>
      <c r="T906" s="16">
        <v>0</v>
      </c>
      <c r="U906" s="16">
        <f t="shared" si="243"/>
        <v>1140</v>
      </c>
      <c r="V906" s="16">
        <f t="shared" si="244"/>
        <v>773.44</v>
      </c>
      <c r="W906" s="16">
        <f t="shared" si="245"/>
        <v>53.676</v>
      </c>
      <c r="X906" s="16">
        <f t="shared" si="246"/>
        <v>67.095</v>
      </c>
      <c r="Y906" s="16">
        <f t="shared" si="247"/>
        <v>268.38</v>
      </c>
      <c r="Z906" s="16" cm="1">
        <f t="array" ref="Z906">IF(A906="",0,ROUND(MAX((S906-T906-V906-U906-W906-X906-Y906-5000)*{0.03,0.1,0.2,0.25,0.3,0.35,0.45}-{0,210,1410,2660,4410,7160,15160},0),2))</f>
        <v>401.64</v>
      </c>
      <c r="AA906" s="16">
        <f t="shared" si="248"/>
        <v>10714.769</v>
      </c>
      <c r="AB906" s="16"/>
    </row>
    <row r="907" customHeight="1" spans="1:28">
      <c r="A907" s="10">
        <v>886</v>
      </c>
      <c r="B907" s="11" t="s">
        <v>4346</v>
      </c>
      <c r="C907" s="10" t="s">
        <v>4347</v>
      </c>
      <c r="D907" s="10" t="s">
        <v>47</v>
      </c>
      <c r="E907" s="10" t="s">
        <v>4348</v>
      </c>
      <c r="F907" s="12" t="s">
        <v>4349</v>
      </c>
      <c r="G907" s="13" t="s">
        <v>4350</v>
      </c>
      <c r="H907" s="10">
        <f ca="1" t="shared" si="249"/>
        <v>40</v>
      </c>
      <c r="I907" s="10" t="s">
        <v>43</v>
      </c>
      <c r="J907" s="10">
        <v>13</v>
      </c>
      <c r="K907" s="10" t="s">
        <v>133</v>
      </c>
      <c r="L907" s="10" t="s">
        <v>59</v>
      </c>
      <c r="M907" s="16">
        <v>6000</v>
      </c>
      <c r="N907" s="16">
        <v>728</v>
      </c>
      <c r="O907" s="16">
        <v>2500</v>
      </c>
      <c r="P907" s="16">
        <v>1800</v>
      </c>
      <c r="Q907" s="16">
        <v>204</v>
      </c>
      <c r="R907" s="16">
        <v>504</v>
      </c>
      <c r="S907" s="16">
        <v>11736</v>
      </c>
      <c r="T907" s="16">
        <v>0</v>
      </c>
      <c r="U907" s="16">
        <f t="shared" si="243"/>
        <v>1020</v>
      </c>
      <c r="V907" s="16">
        <f t="shared" si="244"/>
        <v>738.24</v>
      </c>
      <c r="W907" s="16">
        <f t="shared" si="245"/>
        <v>46.944</v>
      </c>
      <c r="X907" s="16">
        <f t="shared" si="246"/>
        <v>58.68</v>
      </c>
      <c r="Y907" s="16">
        <f t="shared" si="247"/>
        <v>234.72</v>
      </c>
      <c r="Z907" s="16" cm="1">
        <f t="array" ref="Z907">IF(A907="",0,ROUND(MAX((S907-T907-V907-U907-W907-X907-Y907-5000)*{0.03,0.1,0.2,0.25,0.3,0.35,0.45}-{0,210,1410,2660,4410,7160,15160},0),2))</f>
        <v>253.74</v>
      </c>
      <c r="AA907" s="16">
        <f t="shared" si="248"/>
        <v>9383.676</v>
      </c>
      <c r="AB907" s="16"/>
    </row>
    <row r="908" customHeight="1" spans="1:28">
      <c r="A908" s="10">
        <v>887</v>
      </c>
      <c r="B908" s="11" t="s">
        <v>4351</v>
      </c>
      <c r="C908" s="10" t="s">
        <v>4352</v>
      </c>
      <c r="D908" s="10" t="s">
        <v>31</v>
      </c>
      <c r="E908" s="10" t="s">
        <v>4353</v>
      </c>
      <c r="F908" s="12" t="s">
        <v>4354</v>
      </c>
      <c r="G908" s="13" t="s">
        <v>4355</v>
      </c>
      <c r="H908" s="10">
        <f ca="1" t="shared" si="249"/>
        <v>54</v>
      </c>
      <c r="I908" s="10" t="s">
        <v>43</v>
      </c>
      <c r="J908" s="10">
        <v>13</v>
      </c>
      <c r="K908" s="10" t="s">
        <v>139</v>
      </c>
      <c r="L908" s="10" t="s">
        <v>59</v>
      </c>
      <c r="M908" s="16">
        <v>6000</v>
      </c>
      <c r="N908" s="16">
        <v>728</v>
      </c>
      <c r="O908" s="16">
        <v>2500</v>
      </c>
      <c r="P908" s="16">
        <v>1800</v>
      </c>
      <c r="Q908" s="16">
        <v>368</v>
      </c>
      <c r="R908" s="16">
        <v>498</v>
      </c>
      <c r="S908" s="16">
        <v>11894</v>
      </c>
      <c r="T908" s="16">
        <v>0</v>
      </c>
      <c r="U908" s="16">
        <f t="shared" ref="U908:U916" si="250">SUM(M908,O908)*0.12</f>
        <v>1020</v>
      </c>
      <c r="V908" s="16">
        <f t="shared" ref="V908:V916" si="251">SUM(M908,N908,O908)*0.08</f>
        <v>738.24</v>
      </c>
      <c r="W908" s="16">
        <f t="shared" ref="W908:W916" si="252">S908*0.004</f>
        <v>47.576</v>
      </c>
      <c r="X908" s="16">
        <f t="shared" ref="X908:X916" si="253">S908*0.005</f>
        <v>59.47</v>
      </c>
      <c r="Y908" s="16">
        <f t="shared" ref="Y908:Y916" si="254">S908*0.02</f>
        <v>237.88</v>
      </c>
      <c r="Z908" s="16" cm="1">
        <f t="array" ref="Z908">IF(A908="",0,ROUND(MAX((S908-T908-V908-U908-W908-X908-Y908-5000)*{0.03,0.1,0.2,0.25,0.3,0.35,0.45}-{0,210,1410,2660,4410,7160,15160},0),2))</f>
        <v>269.08</v>
      </c>
      <c r="AA908" s="16">
        <f t="shared" ref="AA908:AA916" si="255">S908-T908-U908-V908-W908-X908-Y908-Z908</f>
        <v>9521.754</v>
      </c>
      <c r="AB908" s="16"/>
    </row>
    <row r="909" customHeight="1" spans="1:28">
      <c r="A909" s="10">
        <v>888</v>
      </c>
      <c r="B909" s="11" t="s">
        <v>4356</v>
      </c>
      <c r="C909" s="10" t="s">
        <v>4357</v>
      </c>
      <c r="D909" s="10" t="s">
        <v>47</v>
      </c>
      <c r="E909" s="10" t="s">
        <v>4358</v>
      </c>
      <c r="F909" s="12" t="s">
        <v>4359</v>
      </c>
      <c r="G909" s="13" t="s">
        <v>4360</v>
      </c>
      <c r="H909" s="10">
        <f ca="1" t="shared" si="249"/>
        <v>38</v>
      </c>
      <c r="I909" s="10" t="s">
        <v>43</v>
      </c>
      <c r="J909" s="10">
        <v>4</v>
      </c>
      <c r="K909" s="10" t="s">
        <v>235</v>
      </c>
      <c r="L909" s="10" t="s">
        <v>59</v>
      </c>
      <c r="M909" s="16">
        <v>5000</v>
      </c>
      <c r="N909" s="16">
        <v>224</v>
      </c>
      <c r="O909" s="16">
        <v>2500</v>
      </c>
      <c r="P909" s="16">
        <v>1400</v>
      </c>
      <c r="Q909" s="16">
        <v>373</v>
      </c>
      <c r="R909" s="16">
        <v>548</v>
      </c>
      <c r="S909" s="16">
        <v>10045</v>
      </c>
      <c r="T909" s="16">
        <v>0</v>
      </c>
      <c r="U909" s="16">
        <f t="shared" si="250"/>
        <v>900</v>
      </c>
      <c r="V909" s="16">
        <f t="shared" si="251"/>
        <v>617.92</v>
      </c>
      <c r="W909" s="16">
        <f t="shared" si="252"/>
        <v>40.18</v>
      </c>
      <c r="X909" s="16">
        <f t="shared" si="253"/>
        <v>50.225</v>
      </c>
      <c r="Y909" s="16">
        <f t="shared" si="254"/>
        <v>200.9</v>
      </c>
      <c r="Z909" s="16" cm="1">
        <f t="array" ref="Z909">IF(A909="",0,ROUND(MAX((S909-T909-V909-U909-W909-X909-Y909-5000)*{0.03,0.1,0.2,0.25,0.3,0.35,0.45}-{0,210,1410,2660,4410,7160,15160},0),2))</f>
        <v>113.58</v>
      </c>
      <c r="AA909" s="16">
        <f t="shared" si="255"/>
        <v>8122.195</v>
      </c>
      <c r="AB909" s="16"/>
    </row>
    <row r="910" customHeight="1" spans="1:28">
      <c r="A910" s="10">
        <v>889</v>
      </c>
      <c r="B910" s="11" t="s">
        <v>4361</v>
      </c>
      <c r="C910" s="10" t="s">
        <v>4362</v>
      </c>
      <c r="D910" s="10" t="s">
        <v>47</v>
      </c>
      <c r="E910" s="10" t="s">
        <v>4363</v>
      </c>
      <c r="F910" s="12" t="s">
        <v>4364</v>
      </c>
      <c r="G910" s="13" t="s">
        <v>4365</v>
      </c>
      <c r="H910" s="10">
        <f ca="1" t="shared" si="249"/>
        <v>44</v>
      </c>
      <c r="I910" s="10" t="s">
        <v>43</v>
      </c>
      <c r="J910" s="10">
        <v>2</v>
      </c>
      <c r="K910" s="10" t="s">
        <v>58</v>
      </c>
      <c r="L910" s="10" t="s">
        <v>3330</v>
      </c>
      <c r="M910" s="16">
        <v>5000</v>
      </c>
      <c r="N910" s="16">
        <v>112</v>
      </c>
      <c r="O910" s="16">
        <v>4500</v>
      </c>
      <c r="P910" s="16">
        <v>2900</v>
      </c>
      <c r="Q910" s="16">
        <v>264</v>
      </c>
      <c r="R910" s="16">
        <v>418</v>
      </c>
      <c r="S910" s="16">
        <v>13194</v>
      </c>
      <c r="T910" s="16">
        <v>0</v>
      </c>
      <c r="U910" s="16">
        <f t="shared" si="250"/>
        <v>1140</v>
      </c>
      <c r="V910" s="16">
        <f t="shared" si="251"/>
        <v>768.96</v>
      </c>
      <c r="W910" s="16">
        <f t="shared" si="252"/>
        <v>52.776</v>
      </c>
      <c r="X910" s="16">
        <f t="shared" si="253"/>
        <v>65.97</v>
      </c>
      <c r="Y910" s="16">
        <f t="shared" si="254"/>
        <v>263.88</v>
      </c>
      <c r="Z910" s="16" cm="1">
        <f t="array" ref="Z910">IF(A910="",0,ROUND(MAX((S910-T910-V910-U910-W910-X910-Y910-5000)*{0.03,0.1,0.2,0.25,0.3,0.35,0.45}-{0,210,1410,2660,4410,7160,15160},0),2))</f>
        <v>380.24</v>
      </c>
      <c r="AA910" s="16">
        <f t="shared" si="255"/>
        <v>10522.174</v>
      </c>
      <c r="AB910" s="16"/>
    </row>
    <row r="911" customHeight="1" spans="1:28">
      <c r="A911" s="10">
        <v>890</v>
      </c>
      <c r="B911" s="11" t="s">
        <v>4366</v>
      </c>
      <c r="C911" s="10" t="s">
        <v>4367</v>
      </c>
      <c r="D911" s="10" t="s">
        <v>47</v>
      </c>
      <c r="E911" s="10" t="s">
        <v>4368</v>
      </c>
      <c r="F911" s="12" t="s">
        <v>4369</v>
      </c>
      <c r="G911" s="13" t="s">
        <v>4370</v>
      </c>
      <c r="H911" s="10">
        <f ca="1" t="shared" ref="H911:H917" si="256">YEAR(TODAY())-LEFT(F911,4)</f>
        <v>44</v>
      </c>
      <c r="I911" s="10" t="s">
        <v>43</v>
      </c>
      <c r="J911" s="10">
        <v>10</v>
      </c>
      <c r="K911" s="10" t="s">
        <v>93</v>
      </c>
      <c r="L911" s="10" t="s">
        <v>3330</v>
      </c>
      <c r="M911" s="16">
        <v>5500</v>
      </c>
      <c r="N911" s="16">
        <v>560</v>
      </c>
      <c r="O911" s="16">
        <v>4500</v>
      </c>
      <c r="P911" s="16">
        <v>3100</v>
      </c>
      <c r="Q911" s="16">
        <v>240</v>
      </c>
      <c r="R911" s="16">
        <v>346</v>
      </c>
      <c r="S911" s="16">
        <v>14246</v>
      </c>
      <c r="T911" s="16">
        <v>0</v>
      </c>
      <c r="U911" s="16">
        <f t="shared" si="250"/>
        <v>1200</v>
      </c>
      <c r="V911" s="16">
        <f t="shared" si="251"/>
        <v>844.8</v>
      </c>
      <c r="W911" s="16">
        <f t="shared" si="252"/>
        <v>56.984</v>
      </c>
      <c r="X911" s="16">
        <f t="shared" si="253"/>
        <v>71.23</v>
      </c>
      <c r="Y911" s="16">
        <f t="shared" si="254"/>
        <v>284.92</v>
      </c>
      <c r="Z911" s="16" cm="1">
        <f t="array" ref="Z911">IF(A911="",0,ROUND(MAX((S911-T911-V911-U911-W911-X911-Y911-5000)*{0.03,0.1,0.2,0.25,0.3,0.35,0.45}-{0,210,1410,2660,4410,7160,15160},0),2))</f>
        <v>468.81</v>
      </c>
      <c r="AA911" s="16">
        <f t="shared" si="255"/>
        <v>11319.256</v>
      </c>
      <c r="AB911" s="16"/>
    </row>
    <row r="912" customHeight="1" spans="1:28">
      <c r="A912" s="10">
        <v>891</v>
      </c>
      <c r="B912" s="11" t="s">
        <v>4371</v>
      </c>
      <c r="C912" s="10" t="s">
        <v>4372</v>
      </c>
      <c r="D912" s="10" t="s">
        <v>47</v>
      </c>
      <c r="E912" s="10" t="s">
        <v>4373</v>
      </c>
      <c r="F912" s="12" t="s">
        <v>4374</v>
      </c>
      <c r="G912" s="13" t="s">
        <v>4375</v>
      </c>
      <c r="H912" s="10">
        <f ca="1" t="shared" si="256"/>
        <v>49</v>
      </c>
      <c r="I912" s="10" t="s">
        <v>43</v>
      </c>
      <c r="J912" s="10">
        <v>26</v>
      </c>
      <c r="K912" s="10" t="s">
        <v>198</v>
      </c>
      <c r="L912" s="10" t="s">
        <v>3330</v>
      </c>
      <c r="M912" s="16">
        <v>7500</v>
      </c>
      <c r="N912" s="16">
        <v>1456</v>
      </c>
      <c r="O912" s="16">
        <v>4500</v>
      </c>
      <c r="P912" s="16">
        <v>4500</v>
      </c>
      <c r="Q912" s="16">
        <v>377</v>
      </c>
      <c r="R912" s="16">
        <v>403</v>
      </c>
      <c r="S912" s="16">
        <v>18736</v>
      </c>
      <c r="T912" s="16">
        <v>0</v>
      </c>
      <c r="U912" s="16">
        <f t="shared" si="250"/>
        <v>1440</v>
      </c>
      <c r="V912" s="16">
        <f t="shared" si="251"/>
        <v>1076.48</v>
      </c>
      <c r="W912" s="16">
        <f t="shared" si="252"/>
        <v>74.944</v>
      </c>
      <c r="X912" s="16">
        <f t="shared" si="253"/>
        <v>93.68</v>
      </c>
      <c r="Y912" s="16">
        <f t="shared" si="254"/>
        <v>374.72</v>
      </c>
      <c r="Z912" s="16" cm="1">
        <f t="array" ref="Z912">IF(A912="",0,ROUND(MAX((S912-T912-V912-U912-W912-X912-Y912-5000)*{0.03,0.1,0.2,0.25,0.3,0.35,0.45}-{0,210,1410,2660,4410,7160,15160},0),2))</f>
        <v>857.62</v>
      </c>
      <c r="AA912" s="16">
        <f t="shared" si="255"/>
        <v>14818.556</v>
      </c>
      <c r="AB912" s="16"/>
    </row>
    <row r="913" customHeight="1" spans="1:28">
      <c r="A913" s="10">
        <v>892</v>
      </c>
      <c r="B913" s="11" t="s">
        <v>4376</v>
      </c>
      <c r="C913" s="10" t="s">
        <v>3365</v>
      </c>
      <c r="D913" s="10" t="s">
        <v>31</v>
      </c>
      <c r="E913" s="10" t="s">
        <v>4377</v>
      </c>
      <c r="F913" s="12" t="s">
        <v>4378</v>
      </c>
      <c r="G913" s="13" t="s">
        <v>2151</v>
      </c>
      <c r="H913" s="10">
        <f ca="1" t="shared" si="256"/>
        <v>28</v>
      </c>
      <c r="I913" s="10" t="s">
        <v>43</v>
      </c>
      <c r="J913" s="10">
        <v>2</v>
      </c>
      <c r="K913" s="10" t="s">
        <v>235</v>
      </c>
      <c r="L913" s="10" t="s">
        <v>3330</v>
      </c>
      <c r="M913" s="16">
        <v>5000</v>
      </c>
      <c r="N913" s="16">
        <v>112</v>
      </c>
      <c r="O913" s="16">
        <v>4500</v>
      </c>
      <c r="P913" s="16">
        <v>2900</v>
      </c>
      <c r="Q913" s="16">
        <v>344</v>
      </c>
      <c r="R913" s="16">
        <v>587</v>
      </c>
      <c r="S913" s="16">
        <v>13443</v>
      </c>
      <c r="T913" s="16">
        <v>0</v>
      </c>
      <c r="U913" s="16">
        <f t="shared" si="250"/>
        <v>1140</v>
      </c>
      <c r="V913" s="16">
        <f t="shared" si="251"/>
        <v>768.96</v>
      </c>
      <c r="W913" s="16">
        <f t="shared" si="252"/>
        <v>53.772</v>
      </c>
      <c r="X913" s="16">
        <f t="shared" si="253"/>
        <v>67.215</v>
      </c>
      <c r="Y913" s="16">
        <f t="shared" si="254"/>
        <v>268.86</v>
      </c>
      <c r="Z913" s="16" cm="1">
        <f t="array" ref="Z913">IF(A913="",0,ROUND(MAX((S913-T913-V913-U913-W913-X913-Y913-5000)*{0.03,0.1,0.2,0.25,0.3,0.35,0.45}-{0,210,1410,2660,4410,7160,15160},0),2))</f>
        <v>404.42</v>
      </c>
      <c r="AA913" s="16">
        <f t="shared" si="255"/>
        <v>10739.773</v>
      </c>
      <c r="AB913" s="16"/>
    </row>
    <row r="914" customHeight="1" spans="1:28">
      <c r="A914" s="10">
        <v>893</v>
      </c>
      <c r="B914" s="11" t="s">
        <v>4379</v>
      </c>
      <c r="C914" s="10" t="s">
        <v>4380</v>
      </c>
      <c r="D914" s="10" t="s">
        <v>47</v>
      </c>
      <c r="E914" s="10" t="s">
        <v>4381</v>
      </c>
      <c r="F914" s="12" t="s">
        <v>4382</v>
      </c>
      <c r="G914" s="13" t="s">
        <v>4383</v>
      </c>
      <c r="H914" s="10">
        <f ca="1" t="shared" si="256"/>
        <v>56</v>
      </c>
      <c r="I914" s="10" t="s">
        <v>43</v>
      </c>
      <c r="J914" s="10">
        <v>21</v>
      </c>
      <c r="K914" s="10" t="s">
        <v>36</v>
      </c>
      <c r="L914" s="10" t="s">
        <v>59</v>
      </c>
      <c r="M914" s="16">
        <v>7000</v>
      </c>
      <c r="N914" s="16">
        <v>1176</v>
      </c>
      <c r="O914" s="16">
        <v>2500</v>
      </c>
      <c r="P914" s="16">
        <v>2500</v>
      </c>
      <c r="Q914" s="16">
        <v>367</v>
      </c>
      <c r="R914" s="16">
        <v>283</v>
      </c>
      <c r="S914" s="16">
        <v>13826</v>
      </c>
      <c r="T914" s="16">
        <v>0</v>
      </c>
      <c r="U914" s="16">
        <f t="shared" si="250"/>
        <v>1140</v>
      </c>
      <c r="V914" s="16">
        <f t="shared" si="251"/>
        <v>854.08</v>
      </c>
      <c r="W914" s="16">
        <f t="shared" si="252"/>
        <v>55.304</v>
      </c>
      <c r="X914" s="16">
        <f t="shared" si="253"/>
        <v>69.13</v>
      </c>
      <c r="Y914" s="16">
        <f t="shared" si="254"/>
        <v>276.52</v>
      </c>
      <c r="Z914" s="16" cm="1">
        <f t="array" ref="Z914">IF(A914="",0,ROUND(MAX((S914-T914-V914-U914-W914-X914-Y914-5000)*{0.03,0.1,0.2,0.25,0.3,0.35,0.45}-{0,210,1410,2660,4410,7160,15160},0),2))</f>
        <v>433.1</v>
      </c>
      <c r="AA914" s="16">
        <f t="shared" si="255"/>
        <v>10997.866</v>
      </c>
      <c r="AB914" s="16"/>
    </row>
    <row r="915" customHeight="1" spans="1:28">
      <c r="A915" s="10">
        <v>894</v>
      </c>
      <c r="B915" s="11" t="s">
        <v>4384</v>
      </c>
      <c r="C915" s="10" t="s">
        <v>4385</v>
      </c>
      <c r="D915" s="10" t="s">
        <v>31</v>
      </c>
      <c r="E915" s="10" t="s">
        <v>4386</v>
      </c>
      <c r="F915" s="12" t="s">
        <v>4387</v>
      </c>
      <c r="G915" s="13" t="s">
        <v>4388</v>
      </c>
      <c r="H915" s="10">
        <f ca="1" t="shared" si="256"/>
        <v>50</v>
      </c>
      <c r="I915" s="10" t="s">
        <v>43</v>
      </c>
      <c r="J915" s="10">
        <v>24</v>
      </c>
      <c r="K915" s="10" t="s">
        <v>98</v>
      </c>
      <c r="L915" s="10" t="s">
        <v>3330</v>
      </c>
      <c r="M915" s="16">
        <v>7000</v>
      </c>
      <c r="N915" s="16">
        <v>1344</v>
      </c>
      <c r="O915" s="16">
        <v>4500</v>
      </c>
      <c r="P915" s="16">
        <v>4000</v>
      </c>
      <c r="Q915" s="16">
        <v>383</v>
      </c>
      <c r="R915" s="16">
        <v>455</v>
      </c>
      <c r="S915" s="16">
        <v>17682</v>
      </c>
      <c r="T915" s="16">
        <v>0</v>
      </c>
      <c r="U915" s="16">
        <f t="shared" si="250"/>
        <v>1380</v>
      </c>
      <c r="V915" s="16">
        <f t="shared" si="251"/>
        <v>1027.52</v>
      </c>
      <c r="W915" s="16">
        <f t="shared" si="252"/>
        <v>70.728</v>
      </c>
      <c r="X915" s="16">
        <f t="shared" si="253"/>
        <v>88.41</v>
      </c>
      <c r="Y915" s="16">
        <f t="shared" si="254"/>
        <v>353.64</v>
      </c>
      <c r="Z915" s="16" cm="1">
        <f t="array" ref="Z915">IF(A915="",0,ROUND(MAX((S915-T915-V915-U915-W915-X915-Y915-5000)*{0.03,0.1,0.2,0.25,0.3,0.35,0.45}-{0,210,1410,2660,4410,7160,15160},0),2))</f>
        <v>766.17</v>
      </c>
      <c r="AA915" s="16">
        <f t="shared" si="255"/>
        <v>13995.532</v>
      </c>
      <c r="AB915" s="16"/>
    </row>
    <row r="916" customHeight="1" spans="1:28">
      <c r="A916" s="10">
        <v>895</v>
      </c>
      <c r="B916" s="11" t="s">
        <v>4389</v>
      </c>
      <c r="C916" s="10" t="s">
        <v>4390</v>
      </c>
      <c r="D916" s="10" t="s">
        <v>31</v>
      </c>
      <c r="E916" s="10" t="s">
        <v>4391</v>
      </c>
      <c r="F916" s="12" t="s">
        <v>4392</v>
      </c>
      <c r="G916" s="13" t="s">
        <v>4393</v>
      </c>
      <c r="H916" s="10">
        <f ca="1" t="shared" si="256"/>
        <v>48</v>
      </c>
      <c r="I916" s="10" t="s">
        <v>43</v>
      </c>
      <c r="J916" s="10">
        <v>9</v>
      </c>
      <c r="K916" s="10" t="s">
        <v>65</v>
      </c>
      <c r="L916" s="10" t="s">
        <v>59</v>
      </c>
      <c r="M916" s="16">
        <v>5500</v>
      </c>
      <c r="N916" s="16">
        <v>504</v>
      </c>
      <c r="O916" s="16">
        <v>2500</v>
      </c>
      <c r="P916" s="16">
        <v>1600</v>
      </c>
      <c r="Q916" s="16">
        <v>288</v>
      </c>
      <c r="R916" s="16">
        <v>242</v>
      </c>
      <c r="S916" s="16">
        <v>10634</v>
      </c>
      <c r="T916" s="16">
        <v>0</v>
      </c>
      <c r="U916" s="16">
        <f t="shared" si="250"/>
        <v>960</v>
      </c>
      <c r="V916" s="16">
        <f t="shared" si="251"/>
        <v>680.32</v>
      </c>
      <c r="W916" s="16">
        <f t="shared" si="252"/>
        <v>42.536</v>
      </c>
      <c r="X916" s="16">
        <f t="shared" si="253"/>
        <v>53.17</v>
      </c>
      <c r="Y916" s="16">
        <f t="shared" si="254"/>
        <v>212.68</v>
      </c>
      <c r="Z916" s="16" cm="1">
        <f t="array" ref="Z916">IF(A916="",0,ROUND(MAX((S916-T916-V916-U916-W916-X916-Y916-5000)*{0.03,0.1,0.2,0.25,0.3,0.35,0.45}-{0,210,1410,2660,4410,7160,15160},0),2))</f>
        <v>158.53</v>
      </c>
      <c r="AA916" s="16">
        <f t="shared" si="255"/>
        <v>8526.764</v>
      </c>
      <c r="AB916" s="16"/>
    </row>
    <row r="917" customHeight="1" spans="1:28">
      <c r="A917" s="10">
        <v>896</v>
      </c>
      <c r="B917" s="11" t="s">
        <v>4394</v>
      </c>
      <c r="C917" s="10" t="s">
        <v>4395</v>
      </c>
      <c r="D917" s="10" t="s">
        <v>31</v>
      </c>
      <c r="E917" s="10" t="s">
        <v>4396</v>
      </c>
      <c r="F917" s="12" t="s">
        <v>4397</v>
      </c>
      <c r="G917" s="13" t="s">
        <v>4398</v>
      </c>
      <c r="H917" s="10">
        <f ca="1" t="shared" si="256"/>
        <v>34</v>
      </c>
      <c r="I917" s="10" t="s">
        <v>35</v>
      </c>
      <c r="J917" s="10">
        <v>7</v>
      </c>
      <c r="K917" s="10" t="s">
        <v>235</v>
      </c>
      <c r="L917" s="10" t="s">
        <v>59</v>
      </c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customHeight="1" spans="1:28">
      <c r="A918" s="10">
        <v>897</v>
      </c>
      <c r="B918" s="11" t="s">
        <v>4399</v>
      </c>
      <c r="C918" s="10" t="s">
        <v>4400</v>
      </c>
      <c r="D918" s="10" t="s">
        <v>31</v>
      </c>
      <c r="E918" s="10" t="s">
        <v>4401</v>
      </c>
      <c r="F918" s="12" t="s">
        <v>4402</v>
      </c>
      <c r="G918" s="13" t="s">
        <v>4403</v>
      </c>
      <c r="H918" s="10">
        <f ca="1" t="shared" ref="H918:H981" si="257">YEAR(TODAY())-LEFT(F918,4)</f>
        <v>35</v>
      </c>
      <c r="I918" s="10" t="s">
        <v>43</v>
      </c>
      <c r="J918" s="10">
        <v>5</v>
      </c>
      <c r="K918" s="10" t="s">
        <v>104</v>
      </c>
      <c r="L918" s="10" t="s">
        <v>59</v>
      </c>
      <c r="M918" s="16">
        <v>5000</v>
      </c>
      <c r="N918" s="16">
        <v>280</v>
      </c>
      <c r="O918" s="16">
        <v>2500</v>
      </c>
      <c r="P918" s="16">
        <v>1400</v>
      </c>
      <c r="Q918" s="16">
        <v>317</v>
      </c>
      <c r="R918" s="16">
        <v>295</v>
      </c>
      <c r="S918" s="16">
        <v>9792</v>
      </c>
      <c r="T918" s="16">
        <v>0</v>
      </c>
      <c r="U918" s="16">
        <f t="shared" ref="U918:U926" si="258">SUM(M918,O918)*0.12</f>
        <v>900</v>
      </c>
      <c r="V918" s="16">
        <f t="shared" ref="V918:V926" si="259">SUM(M918,N918,O918)*0.08</f>
        <v>622.4</v>
      </c>
      <c r="W918" s="16">
        <f t="shared" ref="W918:W926" si="260">S918*0.004</f>
        <v>39.168</v>
      </c>
      <c r="X918" s="16">
        <f t="shared" ref="X918:X926" si="261">S918*0.005</f>
        <v>48.96</v>
      </c>
      <c r="Y918" s="16">
        <f t="shared" ref="Y918:Y926" si="262">S918*0.02</f>
        <v>195.84</v>
      </c>
      <c r="Z918" s="16" cm="1">
        <f t="array" ref="Z918">IF(A918="",0,ROUND(MAX((S918-T918-V918-U918-W918-X918-Y918-5000)*{0.03,0.1,0.2,0.25,0.3,0.35,0.45}-{0,210,1410,2660,4410,7160,15160},0),2))</f>
        <v>89.57</v>
      </c>
      <c r="AA918" s="16">
        <f t="shared" ref="AA918:AA926" si="263">S918-T918-U918-V918-W918-X918-Y918-Z918</f>
        <v>7896.062</v>
      </c>
      <c r="AB918" s="16"/>
    </row>
    <row r="919" customHeight="1" spans="1:28">
      <c r="A919" s="10">
        <v>898</v>
      </c>
      <c r="B919" s="11" t="s">
        <v>4404</v>
      </c>
      <c r="C919" s="10" t="s">
        <v>4405</v>
      </c>
      <c r="D919" s="10" t="s">
        <v>47</v>
      </c>
      <c r="E919" s="10" t="s">
        <v>4406</v>
      </c>
      <c r="F919" s="12" t="s">
        <v>4407</v>
      </c>
      <c r="G919" s="13" t="s">
        <v>4408</v>
      </c>
      <c r="H919" s="10">
        <f ca="1" t="shared" si="257"/>
        <v>48</v>
      </c>
      <c r="I919" s="10" t="s">
        <v>43</v>
      </c>
      <c r="J919" s="10">
        <v>22</v>
      </c>
      <c r="K919" s="10" t="s">
        <v>335</v>
      </c>
      <c r="L919" s="10" t="s">
        <v>3330</v>
      </c>
      <c r="M919" s="16">
        <v>7000</v>
      </c>
      <c r="N919" s="16">
        <v>1232</v>
      </c>
      <c r="O919" s="16">
        <v>4500</v>
      </c>
      <c r="P919" s="16">
        <v>4000</v>
      </c>
      <c r="Q919" s="16">
        <v>219</v>
      </c>
      <c r="R919" s="16">
        <v>399</v>
      </c>
      <c r="S919" s="16">
        <v>17350</v>
      </c>
      <c r="T919" s="16">
        <v>0</v>
      </c>
      <c r="U919" s="16">
        <f t="shared" si="258"/>
        <v>1380</v>
      </c>
      <c r="V919" s="16">
        <f t="shared" si="259"/>
        <v>1018.56</v>
      </c>
      <c r="W919" s="16">
        <f t="shared" si="260"/>
        <v>69.4</v>
      </c>
      <c r="X919" s="16">
        <f t="shared" si="261"/>
        <v>86.75</v>
      </c>
      <c r="Y919" s="16">
        <f t="shared" si="262"/>
        <v>347</v>
      </c>
      <c r="Z919" s="16" cm="1">
        <f t="array" ref="Z919">IF(A919="",0,ROUND(MAX((S919-T919-V919-U919-W919-X919-Y919-5000)*{0.03,0.1,0.2,0.25,0.3,0.35,0.45}-{0,210,1410,2660,4410,7160,15160},0),2))</f>
        <v>734.83</v>
      </c>
      <c r="AA919" s="16">
        <f t="shared" si="263"/>
        <v>13713.46</v>
      </c>
      <c r="AB919" s="16"/>
    </row>
    <row r="920" customHeight="1" spans="1:28">
      <c r="A920" s="10">
        <v>899</v>
      </c>
      <c r="B920" s="11" t="s">
        <v>4409</v>
      </c>
      <c r="C920" s="10" t="s">
        <v>4410</v>
      </c>
      <c r="D920" s="10" t="s">
        <v>47</v>
      </c>
      <c r="E920" s="10" t="s">
        <v>4411</v>
      </c>
      <c r="F920" s="12" t="s">
        <v>4412</v>
      </c>
      <c r="G920" s="13" t="s">
        <v>4413</v>
      </c>
      <c r="H920" s="10">
        <f ca="1" t="shared" si="257"/>
        <v>36</v>
      </c>
      <c r="I920" s="10" t="s">
        <v>43</v>
      </c>
      <c r="J920" s="10">
        <v>11</v>
      </c>
      <c r="K920" s="10" t="s">
        <v>82</v>
      </c>
      <c r="L920" s="10" t="s">
        <v>59</v>
      </c>
      <c r="M920" s="16">
        <v>6000</v>
      </c>
      <c r="N920" s="16">
        <v>616</v>
      </c>
      <c r="O920" s="16">
        <v>2500</v>
      </c>
      <c r="P920" s="16">
        <v>1800</v>
      </c>
      <c r="Q920" s="16">
        <v>343</v>
      </c>
      <c r="R920" s="16">
        <v>507</v>
      </c>
      <c r="S920" s="16">
        <v>11766</v>
      </c>
      <c r="T920" s="16">
        <v>0</v>
      </c>
      <c r="U920" s="16">
        <f t="shared" si="258"/>
        <v>1020</v>
      </c>
      <c r="V920" s="16">
        <f t="shared" si="259"/>
        <v>729.28</v>
      </c>
      <c r="W920" s="16">
        <f t="shared" si="260"/>
        <v>47.064</v>
      </c>
      <c r="X920" s="16">
        <f t="shared" si="261"/>
        <v>58.83</v>
      </c>
      <c r="Y920" s="16">
        <f t="shared" si="262"/>
        <v>235.32</v>
      </c>
      <c r="Z920" s="16" cm="1">
        <f t="array" ref="Z920">IF(A920="",0,ROUND(MAX((S920-T920-V920-U920-W920-X920-Y920-5000)*{0.03,0.1,0.2,0.25,0.3,0.35,0.45}-{0,210,1410,2660,4410,7160,15160},0),2))</f>
        <v>257.55</v>
      </c>
      <c r="AA920" s="16">
        <f t="shared" si="263"/>
        <v>9417.956</v>
      </c>
      <c r="AB920" s="16"/>
    </row>
    <row r="921" customHeight="1" spans="1:28">
      <c r="A921" s="10">
        <v>900</v>
      </c>
      <c r="B921" s="11" t="s">
        <v>4414</v>
      </c>
      <c r="C921" s="10" t="s">
        <v>4415</v>
      </c>
      <c r="D921" s="10" t="s">
        <v>31</v>
      </c>
      <c r="E921" s="10" t="s">
        <v>4416</v>
      </c>
      <c r="F921" s="12" t="s">
        <v>4417</v>
      </c>
      <c r="G921" s="13" t="s">
        <v>4418</v>
      </c>
      <c r="H921" s="10">
        <f ca="1" t="shared" si="257"/>
        <v>43</v>
      </c>
      <c r="I921" s="10" t="s">
        <v>43</v>
      </c>
      <c r="J921" s="10">
        <v>18</v>
      </c>
      <c r="K921" s="10" t="s">
        <v>214</v>
      </c>
      <c r="L921" s="10" t="s">
        <v>59</v>
      </c>
      <c r="M921" s="16">
        <v>6500</v>
      </c>
      <c r="N921" s="16">
        <v>1008</v>
      </c>
      <c r="O921" s="16">
        <v>2500</v>
      </c>
      <c r="P921" s="16">
        <v>2000</v>
      </c>
      <c r="Q921" s="16">
        <v>293</v>
      </c>
      <c r="R921" s="16">
        <v>549</v>
      </c>
      <c r="S921" s="16">
        <v>12850</v>
      </c>
      <c r="T921" s="16">
        <v>0</v>
      </c>
      <c r="U921" s="16">
        <f t="shared" si="258"/>
        <v>1080</v>
      </c>
      <c r="V921" s="16">
        <f t="shared" si="259"/>
        <v>800.64</v>
      </c>
      <c r="W921" s="16">
        <f t="shared" si="260"/>
        <v>51.4</v>
      </c>
      <c r="X921" s="16">
        <f t="shared" si="261"/>
        <v>64.25</v>
      </c>
      <c r="Y921" s="16">
        <f t="shared" si="262"/>
        <v>257</v>
      </c>
      <c r="Z921" s="16" cm="1">
        <f t="array" ref="Z921">IF(A921="",0,ROUND(MAX((S921-T921-V921-U921-W921-X921-Y921-5000)*{0.03,0.1,0.2,0.25,0.3,0.35,0.45}-{0,210,1410,2660,4410,7160,15160},0),2))</f>
        <v>349.67</v>
      </c>
      <c r="AA921" s="16">
        <f t="shared" si="263"/>
        <v>10247.04</v>
      </c>
      <c r="AB921" s="16"/>
    </row>
    <row r="922" customHeight="1" spans="1:28">
      <c r="A922" s="10">
        <v>901</v>
      </c>
      <c r="B922" s="11" t="s">
        <v>4419</v>
      </c>
      <c r="C922" s="10" t="s">
        <v>4420</v>
      </c>
      <c r="D922" s="10" t="s">
        <v>47</v>
      </c>
      <c r="E922" s="10" t="s">
        <v>4421</v>
      </c>
      <c r="F922" s="12" t="s">
        <v>4422</v>
      </c>
      <c r="G922" s="13" t="s">
        <v>4423</v>
      </c>
      <c r="H922" s="10">
        <f ca="1" t="shared" si="257"/>
        <v>35</v>
      </c>
      <c r="I922" s="10" t="s">
        <v>43</v>
      </c>
      <c r="J922" s="10">
        <v>5</v>
      </c>
      <c r="K922" s="10" t="s">
        <v>51</v>
      </c>
      <c r="L922" s="10" t="s">
        <v>59</v>
      </c>
      <c r="M922" s="16">
        <v>5000</v>
      </c>
      <c r="N922" s="16">
        <v>280</v>
      </c>
      <c r="O922" s="16">
        <v>2500</v>
      </c>
      <c r="P922" s="16">
        <v>1400</v>
      </c>
      <c r="Q922" s="16">
        <v>273</v>
      </c>
      <c r="R922" s="16">
        <v>245</v>
      </c>
      <c r="S922" s="16">
        <v>9698</v>
      </c>
      <c r="T922" s="16">
        <v>0</v>
      </c>
      <c r="U922" s="16">
        <f t="shared" si="258"/>
        <v>900</v>
      </c>
      <c r="V922" s="16">
        <f t="shared" si="259"/>
        <v>622.4</v>
      </c>
      <c r="W922" s="16">
        <f t="shared" si="260"/>
        <v>38.792</v>
      </c>
      <c r="X922" s="16">
        <f t="shared" si="261"/>
        <v>48.49</v>
      </c>
      <c r="Y922" s="16">
        <f t="shared" si="262"/>
        <v>193.96</v>
      </c>
      <c r="Z922" s="16" cm="1">
        <f t="array" ref="Z922">IF(A922="",0,ROUND(MAX((S922-T922-V922-U922-W922-X922-Y922-5000)*{0.03,0.1,0.2,0.25,0.3,0.35,0.45}-{0,210,1410,2660,4410,7160,15160},0),2))</f>
        <v>86.83</v>
      </c>
      <c r="AA922" s="16">
        <f t="shared" si="263"/>
        <v>7807.528</v>
      </c>
      <c r="AB922" s="16"/>
    </row>
    <row r="923" customHeight="1" spans="1:28">
      <c r="A923" s="10">
        <v>902</v>
      </c>
      <c r="B923" s="11" t="s">
        <v>4424</v>
      </c>
      <c r="C923" s="10" t="s">
        <v>4425</v>
      </c>
      <c r="D923" s="10" t="s">
        <v>47</v>
      </c>
      <c r="E923" s="10" t="s">
        <v>4426</v>
      </c>
      <c r="F923" s="12" t="s">
        <v>4427</v>
      </c>
      <c r="G923" s="13" t="s">
        <v>4428</v>
      </c>
      <c r="H923" s="10">
        <f ca="1" t="shared" si="257"/>
        <v>48</v>
      </c>
      <c r="I923" s="10" t="s">
        <v>43</v>
      </c>
      <c r="J923" s="10">
        <v>8</v>
      </c>
      <c r="K923" s="10" t="s">
        <v>235</v>
      </c>
      <c r="L923" s="10" t="s">
        <v>3330</v>
      </c>
      <c r="M923" s="16">
        <v>5500</v>
      </c>
      <c r="N923" s="16">
        <v>448</v>
      </c>
      <c r="O923" s="16">
        <v>4500</v>
      </c>
      <c r="P923" s="16">
        <v>3100</v>
      </c>
      <c r="Q923" s="16">
        <v>325</v>
      </c>
      <c r="R923" s="16">
        <v>240</v>
      </c>
      <c r="S923" s="16">
        <v>14113</v>
      </c>
      <c r="T923" s="16">
        <v>0</v>
      </c>
      <c r="U923" s="16">
        <f t="shared" si="258"/>
        <v>1200</v>
      </c>
      <c r="V923" s="16">
        <f t="shared" si="259"/>
        <v>835.84</v>
      </c>
      <c r="W923" s="16">
        <f t="shared" si="260"/>
        <v>56.452</v>
      </c>
      <c r="X923" s="16">
        <f t="shared" si="261"/>
        <v>70.565</v>
      </c>
      <c r="Y923" s="16">
        <f t="shared" si="262"/>
        <v>282.26</v>
      </c>
      <c r="Z923" s="16" cm="1">
        <f t="array" ref="Z923">IF(A923="",0,ROUND(MAX((S923-T923-V923-U923-W923-X923-Y923-5000)*{0.03,0.1,0.2,0.25,0.3,0.35,0.45}-{0,210,1410,2660,4410,7160,15160},0),2))</f>
        <v>456.79</v>
      </c>
      <c r="AA923" s="16">
        <f t="shared" si="263"/>
        <v>11211.093</v>
      </c>
      <c r="AB923" s="16"/>
    </row>
    <row r="924" customHeight="1" spans="1:28">
      <c r="A924" s="10">
        <v>903</v>
      </c>
      <c r="B924" s="11" t="s">
        <v>4429</v>
      </c>
      <c r="C924" s="10" t="s">
        <v>4430</v>
      </c>
      <c r="D924" s="10" t="s">
        <v>31</v>
      </c>
      <c r="E924" s="10" t="s">
        <v>4431</v>
      </c>
      <c r="F924" s="12" t="s">
        <v>4432</v>
      </c>
      <c r="G924" s="13" t="s">
        <v>4433</v>
      </c>
      <c r="H924" s="10">
        <f ca="1" t="shared" si="257"/>
        <v>26</v>
      </c>
      <c r="I924" s="10" t="s">
        <v>43</v>
      </c>
      <c r="J924" s="10">
        <v>3</v>
      </c>
      <c r="K924" s="10" t="s">
        <v>139</v>
      </c>
      <c r="L924" s="10" t="s">
        <v>59</v>
      </c>
      <c r="M924" s="16">
        <v>5000</v>
      </c>
      <c r="N924" s="16">
        <v>168</v>
      </c>
      <c r="O924" s="16">
        <v>2500</v>
      </c>
      <c r="P924" s="16">
        <v>1400</v>
      </c>
      <c r="Q924" s="16">
        <v>262</v>
      </c>
      <c r="R924" s="16">
        <v>394</v>
      </c>
      <c r="S924" s="16">
        <v>9724</v>
      </c>
      <c r="T924" s="16">
        <v>0</v>
      </c>
      <c r="U924" s="16">
        <f t="shared" si="258"/>
        <v>900</v>
      </c>
      <c r="V924" s="16">
        <f t="shared" si="259"/>
        <v>613.44</v>
      </c>
      <c r="W924" s="16">
        <f t="shared" si="260"/>
        <v>38.896</v>
      </c>
      <c r="X924" s="16">
        <f t="shared" si="261"/>
        <v>48.62</v>
      </c>
      <c r="Y924" s="16">
        <f t="shared" si="262"/>
        <v>194.48</v>
      </c>
      <c r="Z924" s="16" cm="1">
        <f t="array" ref="Z924">IF(A924="",0,ROUND(MAX((S924-T924-V924-U924-W924-X924-Y924-5000)*{0.03,0.1,0.2,0.25,0.3,0.35,0.45}-{0,210,1410,2660,4410,7160,15160},0),2))</f>
        <v>87.86</v>
      </c>
      <c r="AA924" s="16">
        <f t="shared" si="263"/>
        <v>7840.704</v>
      </c>
      <c r="AB924" s="16"/>
    </row>
    <row r="925" customHeight="1" spans="1:28">
      <c r="A925" s="10">
        <v>904</v>
      </c>
      <c r="B925" s="11" t="s">
        <v>4434</v>
      </c>
      <c r="C925" s="10" t="s">
        <v>4435</v>
      </c>
      <c r="D925" s="10" t="s">
        <v>47</v>
      </c>
      <c r="E925" s="10" t="s">
        <v>4436</v>
      </c>
      <c r="F925" s="12" t="s">
        <v>4437</v>
      </c>
      <c r="G925" s="13" t="s">
        <v>1604</v>
      </c>
      <c r="H925" s="10">
        <f ca="1" t="shared" si="257"/>
        <v>28</v>
      </c>
      <c r="I925" s="10" t="s">
        <v>43</v>
      </c>
      <c r="J925" s="10">
        <v>5</v>
      </c>
      <c r="K925" s="10" t="s">
        <v>104</v>
      </c>
      <c r="L925" s="10" t="s">
        <v>59</v>
      </c>
      <c r="M925" s="16">
        <v>5000</v>
      </c>
      <c r="N925" s="16">
        <v>280</v>
      </c>
      <c r="O925" s="16">
        <v>2500</v>
      </c>
      <c r="P925" s="16">
        <v>1400</v>
      </c>
      <c r="Q925" s="16">
        <v>339</v>
      </c>
      <c r="R925" s="16">
        <v>396</v>
      </c>
      <c r="S925" s="16">
        <v>9915</v>
      </c>
      <c r="T925" s="16">
        <v>0</v>
      </c>
      <c r="U925" s="16">
        <f t="shared" si="258"/>
        <v>900</v>
      </c>
      <c r="V925" s="16">
        <f t="shared" si="259"/>
        <v>622.4</v>
      </c>
      <c r="W925" s="16">
        <f t="shared" si="260"/>
        <v>39.66</v>
      </c>
      <c r="X925" s="16">
        <f t="shared" si="261"/>
        <v>49.575</v>
      </c>
      <c r="Y925" s="16">
        <f t="shared" si="262"/>
        <v>198.3</v>
      </c>
      <c r="Z925" s="16" cm="1">
        <f t="array" ref="Z925">IF(A925="",0,ROUND(MAX((S925-T925-V925-U925-W925-X925-Y925-5000)*{0.03,0.1,0.2,0.25,0.3,0.35,0.45}-{0,210,1410,2660,4410,7160,15160},0),2))</f>
        <v>100.51</v>
      </c>
      <c r="AA925" s="16">
        <f t="shared" si="263"/>
        <v>8004.555</v>
      </c>
      <c r="AB925" s="16"/>
    </row>
    <row r="926" customHeight="1" spans="1:28">
      <c r="A926" s="10">
        <v>905</v>
      </c>
      <c r="B926" s="11" t="s">
        <v>4438</v>
      </c>
      <c r="C926" s="10" t="s">
        <v>4439</v>
      </c>
      <c r="D926" s="10" t="s">
        <v>47</v>
      </c>
      <c r="E926" s="10" t="s">
        <v>4440</v>
      </c>
      <c r="F926" s="12" t="s">
        <v>4441</v>
      </c>
      <c r="G926" s="13" t="s">
        <v>4442</v>
      </c>
      <c r="H926" s="10">
        <f ca="1" t="shared" si="257"/>
        <v>54</v>
      </c>
      <c r="I926" s="10" t="s">
        <v>43</v>
      </c>
      <c r="J926" s="10">
        <v>13</v>
      </c>
      <c r="K926" s="10" t="s">
        <v>98</v>
      </c>
      <c r="L926" s="10" t="s">
        <v>3330</v>
      </c>
      <c r="M926" s="16">
        <v>6000</v>
      </c>
      <c r="N926" s="16">
        <v>728</v>
      </c>
      <c r="O926" s="16">
        <v>4500</v>
      </c>
      <c r="P926" s="16">
        <v>3300</v>
      </c>
      <c r="Q926" s="16">
        <v>376</v>
      </c>
      <c r="R926" s="16">
        <v>413</v>
      </c>
      <c r="S926" s="16">
        <v>15317</v>
      </c>
      <c r="T926" s="16">
        <v>0</v>
      </c>
      <c r="U926" s="16">
        <f t="shared" si="258"/>
        <v>1260</v>
      </c>
      <c r="V926" s="16">
        <f t="shared" si="259"/>
        <v>898.24</v>
      </c>
      <c r="W926" s="16">
        <f t="shared" si="260"/>
        <v>61.268</v>
      </c>
      <c r="X926" s="16">
        <f t="shared" si="261"/>
        <v>76.585</v>
      </c>
      <c r="Y926" s="16">
        <f t="shared" si="262"/>
        <v>306.34</v>
      </c>
      <c r="Z926" s="16" cm="1">
        <f t="array" ref="Z926">IF(A926="",0,ROUND(MAX((S926-T926-V926-U926-W926-X926-Y926-5000)*{0.03,0.1,0.2,0.25,0.3,0.35,0.45}-{0,210,1410,2660,4410,7160,15160},0),2))</f>
        <v>561.46</v>
      </c>
      <c r="AA926" s="16">
        <f t="shared" si="263"/>
        <v>12153.107</v>
      </c>
      <c r="AB926" s="16"/>
    </row>
    <row r="927" customHeight="1" spans="1:28">
      <c r="A927" s="10">
        <v>906</v>
      </c>
      <c r="B927" s="11" t="s">
        <v>4443</v>
      </c>
      <c r="C927" s="10" t="s">
        <v>4444</v>
      </c>
      <c r="D927" s="10" t="s">
        <v>31</v>
      </c>
      <c r="E927" s="10" t="s">
        <v>4445</v>
      </c>
      <c r="F927" s="12" t="s">
        <v>4446</v>
      </c>
      <c r="G927" s="13" t="s">
        <v>4447</v>
      </c>
      <c r="H927" s="10">
        <f ca="1" t="shared" si="257"/>
        <v>53</v>
      </c>
      <c r="I927" s="10" t="s">
        <v>35</v>
      </c>
      <c r="J927" s="10">
        <v>10</v>
      </c>
      <c r="K927" s="10" t="s">
        <v>122</v>
      </c>
      <c r="L927" s="10" t="s">
        <v>3330</v>
      </c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customHeight="1" spans="1:28">
      <c r="A928" s="10">
        <v>907</v>
      </c>
      <c r="B928" s="11" t="s">
        <v>4448</v>
      </c>
      <c r="C928" s="10" t="s">
        <v>4449</v>
      </c>
      <c r="D928" s="10" t="s">
        <v>31</v>
      </c>
      <c r="E928" s="10" t="s">
        <v>4450</v>
      </c>
      <c r="F928" s="12" t="s">
        <v>4451</v>
      </c>
      <c r="G928" s="13" t="s">
        <v>4452</v>
      </c>
      <c r="H928" s="10">
        <f ca="1" t="shared" si="257"/>
        <v>50</v>
      </c>
      <c r="I928" s="10" t="s">
        <v>43</v>
      </c>
      <c r="J928" s="10">
        <v>21</v>
      </c>
      <c r="K928" s="10" t="s">
        <v>214</v>
      </c>
      <c r="L928" s="10" t="s">
        <v>3330</v>
      </c>
      <c r="M928" s="16">
        <v>7000</v>
      </c>
      <c r="N928" s="16">
        <v>1176</v>
      </c>
      <c r="O928" s="16">
        <v>4500</v>
      </c>
      <c r="P928" s="16">
        <v>4000</v>
      </c>
      <c r="Q928" s="16">
        <v>310</v>
      </c>
      <c r="R928" s="16">
        <v>268</v>
      </c>
      <c r="S928" s="16">
        <v>17254</v>
      </c>
      <c r="T928" s="16">
        <v>0</v>
      </c>
      <c r="U928" s="16">
        <f>SUM(M928,O928)*0.12</f>
        <v>1380</v>
      </c>
      <c r="V928" s="16">
        <f>SUM(M928,N928,O928)*0.08</f>
        <v>1014.08</v>
      </c>
      <c r="W928" s="16">
        <f>S928*0.004</f>
        <v>69.016</v>
      </c>
      <c r="X928" s="16">
        <f>S928*0.005</f>
        <v>86.27</v>
      </c>
      <c r="Y928" s="16">
        <f>S928*0.02</f>
        <v>345.08</v>
      </c>
      <c r="Z928" s="16" cm="1">
        <f t="array" ref="Z928">IF(A928="",0,ROUND(MAX((S928-T928-V928-U928-W928-X928-Y928-5000)*{0.03,0.1,0.2,0.25,0.3,0.35,0.45}-{0,210,1410,2660,4410,7160,15160},0),2))</f>
        <v>725.96</v>
      </c>
      <c r="AA928" s="16">
        <f>S928-T928-U928-V928-W928-X928-Y928-Z928</f>
        <v>13633.594</v>
      </c>
      <c r="AB928" s="16"/>
    </row>
    <row r="929" customHeight="1" spans="1:28">
      <c r="A929" s="10">
        <v>908</v>
      </c>
      <c r="B929" s="11" t="s">
        <v>4453</v>
      </c>
      <c r="C929" s="10" t="s">
        <v>2671</v>
      </c>
      <c r="D929" s="10" t="s">
        <v>47</v>
      </c>
      <c r="E929" s="10" t="s">
        <v>4454</v>
      </c>
      <c r="F929" s="12" t="s">
        <v>4455</v>
      </c>
      <c r="G929" s="13" t="s">
        <v>2933</v>
      </c>
      <c r="H929" s="10">
        <f ca="1" t="shared" si="257"/>
        <v>30</v>
      </c>
      <c r="I929" s="10" t="s">
        <v>43</v>
      </c>
      <c r="J929" s="10">
        <v>2</v>
      </c>
      <c r="K929" s="10" t="s">
        <v>160</v>
      </c>
      <c r="L929" s="10" t="s">
        <v>3330</v>
      </c>
      <c r="M929" s="16">
        <v>5000</v>
      </c>
      <c r="N929" s="16">
        <v>112</v>
      </c>
      <c r="O929" s="16">
        <v>4500</v>
      </c>
      <c r="P929" s="16">
        <v>2900</v>
      </c>
      <c r="Q929" s="16">
        <v>279</v>
      </c>
      <c r="R929" s="16">
        <v>394</v>
      </c>
      <c r="S929" s="16">
        <v>13185</v>
      </c>
      <c r="T929" s="16">
        <v>0</v>
      </c>
      <c r="U929" s="16">
        <f>SUM(M929,O929)*0.12</f>
        <v>1140</v>
      </c>
      <c r="V929" s="16">
        <f>SUM(M929,N929,O929)*0.08</f>
        <v>768.96</v>
      </c>
      <c r="W929" s="16">
        <f>S929*0.004</f>
        <v>52.74</v>
      </c>
      <c r="X929" s="16">
        <f>S929*0.005</f>
        <v>65.925</v>
      </c>
      <c r="Y929" s="16">
        <f>S929*0.02</f>
        <v>263.7</v>
      </c>
      <c r="Z929" s="16" cm="1">
        <f t="array" ref="Z929">IF(A929="",0,ROUND(MAX((S929-T929-V929-U929-W929-X929-Y929-5000)*{0.03,0.1,0.2,0.25,0.3,0.35,0.45}-{0,210,1410,2660,4410,7160,15160},0),2))</f>
        <v>379.37</v>
      </c>
      <c r="AA929" s="16">
        <f>S929-T929-U929-V929-W929-X929-Y929-Z929</f>
        <v>10514.305</v>
      </c>
      <c r="AB929" s="16"/>
    </row>
    <row r="930" customHeight="1" spans="1:28">
      <c r="A930" s="10">
        <v>909</v>
      </c>
      <c r="B930" s="11" t="s">
        <v>4456</v>
      </c>
      <c r="C930" s="10" t="s">
        <v>4457</v>
      </c>
      <c r="D930" s="10" t="s">
        <v>31</v>
      </c>
      <c r="E930" s="10" t="s">
        <v>4458</v>
      </c>
      <c r="F930" s="12" t="s">
        <v>4459</v>
      </c>
      <c r="G930" s="13" t="s">
        <v>4460</v>
      </c>
      <c r="H930" s="10">
        <f ca="1" t="shared" si="257"/>
        <v>42</v>
      </c>
      <c r="I930" s="10" t="s">
        <v>43</v>
      </c>
      <c r="J930" s="10">
        <v>19</v>
      </c>
      <c r="K930" s="10" t="s">
        <v>198</v>
      </c>
      <c r="L930" s="10" t="s">
        <v>3330</v>
      </c>
      <c r="M930" s="16">
        <v>6500</v>
      </c>
      <c r="N930" s="16">
        <v>1064</v>
      </c>
      <c r="O930" s="16">
        <v>4500</v>
      </c>
      <c r="P930" s="16">
        <v>3500</v>
      </c>
      <c r="Q930" s="16">
        <v>362</v>
      </c>
      <c r="R930" s="16">
        <v>290</v>
      </c>
      <c r="S930" s="16">
        <v>16216</v>
      </c>
      <c r="T930" s="16">
        <v>0</v>
      </c>
      <c r="U930" s="16">
        <f>SUM(M930,O930)*0.12</f>
        <v>1320</v>
      </c>
      <c r="V930" s="16">
        <f>SUM(M930,N930,O930)*0.08</f>
        <v>965.12</v>
      </c>
      <c r="W930" s="16">
        <f>S930*0.004</f>
        <v>64.864</v>
      </c>
      <c r="X930" s="16">
        <f>S930*0.005</f>
        <v>81.08</v>
      </c>
      <c r="Y930" s="16">
        <f>S930*0.02</f>
        <v>324.32</v>
      </c>
      <c r="Z930" s="16" cm="1">
        <f t="array" ref="Z930">IF(A930="",0,ROUND(MAX((S930-T930-V930-U930-W930-X930-Y930-5000)*{0.03,0.1,0.2,0.25,0.3,0.35,0.45}-{0,210,1410,2660,4410,7160,15160},0),2))</f>
        <v>636.06</v>
      </c>
      <c r="AA930" s="16">
        <f>S930-T930-U930-V930-W930-X930-Y930-Z930</f>
        <v>12824.556</v>
      </c>
      <c r="AB930" s="16"/>
    </row>
    <row r="931" customHeight="1" spans="1:28">
      <c r="A931" s="10">
        <v>910</v>
      </c>
      <c r="B931" s="11" t="s">
        <v>4461</v>
      </c>
      <c r="C931" s="10" t="s">
        <v>4462</v>
      </c>
      <c r="D931" s="10" t="s">
        <v>47</v>
      </c>
      <c r="E931" s="10" t="s">
        <v>4463</v>
      </c>
      <c r="F931" s="12" t="s">
        <v>4464</v>
      </c>
      <c r="G931" s="13" t="s">
        <v>1983</v>
      </c>
      <c r="H931" s="10">
        <f ca="1" t="shared" si="257"/>
        <v>58</v>
      </c>
      <c r="I931" s="10" t="s">
        <v>43</v>
      </c>
      <c r="J931" s="10">
        <v>23</v>
      </c>
      <c r="K931" s="10" t="s">
        <v>235</v>
      </c>
      <c r="L931" s="10" t="s">
        <v>59</v>
      </c>
      <c r="M931" s="16">
        <v>7000</v>
      </c>
      <c r="N931" s="16">
        <v>1288</v>
      </c>
      <c r="O931" s="16">
        <v>2500</v>
      </c>
      <c r="P931" s="16">
        <v>2500</v>
      </c>
      <c r="Q931" s="16">
        <v>316</v>
      </c>
      <c r="R931" s="16">
        <v>390</v>
      </c>
      <c r="S931" s="16">
        <v>13994</v>
      </c>
      <c r="T931" s="16">
        <v>0</v>
      </c>
      <c r="U931" s="16">
        <f>SUM(M931,O931)*0.12</f>
        <v>1140</v>
      </c>
      <c r="V931" s="16">
        <f>SUM(M931,N931,O931)*0.08</f>
        <v>863.04</v>
      </c>
      <c r="W931" s="16">
        <f>S931*0.004</f>
        <v>55.976</v>
      </c>
      <c r="X931" s="16">
        <f>S931*0.005</f>
        <v>69.97</v>
      </c>
      <c r="Y931" s="16">
        <f>S931*0.02</f>
        <v>279.88</v>
      </c>
      <c r="Z931" s="16" cm="1">
        <f t="array" ref="Z931">IF(A931="",0,ROUND(MAX((S931-T931-V931-U931-W931-X931-Y931-5000)*{0.03,0.1,0.2,0.25,0.3,0.35,0.45}-{0,210,1410,2660,4410,7160,15160},0),2))</f>
        <v>448.51</v>
      </c>
      <c r="AA931" s="16">
        <f>S931-T931-U931-V931-W931-X931-Y931-Z931</f>
        <v>11136.624</v>
      </c>
      <c r="AB931" s="16"/>
    </row>
    <row r="932" customHeight="1" spans="1:28">
      <c r="A932" s="10">
        <v>911</v>
      </c>
      <c r="B932" s="11" t="s">
        <v>4465</v>
      </c>
      <c r="C932" s="10" t="s">
        <v>4466</v>
      </c>
      <c r="D932" s="10" t="s">
        <v>47</v>
      </c>
      <c r="E932" s="10" t="s">
        <v>4467</v>
      </c>
      <c r="F932" s="12" t="s">
        <v>4468</v>
      </c>
      <c r="G932" s="13" t="s">
        <v>4469</v>
      </c>
      <c r="H932" s="10">
        <f ca="1" t="shared" si="257"/>
        <v>53</v>
      </c>
      <c r="I932" s="10" t="s">
        <v>35</v>
      </c>
      <c r="J932" s="10">
        <v>24</v>
      </c>
      <c r="K932" s="10" t="s">
        <v>245</v>
      </c>
      <c r="L932" s="10" t="s">
        <v>3330</v>
      </c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customHeight="1" spans="1:28">
      <c r="A933" s="10">
        <v>912</v>
      </c>
      <c r="B933" s="11" t="s">
        <v>4470</v>
      </c>
      <c r="C933" s="10" t="s">
        <v>4471</v>
      </c>
      <c r="D933" s="10" t="s">
        <v>47</v>
      </c>
      <c r="E933" s="10" t="s">
        <v>4472</v>
      </c>
      <c r="F933" s="12" t="s">
        <v>4473</v>
      </c>
      <c r="G933" s="13" t="s">
        <v>4474</v>
      </c>
      <c r="H933" s="10">
        <f ca="1" t="shared" si="257"/>
        <v>50</v>
      </c>
      <c r="I933" s="10" t="s">
        <v>43</v>
      </c>
      <c r="J933" s="10">
        <v>10</v>
      </c>
      <c r="K933" s="10" t="s">
        <v>58</v>
      </c>
      <c r="L933" s="10" t="s">
        <v>59</v>
      </c>
      <c r="M933" s="16">
        <v>5500</v>
      </c>
      <c r="N933" s="16">
        <v>560</v>
      </c>
      <c r="O933" s="16">
        <v>2500</v>
      </c>
      <c r="P933" s="16">
        <v>1600</v>
      </c>
      <c r="Q933" s="16">
        <v>287</v>
      </c>
      <c r="R933" s="16">
        <v>590</v>
      </c>
      <c r="S933" s="16">
        <v>11037</v>
      </c>
      <c r="T933" s="16">
        <v>0</v>
      </c>
      <c r="U933" s="16">
        <f>SUM(M933,O933)*0.12</f>
        <v>960</v>
      </c>
      <c r="V933" s="16">
        <f>SUM(M933,N933,O933)*0.08</f>
        <v>684.8</v>
      </c>
      <c r="W933" s="16">
        <f>S933*0.004</f>
        <v>44.148</v>
      </c>
      <c r="X933" s="16">
        <f>S933*0.005</f>
        <v>55.185</v>
      </c>
      <c r="Y933" s="16">
        <f>S933*0.02</f>
        <v>220.74</v>
      </c>
      <c r="Z933" s="16" cm="1">
        <f t="array" ref="Z933">IF(A933="",0,ROUND(MAX((S933-T933-V933-U933-W933-X933-Y933-5000)*{0.03,0.1,0.2,0.25,0.3,0.35,0.45}-{0,210,1410,2660,4410,7160,15160},0),2))</f>
        <v>197.21</v>
      </c>
      <c r="AA933" s="16">
        <f>S933-T933-U933-V933-W933-X933-Y933-Z933</f>
        <v>8874.917</v>
      </c>
      <c r="AB933" s="16"/>
    </row>
    <row r="934" customHeight="1" spans="1:28">
      <c r="A934" s="10">
        <v>913</v>
      </c>
      <c r="B934" s="11" t="s">
        <v>4475</v>
      </c>
      <c r="C934" s="10" t="s">
        <v>4476</v>
      </c>
      <c r="D934" s="10" t="s">
        <v>47</v>
      </c>
      <c r="E934" s="10" t="s">
        <v>4477</v>
      </c>
      <c r="F934" s="12" t="s">
        <v>4478</v>
      </c>
      <c r="G934" s="13" t="s">
        <v>4479</v>
      </c>
      <c r="H934" s="10">
        <f ca="1" t="shared" si="257"/>
        <v>53</v>
      </c>
      <c r="I934" s="10" t="s">
        <v>35</v>
      </c>
      <c r="J934" s="10">
        <v>19</v>
      </c>
      <c r="K934" s="10" t="s">
        <v>192</v>
      </c>
      <c r="L934" s="10" t="s">
        <v>59</v>
      </c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customHeight="1" spans="1:28">
      <c r="A935" s="10">
        <v>914</v>
      </c>
      <c r="B935" s="11" t="s">
        <v>4480</v>
      </c>
      <c r="C935" s="10" t="s">
        <v>4481</v>
      </c>
      <c r="D935" s="10" t="s">
        <v>31</v>
      </c>
      <c r="E935" s="10" t="s">
        <v>4482</v>
      </c>
      <c r="F935" s="12" t="s">
        <v>4483</v>
      </c>
      <c r="G935" s="13" t="s">
        <v>4484</v>
      </c>
      <c r="H935" s="10">
        <f ca="1" t="shared" si="257"/>
        <v>51</v>
      </c>
      <c r="I935" s="10" t="s">
        <v>43</v>
      </c>
      <c r="J935" s="10">
        <v>13</v>
      </c>
      <c r="K935" s="10" t="s">
        <v>98</v>
      </c>
      <c r="L935" s="10" t="s">
        <v>59</v>
      </c>
      <c r="M935" s="16">
        <v>6000</v>
      </c>
      <c r="N935" s="16">
        <v>728</v>
      </c>
      <c r="O935" s="16">
        <v>2500</v>
      </c>
      <c r="P935" s="16">
        <v>1800</v>
      </c>
      <c r="Q935" s="16">
        <v>201</v>
      </c>
      <c r="R935" s="16">
        <v>527</v>
      </c>
      <c r="S935" s="16">
        <v>11756</v>
      </c>
      <c r="T935" s="16">
        <v>0</v>
      </c>
      <c r="U935" s="16">
        <f t="shared" ref="U935:U961" si="264">SUM(M935,O935)*0.12</f>
        <v>1020</v>
      </c>
      <c r="V935" s="16">
        <f t="shared" ref="V935:V961" si="265">SUM(M935,N935,O935)*0.08</f>
        <v>738.24</v>
      </c>
      <c r="W935" s="16">
        <f t="shared" ref="W935:W961" si="266">S935*0.004</f>
        <v>47.024</v>
      </c>
      <c r="X935" s="16">
        <f t="shared" ref="X935:X961" si="267">S935*0.005</f>
        <v>58.78</v>
      </c>
      <c r="Y935" s="16">
        <f t="shared" ref="Y935:Y961" si="268">S935*0.02</f>
        <v>235.12</v>
      </c>
      <c r="Z935" s="16" cm="1">
        <f t="array" ref="Z935">IF(A935="",0,ROUND(MAX((S935-T935-V935-U935-W935-X935-Y935-5000)*{0.03,0.1,0.2,0.25,0.3,0.35,0.45}-{0,210,1410,2660,4410,7160,15160},0),2))</f>
        <v>255.68</v>
      </c>
      <c r="AA935" s="16">
        <f t="shared" ref="AA935:AA961" si="269">S935-T935-U935-V935-W935-X935-Y935-Z935</f>
        <v>9401.156</v>
      </c>
      <c r="AB935" s="16"/>
    </row>
    <row r="936" customHeight="1" spans="1:28">
      <c r="A936" s="10">
        <v>915</v>
      </c>
      <c r="B936" s="11" t="s">
        <v>4485</v>
      </c>
      <c r="C936" s="10" t="s">
        <v>4486</v>
      </c>
      <c r="D936" s="10" t="s">
        <v>31</v>
      </c>
      <c r="E936" s="10" t="s">
        <v>4487</v>
      </c>
      <c r="F936" s="12" t="s">
        <v>4488</v>
      </c>
      <c r="G936" s="13" t="s">
        <v>4489</v>
      </c>
      <c r="H936" s="10">
        <f ca="1" t="shared" si="257"/>
        <v>41</v>
      </c>
      <c r="I936" s="10" t="s">
        <v>43</v>
      </c>
      <c r="J936" s="10">
        <v>15</v>
      </c>
      <c r="K936" s="10" t="s">
        <v>116</v>
      </c>
      <c r="L936" s="10" t="s">
        <v>59</v>
      </c>
      <c r="M936" s="16">
        <v>6000</v>
      </c>
      <c r="N936" s="16">
        <v>840</v>
      </c>
      <c r="O936" s="16">
        <v>2500</v>
      </c>
      <c r="P936" s="16">
        <v>1800</v>
      </c>
      <c r="Q936" s="16">
        <v>311</v>
      </c>
      <c r="R936" s="16">
        <v>303</v>
      </c>
      <c r="S936" s="16">
        <v>11754</v>
      </c>
      <c r="T936" s="16">
        <v>0</v>
      </c>
      <c r="U936" s="16">
        <f t="shared" si="264"/>
        <v>1020</v>
      </c>
      <c r="V936" s="16">
        <f t="shared" si="265"/>
        <v>747.2</v>
      </c>
      <c r="W936" s="16">
        <f t="shared" si="266"/>
        <v>47.016</v>
      </c>
      <c r="X936" s="16">
        <f t="shared" si="267"/>
        <v>58.77</v>
      </c>
      <c r="Y936" s="16">
        <f t="shared" si="268"/>
        <v>235.08</v>
      </c>
      <c r="Z936" s="16" cm="1">
        <f t="array" ref="Z936">IF(A936="",0,ROUND(MAX((S936-T936-V936-U936-W936-X936-Y936-5000)*{0.03,0.1,0.2,0.25,0.3,0.35,0.45}-{0,210,1410,2660,4410,7160,15160},0),2))</f>
        <v>254.59</v>
      </c>
      <c r="AA936" s="16">
        <f t="shared" si="269"/>
        <v>9391.344</v>
      </c>
      <c r="AB936" s="16"/>
    </row>
    <row r="937" customHeight="1" spans="1:28">
      <c r="A937" s="10">
        <v>916</v>
      </c>
      <c r="B937" s="11" t="s">
        <v>4490</v>
      </c>
      <c r="C937" s="10" t="s">
        <v>4491</v>
      </c>
      <c r="D937" s="10" t="s">
        <v>47</v>
      </c>
      <c r="E937" s="10" t="s">
        <v>4492</v>
      </c>
      <c r="F937" s="12" t="s">
        <v>4493</v>
      </c>
      <c r="G937" s="13" t="s">
        <v>4413</v>
      </c>
      <c r="H937" s="10">
        <f ca="1" t="shared" si="257"/>
        <v>34</v>
      </c>
      <c r="I937" s="10" t="s">
        <v>43</v>
      </c>
      <c r="J937" s="10">
        <v>11</v>
      </c>
      <c r="K937" s="10" t="s">
        <v>214</v>
      </c>
      <c r="L937" s="10" t="s">
        <v>59</v>
      </c>
      <c r="M937" s="16">
        <v>6000</v>
      </c>
      <c r="N937" s="16">
        <v>616</v>
      </c>
      <c r="O937" s="16">
        <v>2500</v>
      </c>
      <c r="P937" s="16">
        <v>1800</v>
      </c>
      <c r="Q937" s="16">
        <v>213</v>
      </c>
      <c r="R937" s="16">
        <v>404</v>
      </c>
      <c r="S937" s="16">
        <v>11533</v>
      </c>
      <c r="T937" s="16">
        <v>0</v>
      </c>
      <c r="U937" s="16">
        <f t="shared" si="264"/>
        <v>1020</v>
      </c>
      <c r="V937" s="16">
        <f t="shared" si="265"/>
        <v>729.28</v>
      </c>
      <c r="W937" s="16">
        <f t="shared" si="266"/>
        <v>46.132</v>
      </c>
      <c r="X937" s="16">
        <f t="shared" si="267"/>
        <v>57.665</v>
      </c>
      <c r="Y937" s="16">
        <f t="shared" si="268"/>
        <v>230.66</v>
      </c>
      <c r="Z937" s="16" cm="1">
        <f t="array" ref="Z937">IF(A937="",0,ROUND(MAX((S937-T937-V937-U937-W937-X937-Y937-5000)*{0.03,0.1,0.2,0.25,0.3,0.35,0.45}-{0,210,1410,2660,4410,7160,15160},0),2))</f>
        <v>234.93</v>
      </c>
      <c r="AA937" s="16">
        <f t="shared" si="269"/>
        <v>9214.333</v>
      </c>
      <c r="AB937" s="16"/>
    </row>
    <row r="938" customHeight="1" spans="1:28">
      <c r="A938" s="10">
        <v>917</v>
      </c>
      <c r="B938" s="11" t="s">
        <v>4494</v>
      </c>
      <c r="C938" s="10" t="s">
        <v>4495</v>
      </c>
      <c r="D938" s="10" t="s">
        <v>31</v>
      </c>
      <c r="E938" s="10" t="s">
        <v>4496</v>
      </c>
      <c r="F938" s="12" t="s">
        <v>4497</v>
      </c>
      <c r="G938" s="13" t="s">
        <v>4498</v>
      </c>
      <c r="H938" s="10">
        <f ca="1" t="shared" si="257"/>
        <v>45</v>
      </c>
      <c r="I938" s="10" t="s">
        <v>43</v>
      </c>
      <c r="J938" s="10">
        <v>16</v>
      </c>
      <c r="K938" s="10" t="s">
        <v>71</v>
      </c>
      <c r="L938" s="10" t="s">
        <v>59</v>
      </c>
      <c r="M938" s="16">
        <v>6500</v>
      </c>
      <c r="N938" s="16">
        <v>896</v>
      </c>
      <c r="O938" s="16">
        <v>2500</v>
      </c>
      <c r="P938" s="16">
        <v>2000</v>
      </c>
      <c r="Q938" s="16">
        <v>331</v>
      </c>
      <c r="R938" s="16">
        <v>531</v>
      </c>
      <c r="S938" s="16">
        <v>12758</v>
      </c>
      <c r="T938" s="16">
        <v>0</v>
      </c>
      <c r="U938" s="16">
        <f t="shared" si="264"/>
        <v>1080</v>
      </c>
      <c r="V938" s="16">
        <f t="shared" si="265"/>
        <v>791.68</v>
      </c>
      <c r="W938" s="16">
        <f t="shared" si="266"/>
        <v>51.032</v>
      </c>
      <c r="X938" s="16">
        <f t="shared" si="267"/>
        <v>63.79</v>
      </c>
      <c r="Y938" s="16">
        <f t="shared" si="268"/>
        <v>255.16</v>
      </c>
      <c r="Z938" s="16" cm="1">
        <f t="array" ref="Z938">IF(A938="",0,ROUND(MAX((S938-T938-V938-U938-W938-X938-Y938-5000)*{0.03,0.1,0.2,0.25,0.3,0.35,0.45}-{0,210,1410,2660,4410,7160,15160},0),2))</f>
        <v>341.63</v>
      </c>
      <c r="AA938" s="16">
        <f t="shared" si="269"/>
        <v>10174.708</v>
      </c>
      <c r="AB938" s="16"/>
    </row>
    <row r="939" customHeight="1" spans="1:28">
      <c r="A939" s="10">
        <v>918</v>
      </c>
      <c r="B939" s="11" t="s">
        <v>4499</v>
      </c>
      <c r="C939" s="10" t="s">
        <v>4500</v>
      </c>
      <c r="D939" s="10" t="s">
        <v>47</v>
      </c>
      <c r="E939" s="10" t="s">
        <v>4501</v>
      </c>
      <c r="F939" s="12" t="s">
        <v>4502</v>
      </c>
      <c r="G939" s="13" t="s">
        <v>4503</v>
      </c>
      <c r="H939" s="10">
        <f ca="1" t="shared" si="257"/>
        <v>47</v>
      </c>
      <c r="I939" s="10" t="s">
        <v>43</v>
      </c>
      <c r="J939" s="10">
        <v>21</v>
      </c>
      <c r="K939" s="10" t="s">
        <v>93</v>
      </c>
      <c r="L939" s="10" t="s">
        <v>59</v>
      </c>
      <c r="M939" s="16">
        <v>7000</v>
      </c>
      <c r="N939" s="16">
        <v>1176</v>
      </c>
      <c r="O939" s="16">
        <v>2500</v>
      </c>
      <c r="P939" s="16">
        <v>2500</v>
      </c>
      <c r="Q939" s="16">
        <v>244</v>
      </c>
      <c r="R939" s="16">
        <v>597</v>
      </c>
      <c r="S939" s="16">
        <v>14017</v>
      </c>
      <c r="T939" s="16">
        <v>0</v>
      </c>
      <c r="U939" s="16">
        <f t="shared" si="264"/>
        <v>1140</v>
      </c>
      <c r="V939" s="16">
        <f t="shared" si="265"/>
        <v>854.08</v>
      </c>
      <c r="W939" s="16">
        <f t="shared" si="266"/>
        <v>56.068</v>
      </c>
      <c r="X939" s="16">
        <f t="shared" si="267"/>
        <v>70.085</v>
      </c>
      <c r="Y939" s="16">
        <f t="shared" si="268"/>
        <v>280.34</v>
      </c>
      <c r="Z939" s="16" cm="1">
        <f t="array" ref="Z939">IF(A939="",0,ROUND(MAX((S939-T939-V939-U939-W939-X939-Y939-5000)*{0.03,0.1,0.2,0.25,0.3,0.35,0.45}-{0,210,1410,2660,4410,7160,15160},0),2))</f>
        <v>451.64</v>
      </c>
      <c r="AA939" s="16">
        <f t="shared" si="269"/>
        <v>11164.787</v>
      </c>
      <c r="AB939" s="16"/>
    </row>
    <row r="940" customHeight="1" spans="1:28">
      <c r="A940" s="10">
        <v>919</v>
      </c>
      <c r="B940" s="11" t="s">
        <v>4504</v>
      </c>
      <c r="C940" s="10" t="s">
        <v>4505</v>
      </c>
      <c r="D940" s="10" t="s">
        <v>47</v>
      </c>
      <c r="E940" s="10" t="s">
        <v>4506</v>
      </c>
      <c r="F940" s="12" t="s">
        <v>646</v>
      </c>
      <c r="G940" s="13" t="s">
        <v>4507</v>
      </c>
      <c r="H940" s="10">
        <f ca="1" t="shared" si="257"/>
        <v>34</v>
      </c>
      <c r="I940" s="10" t="s">
        <v>43</v>
      </c>
      <c r="J940" s="10">
        <v>5</v>
      </c>
      <c r="K940" s="10" t="s">
        <v>44</v>
      </c>
      <c r="L940" s="10" t="s">
        <v>3330</v>
      </c>
      <c r="M940" s="16">
        <v>5000</v>
      </c>
      <c r="N940" s="16">
        <v>280</v>
      </c>
      <c r="O940" s="16">
        <v>4500</v>
      </c>
      <c r="P940" s="16">
        <v>2900</v>
      </c>
      <c r="Q940" s="16">
        <v>205</v>
      </c>
      <c r="R940" s="16">
        <v>504</v>
      </c>
      <c r="S940" s="16">
        <v>13389</v>
      </c>
      <c r="T940" s="16">
        <v>0</v>
      </c>
      <c r="U940" s="16">
        <f t="shared" si="264"/>
        <v>1140</v>
      </c>
      <c r="V940" s="16">
        <f t="shared" si="265"/>
        <v>782.4</v>
      </c>
      <c r="W940" s="16">
        <f t="shared" si="266"/>
        <v>53.556</v>
      </c>
      <c r="X940" s="16">
        <f t="shared" si="267"/>
        <v>66.945</v>
      </c>
      <c r="Y940" s="16">
        <f t="shared" si="268"/>
        <v>267.78</v>
      </c>
      <c r="Z940" s="16" cm="1">
        <f t="array" ref="Z940">IF(A940="",0,ROUND(MAX((S940-T940-V940-U940-W940-X940-Y940-5000)*{0.03,0.1,0.2,0.25,0.3,0.35,0.45}-{0,210,1410,2660,4410,7160,15160},0),2))</f>
        <v>397.83</v>
      </c>
      <c r="AA940" s="16">
        <f t="shared" si="269"/>
        <v>10680.489</v>
      </c>
      <c r="AB940" s="16"/>
    </row>
    <row r="941" customHeight="1" spans="1:28">
      <c r="A941" s="10">
        <v>920</v>
      </c>
      <c r="B941" s="11" t="s">
        <v>4508</v>
      </c>
      <c r="C941" s="10" t="s">
        <v>4509</v>
      </c>
      <c r="D941" s="10" t="s">
        <v>47</v>
      </c>
      <c r="E941" s="10" t="s">
        <v>4510</v>
      </c>
      <c r="F941" s="12" t="s">
        <v>4511</v>
      </c>
      <c r="G941" s="13" t="s">
        <v>4512</v>
      </c>
      <c r="H941" s="10">
        <f ca="1" t="shared" si="257"/>
        <v>51</v>
      </c>
      <c r="I941" s="10" t="s">
        <v>43</v>
      </c>
      <c r="J941" s="10">
        <v>12</v>
      </c>
      <c r="K941" s="10" t="s">
        <v>36</v>
      </c>
      <c r="L941" s="10" t="s">
        <v>3330</v>
      </c>
      <c r="M941" s="16">
        <v>6000</v>
      </c>
      <c r="N941" s="16">
        <v>672</v>
      </c>
      <c r="O941" s="16">
        <v>4500</v>
      </c>
      <c r="P941" s="16">
        <v>3300</v>
      </c>
      <c r="Q941" s="16">
        <v>314</v>
      </c>
      <c r="R941" s="16">
        <v>242</v>
      </c>
      <c r="S941" s="16">
        <v>15028</v>
      </c>
      <c r="T941" s="16">
        <v>0</v>
      </c>
      <c r="U941" s="16">
        <f t="shared" si="264"/>
        <v>1260</v>
      </c>
      <c r="V941" s="16">
        <f t="shared" si="265"/>
        <v>893.76</v>
      </c>
      <c r="W941" s="16">
        <f t="shared" si="266"/>
        <v>60.112</v>
      </c>
      <c r="X941" s="16">
        <f t="shared" si="267"/>
        <v>75.14</v>
      </c>
      <c r="Y941" s="16">
        <f t="shared" si="268"/>
        <v>300.56</v>
      </c>
      <c r="Z941" s="16" cm="1">
        <f t="array" ref="Z941">IF(A941="",0,ROUND(MAX((S941-T941-V941-U941-W941-X941-Y941-5000)*{0.03,0.1,0.2,0.25,0.3,0.35,0.45}-{0,210,1410,2660,4410,7160,15160},0),2))</f>
        <v>533.84</v>
      </c>
      <c r="AA941" s="16">
        <f t="shared" si="269"/>
        <v>11904.588</v>
      </c>
      <c r="AB941" s="16"/>
    </row>
    <row r="942" customHeight="1" spans="1:28">
      <c r="A942" s="10">
        <v>921</v>
      </c>
      <c r="B942" s="11" t="s">
        <v>4513</v>
      </c>
      <c r="C942" s="10" t="s">
        <v>1239</v>
      </c>
      <c r="D942" s="10" t="s">
        <v>31</v>
      </c>
      <c r="E942" s="10" t="s">
        <v>4514</v>
      </c>
      <c r="F942" s="12" t="s">
        <v>4515</v>
      </c>
      <c r="G942" s="13" t="s">
        <v>4516</v>
      </c>
      <c r="H942" s="10">
        <f ca="1" t="shared" si="257"/>
        <v>29</v>
      </c>
      <c r="I942" s="10" t="s">
        <v>43</v>
      </c>
      <c r="J942" s="10">
        <v>1</v>
      </c>
      <c r="K942" s="10" t="s">
        <v>186</v>
      </c>
      <c r="L942" s="10" t="s">
        <v>3330</v>
      </c>
      <c r="M942" s="16">
        <v>5000</v>
      </c>
      <c r="N942" s="16">
        <v>56</v>
      </c>
      <c r="O942" s="16">
        <v>4500</v>
      </c>
      <c r="P942" s="16">
        <v>2900</v>
      </c>
      <c r="Q942" s="16">
        <v>306</v>
      </c>
      <c r="R942" s="16">
        <v>296</v>
      </c>
      <c r="S942" s="16">
        <v>13058</v>
      </c>
      <c r="T942" s="16">
        <v>0</v>
      </c>
      <c r="U942" s="16">
        <f t="shared" si="264"/>
        <v>1140</v>
      </c>
      <c r="V942" s="16">
        <f t="shared" si="265"/>
        <v>764.48</v>
      </c>
      <c r="W942" s="16">
        <f t="shared" si="266"/>
        <v>52.232</v>
      </c>
      <c r="X942" s="16">
        <f t="shared" si="267"/>
        <v>65.29</v>
      </c>
      <c r="Y942" s="16">
        <f t="shared" si="268"/>
        <v>261.16</v>
      </c>
      <c r="Z942" s="16" cm="1">
        <f t="array" ref="Z942">IF(A942="",0,ROUND(MAX((S942-T942-V942-U942-W942-X942-Y942-5000)*{0.03,0.1,0.2,0.25,0.3,0.35,0.45}-{0,210,1410,2660,4410,7160,15160},0),2))</f>
        <v>367.48</v>
      </c>
      <c r="AA942" s="16">
        <f t="shared" si="269"/>
        <v>10407.358</v>
      </c>
      <c r="AB942" s="16"/>
    </row>
    <row r="943" customHeight="1" spans="1:28">
      <c r="A943" s="10">
        <v>922</v>
      </c>
      <c r="B943" s="11" t="s">
        <v>4517</v>
      </c>
      <c r="C943" s="10" t="s">
        <v>4518</v>
      </c>
      <c r="D943" s="10" t="s">
        <v>31</v>
      </c>
      <c r="E943" s="10" t="s">
        <v>4519</v>
      </c>
      <c r="F943" s="12" t="s">
        <v>4520</v>
      </c>
      <c r="G943" s="13" t="s">
        <v>3728</v>
      </c>
      <c r="H943" s="10">
        <f ca="1" t="shared" si="257"/>
        <v>44</v>
      </c>
      <c r="I943" s="10" t="s">
        <v>43</v>
      </c>
      <c r="J943" s="10">
        <v>19</v>
      </c>
      <c r="K943" s="10" t="s">
        <v>192</v>
      </c>
      <c r="L943" s="10" t="s">
        <v>3330</v>
      </c>
      <c r="M943" s="16">
        <v>6500</v>
      </c>
      <c r="N943" s="16">
        <v>1064</v>
      </c>
      <c r="O943" s="16">
        <v>4500</v>
      </c>
      <c r="P943" s="16">
        <v>3500</v>
      </c>
      <c r="Q943" s="16">
        <v>365</v>
      </c>
      <c r="R943" s="16">
        <v>320</v>
      </c>
      <c r="S943" s="16">
        <v>16249</v>
      </c>
      <c r="T943" s="16">
        <v>0</v>
      </c>
      <c r="U943" s="16">
        <f t="shared" si="264"/>
        <v>1320</v>
      </c>
      <c r="V943" s="16">
        <f t="shared" si="265"/>
        <v>965.12</v>
      </c>
      <c r="W943" s="16">
        <f t="shared" si="266"/>
        <v>64.996</v>
      </c>
      <c r="X943" s="16">
        <f t="shared" si="267"/>
        <v>81.245</v>
      </c>
      <c r="Y943" s="16">
        <f t="shared" si="268"/>
        <v>324.98</v>
      </c>
      <c r="Z943" s="16" cm="1">
        <f t="array" ref="Z943">IF(A943="",0,ROUND(MAX((S943-T943-V943-U943-W943-X943-Y943-5000)*{0.03,0.1,0.2,0.25,0.3,0.35,0.45}-{0,210,1410,2660,4410,7160,15160},0),2))</f>
        <v>639.27</v>
      </c>
      <c r="AA943" s="16">
        <f t="shared" si="269"/>
        <v>12853.389</v>
      </c>
      <c r="AB943" s="16"/>
    </row>
    <row r="944" customHeight="1" spans="1:28">
      <c r="A944" s="10">
        <v>923</v>
      </c>
      <c r="B944" s="11" t="s">
        <v>4521</v>
      </c>
      <c r="C944" s="10" t="s">
        <v>4522</v>
      </c>
      <c r="D944" s="10" t="s">
        <v>47</v>
      </c>
      <c r="E944" s="10" t="s">
        <v>4523</v>
      </c>
      <c r="F944" s="12" t="s">
        <v>4524</v>
      </c>
      <c r="G944" s="13" t="s">
        <v>4525</v>
      </c>
      <c r="H944" s="10">
        <f ca="1" t="shared" si="257"/>
        <v>55</v>
      </c>
      <c r="I944" s="10" t="s">
        <v>43</v>
      </c>
      <c r="J944" s="10">
        <v>8</v>
      </c>
      <c r="K944" s="10" t="s">
        <v>192</v>
      </c>
      <c r="L944" s="10" t="s">
        <v>59</v>
      </c>
      <c r="M944" s="16">
        <v>5500</v>
      </c>
      <c r="N944" s="16">
        <v>448</v>
      </c>
      <c r="O944" s="16">
        <v>2500</v>
      </c>
      <c r="P944" s="16">
        <v>1600</v>
      </c>
      <c r="Q944" s="16">
        <v>358</v>
      </c>
      <c r="R944" s="16">
        <v>455</v>
      </c>
      <c r="S944" s="16">
        <v>10861</v>
      </c>
      <c r="T944" s="16">
        <v>0</v>
      </c>
      <c r="U944" s="16">
        <f t="shared" si="264"/>
        <v>960</v>
      </c>
      <c r="V944" s="16">
        <f t="shared" si="265"/>
        <v>675.84</v>
      </c>
      <c r="W944" s="16">
        <f t="shared" si="266"/>
        <v>43.444</v>
      </c>
      <c r="X944" s="16">
        <f t="shared" si="267"/>
        <v>54.305</v>
      </c>
      <c r="Y944" s="16">
        <f t="shared" si="268"/>
        <v>217.22</v>
      </c>
      <c r="Z944" s="16" cm="1">
        <f t="array" ref="Z944">IF(A944="",0,ROUND(MAX((S944-T944-V944-U944-W944-X944-Y944-5000)*{0.03,0.1,0.2,0.25,0.3,0.35,0.45}-{0,210,1410,2660,4410,7160,15160},0),2))</f>
        <v>181.02</v>
      </c>
      <c r="AA944" s="16">
        <f t="shared" si="269"/>
        <v>8729.171</v>
      </c>
      <c r="AB944" s="16"/>
    </row>
    <row r="945" customHeight="1" spans="1:28">
      <c r="A945" s="10">
        <v>924</v>
      </c>
      <c r="B945" s="11" t="s">
        <v>4526</v>
      </c>
      <c r="C945" s="10" t="s">
        <v>1120</v>
      </c>
      <c r="D945" s="10" t="s">
        <v>47</v>
      </c>
      <c r="E945" s="10" t="s">
        <v>4527</v>
      </c>
      <c r="F945" s="12" t="s">
        <v>4528</v>
      </c>
      <c r="G945" s="13" t="s">
        <v>4529</v>
      </c>
      <c r="H945" s="10">
        <f ca="1" t="shared" si="257"/>
        <v>45</v>
      </c>
      <c r="I945" s="10" t="s">
        <v>43</v>
      </c>
      <c r="J945" s="10">
        <v>1</v>
      </c>
      <c r="K945" s="10" t="s">
        <v>245</v>
      </c>
      <c r="L945" s="10" t="s">
        <v>59</v>
      </c>
      <c r="M945" s="16">
        <v>5000</v>
      </c>
      <c r="N945" s="16">
        <v>56</v>
      </c>
      <c r="O945" s="16">
        <v>2500</v>
      </c>
      <c r="P945" s="16">
        <v>1400</v>
      </c>
      <c r="Q945" s="16">
        <v>266</v>
      </c>
      <c r="R945" s="16">
        <v>501</v>
      </c>
      <c r="S945" s="16">
        <v>9723</v>
      </c>
      <c r="T945" s="16">
        <v>0</v>
      </c>
      <c r="U945" s="16">
        <f t="shared" si="264"/>
        <v>900</v>
      </c>
      <c r="V945" s="16">
        <f t="shared" si="265"/>
        <v>604.48</v>
      </c>
      <c r="W945" s="16">
        <f t="shared" si="266"/>
        <v>38.892</v>
      </c>
      <c r="X945" s="16">
        <f t="shared" si="267"/>
        <v>48.615</v>
      </c>
      <c r="Y945" s="16">
        <f t="shared" si="268"/>
        <v>194.46</v>
      </c>
      <c r="Z945" s="16" cm="1">
        <f t="array" ref="Z945">IF(A945="",0,ROUND(MAX((S945-T945-V945-U945-W945-X945-Y945-5000)*{0.03,0.1,0.2,0.25,0.3,0.35,0.45}-{0,210,1410,2660,4410,7160,15160},0),2))</f>
        <v>88.1</v>
      </c>
      <c r="AA945" s="16">
        <f t="shared" si="269"/>
        <v>7848.453</v>
      </c>
      <c r="AB945" s="16"/>
    </row>
    <row r="946" customHeight="1" spans="1:28">
      <c r="A946" s="10">
        <v>925</v>
      </c>
      <c r="B946" s="11" t="s">
        <v>4530</v>
      </c>
      <c r="C946" s="10" t="s">
        <v>4531</v>
      </c>
      <c r="D946" s="10" t="s">
        <v>31</v>
      </c>
      <c r="E946" s="10" t="s">
        <v>4532</v>
      </c>
      <c r="F946" s="12" t="s">
        <v>4533</v>
      </c>
      <c r="G946" s="13" t="s">
        <v>4534</v>
      </c>
      <c r="H946" s="10">
        <f ca="1" t="shared" si="257"/>
        <v>54</v>
      </c>
      <c r="I946" s="10" t="s">
        <v>43</v>
      </c>
      <c r="J946" s="10">
        <v>16</v>
      </c>
      <c r="K946" s="10" t="s">
        <v>133</v>
      </c>
      <c r="L946" s="10" t="s">
        <v>59</v>
      </c>
      <c r="M946" s="16">
        <v>6500</v>
      </c>
      <c r="N946" s="16">
        <v>896</v>
      </c>
      <c r="O946" s="16">
        <v>2500</v>
      </c>
      <c r="P946" s="16">
        <v>2000</v>
      </c>
      <c r="Q946" s="16">
        <v>291</v>
      </c>
      <c r="R946" s="16">
        <v>371</v>
      </c>
      <c r="S946" s="16">
        <v>12558</v>
      </c>
      <c r="T946" s="16">
        <v>0</v>
      </c>
      <c r="U946" s="16">
        <f t="shared" si="264"/>
        <v>1080</v>
      </c>
      <c r="V946" s="16">
        <f t="shared" si="265"/>
        <v>791.68</v>
      </c>
      <c r="W946" s="16">
        <f t="shared" si="266"/>
        <v>50.232</v>
      </c>
      <c r="X946" s="16">
        <f t="shared" si="267"/>
        <v>62.79</v>
      </c>
      <c r="Y946" s="16">
        <f t="shared" si="268"/>
        <v>251.16</v>
      </c>
      <c r="Z946" s="16" cm="1">
        <f t="array" ref="Z946">IF(A946="",0,ROUND(MAX((S946-T946-V946-U946-W946-X946-Y946-5000)*{0.03,0.1,0.2,0.25,0.3,0.35,0.45}-{0,210,1410,2660,4410,7160,15160},0),2))</f>
        <v>322.21</v>
      </c>
      <c r="AA946" s="16">
        <f t="shared" si="269"/>
        <v>9999.928</v>
      </c>
      <c r="AB946" s="16"/>
    </row>
    <row r="947" customHeight="1" spans="1:28">
      <c r="A947" s="10">
        <v>926</v>
      </c>
      <c r="B947" s="11" t="s">
        <v>4535</v>
      </c>
      <c r="C947" s="10" t="s">
        <v>4536</v>
      </c>
      <c r="D947" s="10" t="s">
        <v>31</v>
      </c>
      <c r="E947" s="10" t="s">
        <v>4537</v>
      </c>
      <c r="F947" s="12" t="s">
        <v>4538</v>
      </c>
      <c r="G947" s="13" t="s">
        <v>4539</v>
      </c>
      <c r="H947" s="10">
        <f ca="1" t="shared" si="257"/>
        <v>51</v>
      </c>
      <c r="I947" s="10" t="s">
        <v>43</v>
      </c>
      <c r="J947" s="10">
        <v>19</v>
      </c>
      <c r="K947" s="10" t="s">
        <v>186</v>
      </c>
      <c r="L947" s="10" t="s">
        <v>59</v>
      </c>
      <c r="M947" s="16">
        <v>6500</v>
      </c>
      <c r="N947" s="16">
        <v>1064</v>
      </c>
      <c r="O947" s="16">
        <v>2500</v>
      </c>
      <c r="P947" s="16">
        <v>2000</v>
      </c>
      <c r="Q947" s="16">
        <v>289</v>
      </c>
      <c r="R947" s="16">
        <v>399</v>
      </c>
      <c r="S947" s="16">
        <v>12752</v>
      </c>
      <c r="T947" s="16">
        <v>0</v>
      </c>
      <c r="U947" s="16">
        <f t="shared" si="264"/>
        <v>1080</v>
      </c>
      <c r="V947" s="16">
        <f t="shared" si="265"/>
        <v>805.12</v>
      </c>
      <c r="W947" s="16">
        <f t="shared" si="266"/>
        <v>51.008</v>
      </c>
      <c r="X947" s="16">
        <f t="shared" si="267"/>
        <v>63.76</v>
      </c>
      <c r="Y947" s="16">
        <f t="shared" si="268"/>
        <v>255.04</v>
      </c>
      <c r="Z947" s="16" cm="1">
        <f t="array" ref="Z947">IF(A947="",0,ROUND(MAX((S947-T947-V947-U947-W947-X947-Y947-5000)*{0.03,0.1,0.2,0.25,0.3,0.35,0.45}-{0,210,1410,2660,4410,7160,15160},0),2))</f>
        <v>339.71</v>
      </c>
      <c r="AA947" s="16">
        <f t="shared" si="269"/>
        <v>10157.362</v>
      </c>
      <c r="AB947" s="16"/>
    </row>
    <row r="948" customHeight="1" spans="1:28">
      <c r="A948" s="10">
        <v>927</v>
      </c>
      <c r="B948" s="11" t="s">
        <v>4540</v>
      </c>
      <c r="C948" s="10" t="s">
        <v>4541</v>
      </c>
      <c r="D948" s="10" t="s">
        <v>47</v>
      </c>
      <c r="E948" s="10" t="s">
        <v>4542</v>
      </c>
      <c r="F948" s="12" t="s">
        <v>4543</v>
      </c>
      <c r="G948" s="13" t="s">
        <v>4544</v>
      </c>
      <c r="H948" s="10">
        <f ca="1" t="shared" si="257"/>
        <v>46</v>
      </c>
      <c r="I948" s="10" t="s">
        <v>43</v>
      </c>
      <c r="J948" s="10">
        <v>7</v>
      </c>
      <c r="K948" s="10" t="s">
        <v>82</v>
      </c>
      <c r="L948" s="10" t="s">
        <v>59</v>
      </c>
      <c r="M948" s="16">
        <v>5500</v>
      </c>
      <c r="N948" s="16">
        <v>392</v>
      </c>
      <c r="O948" s="16">
        <v>2500</v>
      </c>
      <c r="P948" s="16">
        <v>1600</v>
      </c>
      <c r="Q948" s="16">
        <v>315</v>
      </c>
      <c r="R948" s="16">
        <v>411</v>
      </c>
      <c r="S948" s="16">
        <v>10718</v>
      </c>
      <c r="T948" s="16">
        <v>0</v>
      </c>
      <c r="U948" s="16">
        <f t="shared" si="264"/>
        <v>960</v>
      </c>
      <c r="V948" s="16">
        <f t="shared" si="265"/>
        <v>671.36</v>
      </c>
      <c r="W948" s="16">
        <f t="shared" si="266"/>
        <v>42.872</v>
      </c>
      <c r="X948" s="16">
        <f t="shared" si="267"/>
        <v>53.59</v>
      </c>
      <c r="Y948" s="16">
        <f t="shared" si="268"/>
        <v>214.36</v>
      </c>
      <c r="Z948" s="16" cm="1">
        <f t="array" ref="Z948">IF(A948="",0,ROUND(MAX((S948-T948-V948-U948-W948-X948-Y948-5000)*{0.03,0.1,0.2,0.25,0.3,0.35,0.45}-{0,210,1410,2660,4410,7160,15160},0),2))</f>
        <v>167.58</v>
      </c>
      <c r="AA948" s="16">
        <f t="shared" si="269"/>
        <v>8608.238</v>
      </c>
      <c r="AB948" s="16"/>
    </row>
    <row r="949" customHeight="1" spans="1:28">
      <c r="A949" s="10">
        <v>928</v>
      </c>
      <c r="B949" s="11" t="s">
        <v>4545</v>
      </c>
      <c r="C949" s="10" t="s">
        <v>4546</v>
      </c>
      <c r="D949" s="10" t="s">
        <v>31</v>
      </c>
      <c r="E949" s="10" t="s">
        <v>4547</v>
      </c>
      <c r="F949" s="12" t="s">
        <v>2431</v>
      </c>
      <c r="G949" s="13" t="s">
        <v>4548</v>
      </c>
      <c r="H949" s="10">
        <f ca="1" t="shared" si="257"/>
        <v>27</v>
      </c>
      <c r="I949" s="10" t="s">
        <v>43</v>
      </c>
      <c r="J949" s="10">
        <v>2</v>
      </c>
      <c r="K949" s="10" t="s">
        <v>98</v>
      </c>
      <c r="L949" s="10" t="s">
        <v>59</v>
      </c>
      <c r="M949" s="16">
        <v>5000</v>
      </c>
      <c r="N949" s="16">
        <v>112</v>
      </c>
      <c r="O949" s="16">
        <v>2500</v>
      </c>
      <c r="P949" s="16">
        <v>1400</v>
      </c>
      <c r="Q949" s="16">
        <v>209</v>
      </c>
      <c r="R949" s="16">
        <v>392</v>
      </c>
      <c r="S949" s="16">
        <v>9613</v>
      </c>
      <c r="T949" s="16">
        <v>0</v>
      </c>
      <c r="U949" s="16">
        <f t="shared" si="264"/>
        <v>900</v>
      </c>
      <c r="V949" s="16">
        <f t="shared" si="265"/>
        <v>608.96</v>
      </c>
      <c r="W949" s="16">
        <f t="shared" si="266"/>
        <v>38.452</v>
      </c>
      <c r="X949" s="16">
        <f t="shared" si="267"/>
        <v>48.065</v>
      </c>
      <c r="Y949" s="16">
        <f t="shared" si="268"/>
        <v>192.26</v>
      </c>
      <c r="Z949" s="16" cm="1">
        <f t="array" ref="Z949">IF(A949="",0,ROUND(MAX((S949-T949-V949-U949-W949-X949-Y949-5000)*{0.03,0.1,0.2,0.25,0.3,0.35,0.45}-{0,210,1410,2660,4410,7160,15160},0),2))</f>
        <v>84.76</v>
      </c>
      <c r="AA949" s="16">
        <f t="shared" si="269"/>
        <v>7740.503</v>
      </c>
      <c r="AB949" s="16"/>
    </row>
    <row r="950" customHeight="1" spans="1:28">
      <c r="A950" s="10">
        <v>929</v>
      </c>
      <c r="B950" s="11" t="s">
        <v>4549</v>
      </c>
      <c r="C950" s="10" t="s">
        <v>4550</v>
      </c>
      <c r="D950" s="10" t="s">
        <v>47</v>
      </c>
      <c r="E950" s="10" t="s">
        <v>4551</v>
      </c>
      <c r="F950" s="12" t="s">
        <v>4552</v>
      </c>
      <c r="G950" s="13" t="s">
        <v>4553</v>
      </c>
      <c r="H950" s="10">
        <f ca="1" t="shared" si="257"/>
        <v>53</v>
      </c>
      <c r="I950" s="10" t="s">
        <v>43</v>
      </c>
      <c r="J950" s="10">
        <v>17</v>
      </c>
      <c r="K950" s="10" t="s">
        <v>82</v>
      </c>
      <c r="L950" s="10" t="s">
        <v>3330</v>
      </c>
      <c r="M950" s="16">
        <v>6500</v>
      </c>
      <c r="N950" s="16">
        <v>952</v>
      </c>
      <c r="O950" s="16">
        <v>4500</v>
      </c>
      <c r="P950" s="16">
        <v>3500</v>
      </c>
      <c r="Q950" s="16">
        <v>218</v>
      </c>
      <c r="R950" s="16">
        <v>565</v>
      </c>
      <c r="S950" s="16">
        <v>16235</v>
      </c>
      <c r="T950" s="16">
        <v>0</v>
      </c>
      <c r="U950" s="16">
        <f t="shared" si="264"/>
        <v>1320</v>
      </c>
      <c r="V950" s="16">
        <f t="shared" si="265"/>
        <v>956.16</v>
      </c>
      <c r="W950" s="16">
        <f t="shared" si="266"/>
        <v>64.94</v>
      </c>
      <c r="X950" s="16">
        <f t="shared" si="267"/>
        <v>81.175</v>
      </c>
      <c r="Y950" s="16">
        <f t="shared" si="268"/>
        <v>324.7</v>
      </c>
      <c r="Z950" s="16" cm="1">
        <f t="array" ref="Z950">IF(A950="",0,ROUND(MAX((S950-T950-V950-U950-W950-X950-Y950-5000)*{0.03,0.1,0.2,0.25,0.3,0.35,0.45}-{0,210,1410,2660,4410,7160,15160},0),2))</f>
        <v>638.8</v>
      </c>
      <c r="AA950" s="16">
        <f t="shared" si="269"/>
        <v>12849.225</v>
      </c>
      <c r="AB950" s="16"/>
    </row>
    <row r="951" customHeight="1" spans="1:28">
      <c r="A951" s="10">
        <v>930</v>
      </c>
      <c r="B951" s="11" t="s">
        <v>4554</v>
      </c>
      <c r="C951" s="10" t="s">
        <v>2025</v>
      </c>
      <c r="D951" s="10" t="s">
        <v>47</v>
      </c>
      <c r="E951" s="10" t="s">
        <v>4555</v>
      </c>
      <c r="F951" s="12" t="s">
        <v>4556</v>
      </c>
      <c r="G951" s="13" t="s">
        <v>4557</v>
      </c>
      <c r="H951" s="10">
        <f ca="1" t="shared" si="257"/>
        <v>31</v>
      </c>
      <c r="I951" s="10" t="s">
        <v>43</v>
      </c>
      <c r="J951" s="10">
        <v>3</v>
      </c>
      <c r="K951" s="10" t="s">
        <v>139</v>
      </c>
      <c r="L951" s="10" t="s">
        <v>3330</v>
      </c>
      <c r="M951" s="16">
        <v>5000</v>
      </c>
      <c r="N951" s="16">
        <v>168</v>
      </c>
      <c r="O951" s="16">
        <v>4500</v>
      </c>
      <c r="P951" s="16">
        <v>2900</v>
      </c>
      <c r="Q951" s="16">
        <v>202</v>
      </c>
      <c r="R951" s="16">
        <v>296</v>
      </c>
      <c r="S951" s="16">
        <v>13066</v>
      </c>
      <c r="T951" s="16">
        <v>0</v>
      </c>
      <c r="U951" s="16">
        <f t="shared" si="264"/>
        <v>1140</v>
      </c>
      <c r="V951" s="16">
        <f t="shared" si="265"/>
        <v>773.44</v>
      </c>
      <c r="W951" s="16">
        <f t="shared" si="266"/>
        <v>52.264</v>
      </c>
      <c r="X951" s="16">
        <f t="shared" si="267"/>
        <v>65.33</v>
      </c>
      <c r="Y951" s="16">
        <f t="shared" si="268"/>
        <v>261.32</v>
      </c>
      <c r="Z951" s="16" cm="1">
        <f t="array" ref="Z951">IF(A951="",0,ROUND(MAX((S951-T951-V951-U951-W951-X951-Y951-5000)*{0.03,0.1,0.2,0.25,0.3,0.35,0.45}-{0,210,1410,2660,4410,7160,15160},0),2))</f>
        <v>367.36</v>
      </c>
      <c r="AA951" s="16">
        <f t="shared" si="269"/>
        <v>10406.286</v>
      </c>
      <c r="AB951" s="16"/>
    </row>
    <row r="952" customHeight="1" spans="1:28">
      <c r="A952" s="10">
        <v>931</v>
      </c>
      <c r="B952" s="11" t="s">
        <v>4558</v>
      </c>
      <c r="C952" s="10" t="s">
        <v>4559</v>
      </c>
      <c r="D952" s="10" t="s">
        <v>31</v>
      </c>
      <c r="E952" s="10" t="s">
        <v>4560</v>
      </c>
      <c r="F952" s="12" t="s">
        <v>4561</v>
      </c>
      <c r="G952" s="13" t="s">
        <v>4562</v>
      </c>
      <c r="H952" s="10">
        <f ca="1" t="shared" si="257"/>
        <v>57</v>
      </c>
      <c r="I952" s="10" t="s">
        <v>43</v>
      </c>
      <c r="J952" s="10">
        <v>24</v>
      </c>
      <c r="K952" s="10" t="s">
        <v>245</v>
      </c>
      <c r="L952" s="10" t="s">
        <v>3330</v>
      </c>
      <c r="M952" s="16">
        <v>7000</v>
      </c>
      <c r="N952" s="16">
        <v>1344</v>
      </c>
      <c r="O952" s="16">
        <v>4500</v>
      </c>
      <c r="P952" s="16">
        <v>4000</v>
      </c>
      <c r="Q952" s="16">
        <v>251</v>
      </c>
      <c r="R952" s="16">
        <v>459</v>
      </c>
      <c r="S952" s="16">
        <v>17554</v>
      </c>
      <c r="T952" s="16">
        <v>0</v>
      </c>
      <c r="U952" s="16">
        <f t="shared" si="264"/>
        <v>1380</v>
      </c>
      <c r="V952" s="16">
        <f t="shared" si="265"/>
        <v>1027.52</v>
      </c>
      <c r="W952" s="16">
        <f t="shared" si="266"/>
        <v>70.216</v>
      </c>
      <c r="X952" s="16">
        <f t="shared" si="267"/>
        <v>87.77</v>
      </c>
      <c r="Y952" s="16">
        <f t="shared" si="268"/>
        <v>351.08</v>
      </c>
      <c r="Z952" s="16" cm="1">
        <f t="array" ref="Z952">IF(A952="",0,ROUND(MAX((S952-T952-V952-U952-W952-X952-Y952-5000)*{0.03,0.1,0.2,0.25,0.3,0.35,0.45}-{0,210,1410,2660,4410,7160,15160},0),2))</f>
        <v>753.74</v>
      </c>
      <c r="AA952" s="16">
        <f t="shared" si="269"/>
        <v>13883.674</v>
      </c>
      <c r="AB952" s="16"/>
    </row>
    <row r="953" customHeight="1" spans="1:28">
      <c r="A953" s="10">
        <v>932</v>
      </c>
      <c r="B953" s="11" t="s">
        <v>4563</v>
      </c>
      <c r="C953" s="10" t="s">
        <v>4564</v>
      </c>
      <c r="D953" s="10" t="s">
        <v>31</v>
      </c>
      <c r="E953" s="10" t="s">
        <v>4565</v>
      </c>
      <c r="F953" s="12" t="s">
        <v>4566</v>
      </c>
      <c r="G953" s="13" t="s">
        <v>4567</v>
      </c>
      <c r="H953" s="10">
        <f ca="1" t="shared" si="257"/>
        <v>39</v>
      </c>
      <c r="I953" s="10" t="s">
        <v>43</v>
      </c>
      <c r="J953" s="10">
        <v>7</v>
      </c>
      <c r="K953" s="10" t="s">
        <v>160</v>
      </c>
      <c r="L953" s="10" t="s">
        <v>3330</v>
      </c>
      <c r="M953" s="16">
        <v>5500</v>
      </c>
      <c r="N953" s="16">
        <v>392</v>
      </c>
      <c r="O953" s="16">
        <v>4500</v>
      </c>
      <c r="P953" s="16">
        <v>3100</v>
      </c>
      <c r="Q953" s="16">
        <v>346</v>
      </c>
      <c r="R953" s="16">
        <v>389</v>
      </c>
      <c r="S953" s="16">
        <v>14227</v>
      </c>
      <c r="T953" s="16">
        <v>0</v>
      </c>
      <c r="U953" s="16">
        <f t="shared" si="264"/>
        <v>1200</v>
      </c>
      <c r="V953" s="16">
        <f t="shared" si="265"/>
        <v>831.36</v>
      </c>
      <c r="W953" s="16">
        <f t="shared" si="266"/>
        <v>56.908</v>
      </c>
      <c r="X953" s="16">
        <f t="shared" si="267"/>
        <v>71.135</v>
      </c>
      <c r="Y953" s="16">
        <f t="shared" si="268"/>
        <v>284.54</v>
      </c>
      <c r="Z953" s="16" cm="1">
        <f t="array" ref="Z953">IF(A953="",0,ROUND(MAX((S953-T953-V953-U953-W953-X953-Y953-5000)*{0.03,0.1,0.2,0.25,0.3,0.35,0.45}-{0,210,1410,2660,4410,7160,15160},0),2))</f>
        <v>468.31</v>
      </c>
      <c r="AA953" s="16">
        <f t="shared" si="269"/>
        <v>11314.747</v>
      </c>
      <c r="AB953" s="16"/>
    </row>
    <row r="954" customHeight="1" spans="1:28">
      <c r="A954" s="10">
        <v>933</v>
      </c>
      <c r="B954" s="11" t="s">
        <v>4568</v>
      </c>
      <c r="C954" s="10" t="s">
        <v>4569</v>
      </c>
      <c r="D954" s="10" t="s">
        <v>47</v>
      </c>
      <c r="E954" s="10" t="s">
        <v>4570</v>
      </c>
      <c r="F954" s="12" t="s">
        <v>4571</v>
      </c>
      <c r="G954" s="13" t="s">
        <v>741</v>
      </c>
      <c r="H954" s="10">
        <f ca="1" t="shared" si="257"/>
        <v>47</v>
      </c>
      <c r="I954" s="10" t="s">
        <v>43</v>
      </c>
      <c r="J954" s="10">
        <v>10</v>
      </c>
      <c r="K954" s="10" t="s">
        <v>192</v>
      </c>
      <c r="L954" s="10" t="s">
        <v>3330</v>
      </c>
      <c r="M954" s="16">
        <v>5500</v>
      </c>
      <c r="N954" s="16">
        <v>560</v>
      </c>
      <c r="O954" s="16">
        <v>4500</v>
      </c>
      <c r="P954" s="16">
        <v>3100</v>
      </c>
      <c r="Q954" s="16">
        <v>381</v>
      </c>
      <c r="R954" s="16">
        <v>588</v>
      </c>
      <c r="S954" s="16">
        <v>14629</v>
      </c>
      <c r="T954" s="16">
        <v>0</v>
      </c>
      <c r="U954" s="16">
        <f t="shared" si="264"/>
        <v>1200</v>
      </c>
      <c r="V954" s="16">
        <f t="shared" si="265"/>
        <v>844.8</v>
      </c>
      <c r="W954" s="16">
        <f t="shared" si="266"/>
        <v>58.516</v>
      </c>
      <c r="X954" s="16">
        <f t="shared" si="267"/>
        <v>73.145</v>
      </c>
      <c r="Y954" s="16">
        <f t="shared" si="268"/>
        <v>292.58</v>
      </c>
      <c r="Z954" s="16" cm="1">
        <f t="array" ref="Z954">IF(A954="",0,ROUND(MAX((S954-T954-V954-U954-W954-X954-Y954-5000)*{0.03,0.1,0.2,0.25,0.3,0.35,0.45}-{0,210,1410,2660,4410,7160,15160},0),2))</f>
        <v>506</v>
      </c>
      <c r="AA954" s="16">
        <f t="shared" si="269"/>
        <v>11653.959</v>
      </c>
      <c r="AB954" s="16"/>
    </row>
    <row r="955" customHeight="1" spans="1:28">
      <c r="A955" s="10">
        <v>934</v>
      </c>
      <c r="B955" s="11" t="s">
        <v>4572</v>
      </c>
      <c r="C955" s="10" t="s">
        <v>609</v>
      </c>
      <c r="D955" s="10" t="s">
        <v>31</v>
      </c>
      <c r="E955" s="10" t="s">
        <v>4573</v>
      </c>
      <c r="F955" s="12" t="s">
        <v>4574</v>
      </c>
      <c r="G955" s="13" t="s">
        <v>4575</v>
      </c>
      <c r="H955" s="10">
        <f ca="1" t="shared" si="257"/>
        <v>55</v>
      </c>
      <c r="I955" s="10" t="s">
        <v>43</v>
      </c>
      <c r="J955" s="10">
        <v>25</v>
      </c>
      <c r="K955" s="10" t="s">
        <v>198</v>
      </c>
      <c r="L955" s="10" t="s">
        <v>59</v>
      </c>
      <c r="M955" s="16">
        <v>7000</v>
      </c>
      <c r="N955" s="16">
        <v>1400</v>
      </c>
      <c r="O955" s="16">
        <v>2500</v>
      </c>
      <c r="P955" s="16">
        <v>2500</v>
      </c>
      <c r="Q955" s="16">
        <v>306</v>
      </c>
      <c r="R955" s="16">
        <v>419</v>
      </c>
      <c r="S955" s="16">
        <v>14125</v>
      </c>
      <c r="T955" s="16">
        <v>0</v>
      </c>
      <c r="U955" s="16">
        <f t="shared" si="264"/>
        <v>1140</v>
      </c>
      <c r="V955" s="16">
        <f t="shared" si="265"/>
        <v>872</v>
      </c>
      <c r="W955" s="16">
        <f t="shared" si="266"/>
        <v>56.5</v>
      </c>
      <c r="X955" s="16">
        <f t="shared" si="267"/>
        <v>70.625</v>
      </c>
      <c r="Y955" s="16">
        <f t="shared" si="268"/>
        <v>282.5</v>
      </c>
      <c r="Z955" s="16" cm="1">
        <f t="array" ref="Z955">IF(A955="",0,ROUND(MAX((S955-T955-V955-U955-W955-X955-Y955-5000)*{0.03,0.1,0.2,0.25,0.3,0.35,0.45}-{0,210,1410,2660,4410,7160,15160},0),2))</f>
        <v>460.34</v>
      </c>
      <c r="AA955" s="16">
        <f t="shared" si="269"/>
        <v>11243.035</v>
      </c>
      <c r="AB955" s="16"/>
    </row>
    <row r="956" customHeight="1" spans="1:28">
      <c r="A956" s="10">
        <v>935</v>
      </c>
      <c r="B956" s="11" t="s">
        <v>4576</v>
      </c>
      <c r="C956" s="10" t="s">
        <v>4577</v>
      </c>
      <c r="D956" s="10" t="s">
        <v>31</v>
      </c>
      <c r="E956" s="10" t="s">
        <v>4578</v>
      </c>
      <c r="F956" s="12" t="s">
        <v>4579</v>
      </c>
      <c r="G956" s="13" t="s">
        <v>4580</v>
      </c>
      <c r="H956" s="10">
        <f ca="1" t="shared" si="257"/>
        <v>51</v>
      </c>
      <c r="I956" s="10" t="s">
        <v>43</v>
      </c>
      <c r="J956" s="10">
        <v>26</v>
      </c>
      <c r="K956" s="10" t="s">
        <v>160</v>
      </c>
      <c r="L956" s="10" t="s">
        <v>3330</v>
      </c>
      <c r="M956" s="16">
        <v>7500</v>
      </c>
      <c r="N956" s="16">
        <v>1456</v>
      </c>
      <c r="O956" s="16">
        <v>4500</v>
      </c>
      <c r="P956" s="16">
        <v>4500</v>
      </c>
      <c r="Q956" s="16">
        <v>344</v>
      </c>
      <c r="R956" s="16">
        <v>385</v>
      </c>
      <c r="S956" s="16">
        <v>18685</v>
      </c>
      <c r="T956" s="16">
        <v>0</v>
      </c>
      <c r="U956" s="16">
        <f t="shared" si="264"/>
        <v>1440</v>
      </c>
      <c r="V956" s="16">
        <f t="shared" si="265"/>
        <v>1076.48</v>
      </c>
      <c r="W956" s="16">
        <f t="shared" si="266"/>
        <v>74.74</v>
      </c>
      <c r="X956" s="16">
        <f t="shared" si="267"/>
        <v>93.425</v>
      </c>
      <c r="Y956" s="16">
        <f t="shared" si="268"/>
        <v>373.7</v>
      </c>
      <c r="Z956" s="16" cm="1">
        <f t="array" ref="Z956">IF(A956="",0,ROUND(MAX((S956-T956-V956-U956-W956-X956-Y956-5000)*{0.03,0.1,0.2,0.25,0.3,0.35,0.45}-{0,210,1410,2660,4410,7160,15160},0),2))</f>
        <v>852.67</v>
      </c>
      <c r="AA956" s="16">
        <f t="shared" si="269"/>
        <v>14773.985</v>
      </c>
      <c r="AB956" s="16"/>
    </row>
    <row r="957" customHeight="1" spans="1:28">
      <c r="A957" s="10">
        <v>936</v>
      </c>
      <c r="B957" s="11" t="s">
        <v>4581</v>
      </c>
      <c r="C957" s="10" t="s">
        <v>4582</v>
      </c>
      <c r="D957" s="10" t="s">
        <v>47</v>
      </c>
      <c r="E957" s="10" t="s">
        <v>4583</v>
      </c>
      <c r="F957" s="12" t="s">
        <v>4584</v>
      </c>
      <c r="G957" s="13" t="s">
        <v>4585</v>
      </c>
      <c r="H957" s="10">
        <f ca="1" t="shared" si="257"/>
        <v>39</v>
      </c>
      <c r="I957" s="10" t="s">
        <v>43</v>
      </c>
      <c r="J957" s="10">
        <v>16</v>
      </c>
      <c r="K957" s="10" t="s">
        <v>93</v>
      </c>
      <c r="L957" s="10" t="s">
        <v>59</v>
      </c>
      <c r="M957" s="16">
        <v>6500</v>
      </c>
      <c r="N957" s="16">
        <v>896</v>
      </c>
      <c r="O957" s="16">
        <v>2500</v>
      </c>
      <c r="P957" s="16">
        <v>2000</v>
      </c>
      <c r="Q957" s="16">
        <v>296</v>
      </c>
      <c r="R957" s="16">
        <v>532</v>
      </c>
      <c r="S957" s="16">
        <v>12724</v>
      </c>
      <c r="T957" s="16">
        <v>0</v>
      </c>
      <c r="U957" s="16">
        <f t="shared" si="264"/>
        <v>1080</v>
      </c>
      <c r="V957" s="16">
        <f t="shared" si="265"/>
        <v>791.68</v>
      </c>
      <c r="W957" s="16">
        <f t="shared" si="266"/>
        <v>50.896</v>
      </c>
      <c r="X957" s="16">
        <f t="shared" si="267"/>
        <v>63.62</v>
      </c>
      <c r="Y957" s="16">
        <f t="shared" si="268"/>
        <v>254.48</v>
      </c>
      <c r="Z957" s="16" cm="1">
        <f t="array" ref="Z957">IF(A957="",0,ROUND(MAX((S957-T957-V957-U957-W957-X957-Y957-5000)*{0.03,0.1,0.2,0.25,0.3,0.35,0.45}-{0,210,1410,2660,4410,7160,15160},0),2))</f>
        <v>338.33</v>
      </c>
      <c r="AA957" s="16">
        <f t="shared" si="269"/>
        <v>10144.994</v>
      </c>
      <c r="AB957" s="16"/>
    </row>
    <row r="958" customHeight="1" spans="1:28">
      <c r="A958" s="10">
        <v>937</v>
      </c>
      <c r="B958" s="11" t="s">
        <v>4586</v>
      </c>
      <c r="C958" s="10" t="s">
        <v>4587</v>
      </c>
      <c r="D958" s="10" t="s">
        <v>47</v>
      </c>
      <c r="E958" s="10" t="s">
        <v>4588</v>
      </c>
      <c r="F958" s="12" t="s">
        <v>4589</v>
      </c>
      <c r="G958" s="13" t="s">
        <v>4590</v>
      </c>
      <c r="H958" s="10">
        <f ca="1" t="shared" si="257"/>
        <v>30</v>
      </c>
      <c r="I958" s="10" t="s">
        <v>43</v>
      </c>
      <c r="J958" s="10">
        <v>1</v>
      </c>
      <c r="K958" s="10" t="s">
        <v>198</v>
      </c>
      <c r="L958" s="10" t="s">
        <v>59</v>
      </c>
      <c r="M958" s="16">
        <v>5000</v>
      </c>
      <c r="N958" s="16">
        <v>56</v>
      </c>
      <c r="O958" s="16">
        <v>2500</v>
      </c>
      <c r="P958" s="16">
        <v>1400</v>
      </c>
      <c r="Q958" s="16">
        <v>305</v>
      </c>
      <c r="R958" s="16">
        <v>254</v>
      </c>
      <c r="S958" s="16">
        <v>9515</v>
      </c>
      <c r="T958" s="16">
        <v>0</v>
      </c>
      <c r="U958" s="16">
        <f t="shared" si="264"/>
        <v>900</v>
      </c>
      <c r="V958" s="16">
        <f t="shared" si="265"/>
        <v>604.48</v>
      </c>
      <c r="W958" s="16">
        <f t="shared" si="266"/>
        <v>38.06</v>
      </c>
      <c r="X958" s="16">
        <f t="shared" si="267"/>
        <v>47.575</v>
      </c>
      <c r="Y958" s="16">
        <f t="shared" si="268"/>
        <v>190.3</v>
      </c>
      <c r="Z958" s="16" cm="1">
        <f t="array" ref="Z958">IF(A958="",0,ROUND(MAX((S958-T958-V958-U958-W958-X958-Y958-5000)*{0.03,0.1,0.2,0.25,0.3,0.35,0.45}-{0,210,1410,2660,4410,7160,15160},0),2))</f>
        <v>82.04</v>
      </c>
      <c r="AA958" s="16">
        <f t="shared" si="269"/>
        <v>7652.545</v>
      </c>
      <c r="AB958" s="16"/>
    </row>
    <row r="959" customHeight="1" spans="1:28">
      <c r="A959" s="10">
        <v>938</v>
      </c>
      <c r="B959" s="11" t="s">
        <v>4591</v>
      </c>
      <c r="C959" s="10" t="s">
        <v>4592</v>
      </c>
      <c r="D959" s="10" t="s">
        <v>47</v>
      </c>
      <c r="E959" s="10" t="s">
        <v>4593</v>
      </c>
      <c r="F959" s="12" t="s">
        <v>4594</v>
      </c>
      <c r="G959" s="13" t="s">
        <v>4595</v>
      </c>
      <c r="H959" s="10">
        <f ca="1" t="shared" si="257"/>
        <v>45</v>
      </c>
      <c r="I959" s="10" t="s">
        <v>43</v>
      </c>
      <c r="J959" s="10">
        <v>13</v>
      </c>
      <c r="K959" s="10" t="s">
        <v>58</v>
      </c>
      <c r="L959" s="10" t="s">
        <v>59</v>
      </c>
      <c r="M959" s="16">
        <v>6000</v>
      </c>
      <c r="N959" s="16">
        <v>728</v>
      </c>
      <c r="O959" s="16">
        <v>2500</v>
      </c>
      <c r="P959" s="16">
        <v>1800</v>
      </c>
      <c r="Q959" s="16">
        <v>216</v>
      </c>
      <c r="R959" s="16">
        <v>262</v>
      </c>
      <c r="S959" s="16">
        <v>11506</v>
      </c>
      <c r="T959" s="16">
        <v>0</v>
      </c>
      <c r="U959" s="16">
        <f t="shared" si="264"/>
        <v>1020</v>
      </c>
      <c r="V959" s="16">
        <f t="shared" si="265"/>
        <v>738.24</v>
      </c>
      <c r="W959" s="16">
        <f t="shared" si="266"/>
        <v>46.024</v>
      </c>
      <c r="X959" s="16">
        <f t="shared" si="267"/>
        <v>57.53</v>
      </c>
      <c r="Y959" s="16">
        <f t="shared" si="268"/>
        <v>230.12</v>
      </c>
      <c r="Z959" s="16" cm="1">
        <f t="array" ref="Z959">IF(A959="",0,ROUND(MAX((S959-T959-V959-U959-W959-X959-Y959-5000)*{0.03,0.1,0.2,0.25,0.3,0.35,0.45}-{0,210,1410,2660,4410,7160,15160},0),2))</f>
        <v>231.41</v>
      </c>
      <c r="AA959" s="16">
        <f t="shared" si="269"/>
        <v>9182.676</v>
      </c>
      <c r="AB959" s="16"/>
    </row>
    <row r="960" customHeight="1" spans="1:28">
      <c r="A960" s="10">
        <v>939</v>
      </c>
      <c r="B960" s="11" t="s">
        <v>4596</v>
      </c>
      <c r="C960" s="10" t="s">
        <v>4597</v>
      </c>
      <c r="D960" s="10" t="s">
        <v>47</v>
      </c>
      <c r="E960" s="10" t="s">
        <v>4598</v>
      </c>
      <c r="F960" s="12" t="s">
        <v>4599</v>
      </c>
      <c r="G960" s="13" t="s">
        <v>4600</v>
      </c>
      <c r="H960" s="10">
        <f ca="1" t="shared" si="257"/>
        <v>42</v>
      </c>
      <c r="I960" s="10" t="s">
        <v>43</v>
      </c>
      <c r="J960" s="10">
        <v>16</v>
      </c>
      <c r="K960" s="10" t="s">
        <v>160</v>
      </c>
      <c r="L960" s="10" t="s">
        <v>3330</v>
      </c>
      <c r="M960" s="16">
        <v>6500</v>
      </c>
      <c r="N960" s="16">
        <v>896</v>
      </c>
      <c r="O960" s="16">
        <v>4500</v>
      </c>
      <c r="P960" s="16">
        <v>3500</v>
      </c>
      <c r="Q960" s="16">
        <v>366</v>
      </c>
      <c r="R960" s="16">
        <v>592</v>
      </c>
      <c r="S960" s="16">
        <v>16354</v>
      </c>
      <c r="T960" s="16">
        <v>0</v>
      </c>
      <c r="U960" s="16">
        <f t="shared" si="264"/>
        <v>1320</v>
      </c>
      <c r="V960" s="16">
        <f t="shared" si="265"/>
        <v>951.68</v>
      </c>
      <c r="W960" s="16">
        <f t="shared" si="266"/>
        <v>65.416</v>
      </c>
      <c r="X960" s="16">
        <f t="shared" si="267"/>
        <v>81.77</v>
      </c>
      <c r="Y960" s="16">
        <f t="shared" si="268"/>
        <v>327.08</v>
      </c>
      <c r="Z960" s="16" cm="1">
        <f t="array" ref="Z960">IF(A960="",0,ROUND(MAX((S960-T960-V960-U960-W960-X960-Y960-5000)*{0.03,0.1,0.2,0.25,0.3,0.35,0.45}-{0,210,1410,2660,4410,7160,15160},0),2))</f>
        <v>650.81</v>
      </c>
      <c r="AA960" s="16">
        <f t="shared" si="269"/>
        <v>12957.244</v>
      </c>
      <c r="AB960" s="16"/>
    </row>
    <row r="961" customHeight="1" spans="1:28">
      <c r="A961" s="10">
        <v>940</v>
      </c>
      <c r="B961" s="11" t="s">
        <v>4601</v>
      </c>
      <c r="C961" s="10" t="s">
        <v>4602</v>
      </c>
      <c r="D961" s="10" t="s">
        <v>47</v>
      </c>
      <c r="E961" s="10" t="s">
        <v>4603</v>
      </c>
      <c r="F961" s="12" t="s">
        <v>4604</v>
      </c>
      <c r="G961" s="13" t="s">
        <v>4605</v>
      </c>
      <c r="H961" s="10">
        <f ca="1" t="shared" si="257"/>
        <v>43</v>
      </c>
      <c r="I961" s="10" t="s">
        <v>43</v>
      </c>
      <c r="J961" s="10">
        <v>15</v>
      </c>
      <c r="K961" s="10" t="s">
        <v>51</v>
      </c>
      <c r="L961" s="10" t="s">
        <v>3330</v>
      </c>
      <c r="M961" s="16">
        <v>6000</v>
      </c>
      <c r="N961" s="16">
        <v>840</v>
      </c>
      <c r="O961" s="16">
        <v>4500</v>
      </c>
      <c r="P961" s="16">
        <v>3300</v>
      </c>
      <c r="Q961" s="16">
        <v>353</v>
      </c>
      <c r="R961" s="16">
        <v>438</v>
      </c>
      <c r="S961" s="16">
        <v>15431</v>
      </c>
      <c r="T961" s="16">
        <v>0</v>
      </c>
      <c r="U961" s="16">
        <f t="shared" si="264"/>
        <v>1260</v>
      </c>
      <c r="V961" s="16">
        <f t="shared" si="265"/>
        <v>907.2</v>
      </c>
      <c r="W961" s="16">
        <f t="shared" si="266"/>
        <v>61.724</v>
      </c>
      <c r="X961" s="16">
        <f t="shared" si="267"/>
        <v>77.155</v>
      </c>
      <c r="Y961" s="16">
        <f t="shared" si="268"/>
        <v>308.62</v>
      </c>
      <c r="Z961" s="16" cm="1">
        <f t="array" ref="Z961">IF(A961="",0,ROUND(MAX((S961-T961-V961-U961-W961-X961-Y961-5000)*{0.03,0.1,0.2,0.25,0.3,0.35,0.45}-{0,210,1410,2660,4410,7160,15160},0),2))</f>
        <v>571.63</v>
      </c>
      <c r="AA961" s="16">
        <f t="shared" si="269"/>
        <v>12244.671</v>
      </c>
      <c r="AB961" s="16"/>
    </row>
    <row r="962" customHeight="1" spans="1:28">
      <c r="A962" s="10">
        <v>941</v>
      </c>
      <c r="B962" s="11" t="s">
        <v>4606</v>
      </c>
      <c r="C962" s="10" t="s">
        <v>4607</v>
      </c>
      <c r="D962" s="10" t="s">
        <v>31</v>
      </c>
      <c r="E962" s="10" t="s">
        <v>4608</v>
      </c>
      <c r="F962" s="12" t="s">
        <v>4609</v>
      </c>
      <c r="G962" s="13" t="s">
        <v>4610</v>
      </c>
      <c r="H962" s="10">
        <f ca="1" t="shared" si="257"/>
        <v>56</v>
      </c>
      <c r="I962" s="10" t="s">
        <v>35</v>
      </c>
      <c r="J962" s="10">
        <v>23</v>
      </c>
      <c r="K962" s="10" t="s">
        <v>341</v>
      </c>
      <c r="L962" s="10" t="s">
        <v>3330</v>
      </c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customHeight="1" spans="1:28">
      <c r="A963" s="10">
        <v>942</v>
      </c>
      <c r="B963" s="11" t="s">
        <v>4611</v>
      </c>
      <c r="C963" s="10" t="s">
        <v>4612</v>
      </c>
      <c r="D963" s="10" t="s">
        <v>31</v>
      </c>
      <c r="E963" s="10" t="s">
        <v>4613</v>
      </c>
      <c r="F963" s="12" t="s">
        <v>4614</v>
      </c>
      <c r="G963" s="13" t="s">
        <v>4615</v>
      </c>
      <c r="H963" s="10">
        <f ca="1" t="shared" si="257"/>
        <v>56</v>
      </c>
      <c r="I963" s="10" t="s">
        <v>43</v>
      </c>
      <c r="J963" s="10">
        <v>16</v>
      </c>
      <c r="K963" s="10" t="s">
        <v>51</v>
      </c>
      <c r="L963" s="10" t="s">
        <v>59</v>
      </c>
      <c r="M963" s="16">
        <v>6500</v>
      </c>
      <c r="N963" s="16">
        <v>896</v>
      </c>
      <c r="O963" s="16">
        <v>2500</v>
      </c>
      <c r="P963" s="16">
        <v>2000</v>
      </c>
      <c r="Q963" s="16">
        <v>291</v>
      </c>
      <c r="R963" s="16">
        <v>291</v>
      </c>
      <c r="S963" s="16">
        <v>12478</v>
      </c>
      <c r="T963" s="16">
        <v>0</v>
      </c>
      <c r="U963" s="16">
        <f>SUM(M963,O963)*0.12</f>
        <v>1080</v>
      </c>
      <c r="V963" s="16">
        <f>SUM(M963,N963,O963)*0.08</f>
        <v>791.68</v>
      </c>
      <c r="W963" s="16">
        <f>S963*0.004</f>
        <v>49.912</v>
      </c>
      <c r="X963" s="16">
        <f>S963*0.005</f>
        <v>62.39</v>
      </c>
      <c r="Y963" s="16">
        <f>S963*0.02</f>
        <v>249.56</v>
      </c>
      <c r="Z963" s="16" cm="1">
        <f t="array" ref="Z963">IF(A963="",0,ROUND(MAX((S963-T963-V963-U963-W963-X963-Y963-5000)*{0.03,0.1,0.2,0.25,0.3,0.35,0.45}-{0,210,1410,2660,4410,7160,15160},0),2))</f>
        <v>314.45</v>
      </c>
      <c r="AA963" s="16">
        <f>S963-T963-U963-V963-W963-X963-Y963-Z963</f>
        <v>9930.008</v>
      </c>
      <c r="AB963" s="16"/>
    </row>
    <row r="964" customHeight="1" spans="1:28">
      <c r="A964" s="10">
        <v>943</v>
      </c>
      <c r="B964" s="11" t="s">
        <v>4616</v>
      </c>
      <c r="C964" s="10" t="s">
        <v>4617</v>
      </c>
      <c r="D964" s="10" t="s">
        <v>47</v>
      </c>
      <c r="E964" s="10" t="s">
        <v>4618</v>
      </c>
      <c r="F964" s="12" t="s">
        <v>4619</v>
      </c>
      <c r="G964" s="13" t="s">
        <v>3546</v>
      </c>
      <c r="H964" s="10">
        <f ca="1" t="shared" si="257"/>
        <v>52</v>
      </c>
      <c r="I964" s="10" t="s">
        <v>43</v>
      </c>
      <c r="J964" s="10">
        <v>25</v>
      </c>
      <c r="K964" s="10" t="s">
        <v>93</v>
      </c>
      <c r="L964" s="10" t="s">
        <v>3330</v>
      </c>
      <c r="M964" s="16">
        <v>7000</v>
      </c>
      <c r="N964" s="16">
        <v>1400</v>
      </c>
      <c r="O964" s="16">
        <v>4500</v>
      </c>
      <c r="P964" s="16">
        <v>4000</v>
      </c>
      <c r="Q964" s="16">
        <v>287</v>
      </c>
      <c r="R964" s="16">
        <v>561</v>
      </c>
      <c r="S964" s="16">
        <v>17748</v>
      </c>
      <c r="T964" s="16">
        <v>0</v>
      </c>
      <c r="U964" s="16">
        <f>SUM(M964,O964)*0.12</f>
        <v>1380</v>
      </c>
      <c r="V964" s="16">
        <f>SUM(M964,N964,O964)*0.08</f>
        <v>1032</v>
      </c>
      <c r="W964" s="16">
        <f>S964*0.004</f>
        <v>70.992</v>
      </c>
      <c r="X964" s="16">
        <f>S964*0.005</f>
        <v>88.74</v>
      </c>
      <c r="Y964" s="16">
        <f>S964*0.02</f>
        <v>354.96</v>
      </c>
      <c r="Z964" s="16" cm="1">
        <f t="array" ref="Z964">IF(A964="",0,ROUND(MAX((S964-T964-V964-U964-W964-X964-Y964-5000)*{0.03,0.1,0.2,0.25,0.3,0.35,0.45}-{0,210,1410,2660,4410,7160,15160},0),2))</f>
        <v>772.13</v>
      </c>
      <c r="AA964" s="16">
        <f>S964-T964-U964-V964-W964-X964-Y964-Z964</f>
        <v>14049.178</v>
      </c>
      <c r="AB964" s="16"/>
    </row>
    <row r="965" customHeight="1" spans="1:28">
      <c r="A965" s="10">
        <v>944</v>
      </c>
      <c r="B965" s="11" t="s">
        <v>4620</v>
      </c>
      <c r="C965" s="10" t="s">
        <v>4621</v>
      </c>
      <c r="D965" s="10" t="s">
        <v>47</v>
      </c>
      <c r="E965" s="10" t="s">
        <v>4622</v>
      </c>
      <c r="F965" s="12" t="s">
        <v>4623</v>
      </c>
      <c r="G965" s="13" t="s">
        <v>4624</v>
      </c>
      <c r="H965" s="10">
        <f ca="1" t="shared" si="257"/>
        <v>29</v>
      </c>
      <c r="I965" s="10" t="s">
        <v>43</v>
      </c>
      <c r="J965" s="10">
        <v>2</v>
      </c>
      <c r="K965" s="10" t="s">
        <v>498</v>
      </c>
      <c r="L965" s="10" t="s">
        <v>3330</v>
      </c>
      <c r="M965" s="16">
        <v>5000</v>
      </c>
      <c r="N965" s="16">
        <v>112</v>
      </c>
      <c r="O965" s="16">
        <v>4500</v>
      </c>
      <c r="P965" s="16">
        <v>2900</v>
      </c>
      <c r="Q965" s="16">
        <v>361</v>
      </c>
      <c r="R965" s="16">
        <v>300</v>
      </c>
      <c r="S965" s="16">
        <v>13173</v>
      </c>
      <c r="T965" s="16">
        <v>0</v>
      </c>
      <c r="U965" s="16">
        <f>SUM(M965,O965)*0.12</f>
        <v>1140</v>
      </c>
      <c r="V965" s="16">
        <f>SUM(M965,N965,O965)*0.08</f>
        <v>768.96</v>
      </c>
      <c r="W965" s="16">
        <f>S965*0.004</f>
        <v>52.692</v>
      </c>
      <c r="X965" s="16">
        <f>S965*0.005</f>
        <v>65.865</v>
      </c>
      <c r="Y965" s="16">
        <f>S965*0.02</f>
        <v>263.46</v>
      </c>
      <c r="Z965" s="16" cm="1">
        <f t="array" ref="Z965">IF(A965="",0,ROUND(MAX((S965-T965-V965-U965-W965-X965-Y965-5000)*{0.03,0.1,0.2,0.25,0.3,0.35,0.45}-{0,210,1410,2660,4410,7160,15160},0),2))</f>
        <v>378.2</v>
      </c>
      <c r="AA965" s="16">
        <f>S965-T965-U965-V965-W965-X965-Y965-Z965</f>
        <v>10503.823</v>
      </c>
      <c r="AB965" s="16"/>
    </row>
    <row r="966" customHeight="1" spans="1:28">
      <c r="A966" s="10">
        <v>945</v>
      </c>
      <c r="B966" s="11" t="s">
        <v>4625</v>
      </c>
      <c r="C966" s="10" t="s">
        <v>4626</v>
      </c>
      <c r="D966" s="10" t="s">
        <v>47</v>
      </c>
      <c r="E966" s="10" t="s">
        <v>4627</v>
      </c>
      <c r="F966" s="12" t="s">
        <v>4628</v>
      </c>
      <c r="G966" s="13" t="s">
        <v>4629</v>
      </c>
      <c r="H966" s="10">
        <f ca="1" t="shared" si="257"/>
        <v>59</v>
      </c>
      <c r="I966" s="10" t="s">
        <v>43</v>
      </c>
      <c r="J966" s="10">
        <v>19</v>
      </c>
      <c r="K966" s="10" t="s">
        <v>110</v>
      </c>
      <c r="L966" s="10" t="s">
        <v>3330</v>
      </c>
      <c r="M966" s="16">
        <v>6500</v>
      </c>
      <c r="N966" s="16">
        <v>1064</v>
      </c>
      <c r="O966" s="16">
        <v>4500</v>
      </c>
      <c r="P966" s="16">
        <v>3500</v>
      </c>
      <c r="Q966" s="16">
        <v>276</v>
      </c>
      <c r="R966" s="16">
        <v>313</v>
      </c>
      <c r="S966" s="16">
        <v>16153</v>
      </c>
      <c r="T966" s="16">
        <v>0</v>
      </c>
      <c r="U966" s="16">
        <f>SUM(M966,O966)*0.12</f>
        <v>1320</v>
      </c>
      <c r="V966" s="16">
        <f>SUM(M966,N966,O966)*0.08</f>
        <v>965.12</v>
      </c>
      <c r="W966" s="16">
        <f>S966*0.004</f>
        <v>64.612</v>
      </c>
      <c r="X966" s="16">
        <f>S966*0.005</f>
        <v>80.765</v>
      </c>
      <c r="Y966" s="16">
        <f>S966*0.02</f>
        <v>323.06</v>
      </c>
      <c r="Z966" s="16" cm="1">
        <f t="array" ref="Z966">IF(A966="",0,ROUND(MAX((S966-T966-V966-U966-W966-X966-Y966-5000)*{0.03,0.1,0.2,0.25,0.3,0.35,0.45}-{0,210,1410,2660,4410,7160,15160},0),2))</f>
        <v>629.94</v>
      </c>
      <c r="AA966" s="16">
        <f>S966-T966-U966-V966-W966-X966-Y966-Z966</f>
        <v>12769.503</v>
      </c>
      <c r="AB966" s="16"/>
    </row>
    <row r="967" customHeight="1" spans="1:28">
      <c r="A967" s="10">
        <v>946</v>
      </c>
      <c r="B967" s="11" t="s">
        <v>4630</v>
      </c>
      <c r="C967" s="10" t="s">
        <v>1581</v>
      </c>
      <c r="D967" s="10" t="s">
        <v>31</v>
      </c>
      <c r="E967" s="10" t="s">
        <v>4631</v>
      </c>
      <c r="F967" s="12" t="s">
        <v>4632</v>
      </c>
      <c r="G967" s="13" t="s">
        <v>4633</v>
      </c>
      <c r="H967" s="10">
        <f ca="1" t="shared" si="257"/>
        <v>32</v>
      </c>
      <c r="I967" s="10" t="s">
        <v>35</v>
      </c>
      <c r="J967" s="10">
        <v>9</v>
      </c>
      <c r="K967" s="10" t="s">
        <v>160</v>
      </c>
      <c r="L967" s="10" t="s">
        <v>59</v>
      </c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customHeight="1" spans="1:28">
      <c r="A968" s="10">
        <v>947</v>
      </c>
      <c r="B968" s="11" t="s">
        <v>4634</v>
      </c>
      <c r="C968" s="10" t="s">
        <v>2082</v>
      </c>
      <c r="D968" s="10" t="s">
        <v>47</v>
      </c>
      <c r="E968" s="10" t="s">
        <v>4635</v>
      </c>
      <c r="F968" s="12" t="s">
        <v>4636</v>
      </c>
      <c r="G968" s="13" t="s">
        <v>4637</v>
      </c>
      <c r="H968" s="10">
        <f ca="1" t="shared" si="257"/>
        <v>50</v>
      </c>
      <c r="I968" s="10" t="s">
        <v>35</v>
      </c>
      <c r="J968" s="10">
        <v>26</v>
      </c>
      <c r="K968" s="10" t="s">
        <v>235</v>
      </c>
      <c r="L968" s="10" t="s">
        <v>3330</v>
      </c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customHeight="1" spans="1:28">
      <c r="A969" s="10">
        <v>948</v>
      </c>
      <c r="B969" s="11" t="s">
        <v>4638</v>
      </c>
      <c r="C969" s="10" t="s">
        <v>4639</v>
      </c>
      <c r="D969" s="10" t="s">
        <v>47</v>
      </c>
      <c r="E969" s="10" t="s">
        <v>4640</v>
      </c>
      <c r="F969" s="12" t="s">
        <v>4641</v>
      </c>
      <c r="G969" s="13" t="s">
        <v>4642</v>
      </c>
      <c r="H969" s="10">
        <f ca="1" t="shared" si="257"/>
        <v>52</v>
      </c>
      <c r="I969" s="10" t="s">
        <v>43</v>
      </c>
      <c r="J969" s="10">
        <v>20</v>
      </c>
      <c r="K969" s="10" t="s">
        <v>122</v>
      </c>
      <c r="L969" s="10" t="s">
        <v>59</v>
      </c>
      <c r="M969" s="16">
        <v>6500</v>
      </c>
      <c r="N969" s="16">
        <v>1120</v>
      </c>
      <c r="O969" s="16">
        <v>2500</v>
      </c>
      <c r="P969" s="16">
        <v>2000</v>
      </c>
      <c r="Q969" s="16">
        <v>211</v>
      </c>
      <c r="R969" s="16">
        <v>266</v>
      </c>
      <c r="S969" s="16">
        <v>12597</v>
      </c>
      <c r="T969" s="16">
        <v>0</v>
      </c>
      <c r="U969" s="16">
        <f>SUM(M969,O969)*0.12</f>
        <v>1080</v>
      </c>
      <c r="V969" s="16">
        <f>SUM(M969,N969,O969)*0.08</f>
        <v>809.6</v>
      </c>
      <c r="W969" s="16">
        <f>S969*0.004</f>
        <v>50.388</v>
      </c>
      <c r="X969" s="16">
        <f>S969*0.005</f>
        <v>62.985</v>
      </c>
      <c r="Y969" s="16">
        <f>S969*0.02</f>
        <v>251.94</v>
      </c>
      <c r="Z969" s="16" cm="1">
        <f t="array" ref="Z969">IF(A969="",0,ROUND(MAX((S969-T969-V969-U969-W969-X969-Y969-5000)*{0.03,0.1,0.2,0.25,0.3,0.35,0.45}-{0,210,1410,2660,4410,7160,15160},0),2))</f>
        <v>324.21</v>
      </c>
      <c r="AA969" s="16">
        <f>S969-T969-U969-V969-W969-X969-Y969-Z969</f>
        <v>10017.877</v>
      </c>
      <c r="AB969" s="16"/>
    </row>
    <row r="970" customHeight="1" spans="1:28">
      <c r="A970" s="10">
        <v>949</v>
      </c>
      <c r="B970" s="11" t="s">
        <v>4643</v>
      </c>
      <c r="C970" s="10" t="s">
        <v>1257</v>
      </c>
      <c r="D970" s="10" t="s">
        <v>31</v>
      </c>
      <c r="E970" s="10" t="s">
        <v>4644</v>
      </c>
      <c r="F970" s="12" t="s">
        <v>4645</v>
      </c>
      <c r="G970" s="13" t="s">
        <v>3806</v>
      </c>
      <c r="H970" s="10">
        <f ca="1" t="shared" si="257"/>
        <v>56</v>
      </c>
      <c r="I970" s="10" t="s">
        <v>43</v>
      </c>
      <c r="J970" s="10">
        <v>20</v>
      </c>
      <c r="K970" s="10" t="s">
        <v>82</v>
      </c>
      <c r="L970" s="10" t="s">
        <v>59</v>
      </c>
      <c r="M970" s="16">
        <v>6500</v>
      </c>
      <c r="N970" s="16">
        <v>1120</v>
      </c>
      <c r="O970" s="16">
        <v>2500</v>
      </c>
      <c r="P970" s="16">
        <v>2000</v>
      </c>
      <c r="Q970" s="16">
        <v>219</v>
      </c>
      <c r="R970" s="16">
        <v>542</v>
      </c>
      <c r="S970" s="16">
        <v>12881</v>
      </c>
      <c r="T970" s="16">
        <v>0</v>
      </c>
      <c r="U970" s="16">
        <f>SUM(M970,O970)*0.12</f>
        <v>1080</v>
      </c>
      <c r="V970" s="16">
        <f>SUM(M970,N970,O970)*0.08</f>
        <v>809.6</v>
      </c>
      <c r="W970" s="16">
        <f>S970*0.004</f>
        <v>51.524</v>
      </c>
      <c r="X970" s="16">
        <f>S970*0.005</f>
        <v>64.405</v>
      </c>
      <c r="Y970" s="16">
        <f>S970*0.02</f>
        <v>257.62</v>
      </c>
      <c r="Z970" s="16" cm="1">
        <f t="array" ref="Z970">IF(A970="",0,ROUND(MAX((S970-T970-V970-U970-W970-X970-Y970-5000)*{0.03,0.1,0.2,0.25,0.3,0.35,0.45}-{0,210,1410,2660,4410,7160,15160},0),2))</f>
        <v>351.79</v>
      </c>
      <c r="AA970" s="16">
        <f>S970-T970-U970-V970-W970-X970-Y970-Z970</f>
        <v>10266.061</v>
      </c>
      <c r="AB970" s="16"/>
    </row>
    <row r="971" customHeight="1" spans="1:28">
      <c r="A971" s="10">
        <v>950</v>
      </c>
      <c r="B971" s="11" t="s">
        <v>4646</v>
      </c>
      <c r="C971" s="10" t="s">
        <v>4647</v>
      </c>
      <c r="D971" s="10" t="s">
        <v>47</v>
      </c>
      <c r="E971" s="10" t="s">
        <v>4648</v>
      </c>
      <c r="F971" s="12" t="s">
        <v>4649</v>
      </c>
      <c r="G971" s="13" t="s">
        <v>4650</v>
      </c>
      <c r="H971" s="10">
        <f ca="1" t="shared" si="257"/>
        <v>56</v>
      </c>
      <c r="I971" s="10" t="s">
        <v>35</v>
      </c>
      <c r="J971" s="10">
        <v>17</v>
      </c>
      <c r="K971" s="10" t="s">
        <v>82</v>
      </c>
      <c r="L971" s="10" t="s">
        <v>3330</v>
      </c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customHeight="1" spans="1:28">
      <c r="A972" s="10">
        <v>951</v>
      </c>
      <c r="B972" s="11" t="s">
        <v>4651</v>
      </c>
      <c r="C972" s="10" t="s">
        <v>3932</v>
      </c>
      <c r="D972" s="10" t="s">
        <v>47</v>
      </c>
      <c r="E972" s="10" t="s">
        <v>4652</v>
      </c>
      <c r="F972" s="12" t="s">
        <v>4653</v>
      </c>
      <c r="G972" s="13" t="s">
        <v>4654</v>
      </c>
      <c r="H972" s="10">
        <f ca="1" t="shared" si="257"/>
        <v>27</v>
      </c>
      <c r="I972" s="10" t="s">
        <v>43</v>
      </c>
      <c r="J972" s="10">
        <v>3</v>
      </c>
      <c r="K972" s="10" t="s">
        <v>93</v>
      </c>
      <c r="L972" s="10" t="s">
        <v>3330</v>
      </c>
      <c r="M972" s="16">
        <v>5000</v>
      </c>
      <c r="N972" s="16">
        <v>168</v>
      </c>
      <c r="O972" s="16">
        <v>4500</v>
      </c>
      <c r="P972" s="16">
        <v>2900</v>
      </c>
      <c r="Q972" s="16">
        <v>239</v>
      </c>
      <c r="R972" s="16">
        <v>421</v>
      </c>
      <c r="S972" s="16">
        <v>13228</v>
      </c>
      <c r="T972" s="16">
        <v>0</v>
      </c>
      <c r="U972" s="16">
        <f t="shared" ref="U972:U985" si="270">SUM(M972,O972)*0.12</f>
        <v>1140</v>
      </c>
      <c r="V972" s="16">
        <f t="shared" ref="V972:V985" si="271">SUM(M972,N972,O972)*0.08</f>
        <v>773.44</v>
      </c>
      <c r="W972" s="16">
        <f t="shared" ref="W972:W985" si="272">S972*0.004</f>
        <v>52.912</v>
      </c>
      <c r="X972" s="16">
        <f t="shared" ref="X972:X985" si="273">S972*0.005</f>
        <v>66.14</v>
      </c>
      <c r="Y972" s="16">
        <f t="shared" ref="Y972:Y985" si="274">S972*0.02</f>
        <v>264.56</v>
      </c>
      <c r="Z972" s="16" cm="1">
        <f t="array" ref="Z972">IF(A972="",0,ROUND(MAX((S972-T972-V972-U972-W972-X972-Y972-5000)*{0.03,0.1,0.2,0.25,0.3,0.35,0.45}-{0,210,1410,2660,4410,7160,15160},0),2))</f>
        <v>383.09</v>
      </c>
      <c r="AA972" s="16">
        <f t="shared" ref="AA972:AA985" si="275">S972-T972-U972-V972-W972-X972-Y972-Z972</f>
        <v>10547.858</v>
      </c>
      <c r="AB972" s="16"/>
    </row>
    <row r="973" customHeight="1" spans="1:28">
      <c r="A973" s="10">
        <v>952</v>
      </c>
      <c r="B973" s="11" t="s">
        <v>4655</v>
      </c>
      <c r="C973" s="10" t="s">
        <v>4656</v>
      </c>
      <c r="D973" s="10" t="s">
        <v>31</v>
      </c>
      <c r="E973" s="10" t="s">
        <v>4657</v>
      </c>
      <c r="F973" s="12" t="s">
        <v>4658</v>
      </c>
      <c r="G973" s="13" t="s">
        <v>366</v>
      </c>
      <c r="H973" s="10">
        <f ca="1" t="shared" si="257"/>
        <v>52</v>
      </c>
      <c r="I973" s="10" t="s">
        <v>43</v>
      </c>
      <c r="J973" s="10">
        <v>21</v>
      </c>
      <c r="K973" s="10" t="s">
        <v>335</v>
      </c>
      <c r="L973" s="10" t="s">
        <v>59</v>
      </c>
      <c r="M973" s="16">
        <v>7000</v>
      </c>
      <c r="N973" s="16">
        <v>1176</v>
      </c>
      <c r="O973" s="16">
        <v>2500</v>
      </c>
      <c r="P973" s="16">
        <v>2500</v>
      </c>
      <c r="Q973" s="16">
        <v>348</v>
      </c>
      <c r="R973" s="16">
        <v>282</v>
      </c>
      <c r="S973" s="16">
        <v>13806</v>
      </c>
      <c r="T973" s="16">
        <v>0</v>
      </c>
      <c r="U973" s="16">
        <f t="shared" si="270"/>
        <v>1140</v>
      </c>
      <c r="V973" s="16">
        <f t="shared" si="271"/>
        <v>854.08</v>
      </c>
      <c r="W973" s="16">
        <f t="shared" si="272"/>
        <v>55.224</v>
      </c>
      <c r="X973" s="16">
        <f t="shared" si="273"/>
        <v>69.03</v>
      </c>
      <c r="Y973" s="16">
        <f t="shared" si="274"/>
        <v>276.12</v>
      </c>
      <c r="Z973" s="16" cm="1">
        <f t="array" ref="Z973">IF(A973="",0,ROUND(MAX((S973-T973-V973-U973-W973-X973-Y973-5000)*{0.03,0.1,0.2,0.25,0.3,0.35,0.45}-{0,210,1410,2660,4410,7160,15160},0),2))</f>
        <v>431.15</v>
      </c>
      <c r="AA973" s="16">
        <f t="shared" si="275"/>
        <v>10980.396</v>
      </c>
      <c r="AB973" s="16"/>
    </row>
    <row r="974" customHeight="1" spans="1:28">
      <c r="A974" s="10">
        <v>953</v>
      </c>
      <c r="B974" s="11" t="s">
        <v>4659</v>
      </c>
      <c r="C974" s="10" t="s">
        <v>4660</v>
      </c>
      <c r="D974" s="10" t="s">
        <v>47</v>
      </c>
      <c r="E974" s="10" t="s">
        <v>4661</v>
      </c>
      <c r="F974" s="12" t="s">
        <v>4662</v>
      </c>
      <c r="G974" s="13" t="s">
        <v>4663</v>
      </c>
      <c r="H974" s="10">
        <f ca="1" t="shared" si="257"/>
        <v>34</v>
      </c>
      <c r="I974" s="10" t="s">
        <v>43</v>
      </c>
      <c r="J974" s="10">
        <v>11</v>
      </c>
      <c r="K974" s="10" t="s">
        <v>160</v>
      </c>
      <c r="L974" s="10" t="s">
        <v>3330</v>
      </c>
      <c r="M974" s="16">
        <v>6000</v>
      </c>
      <c r="N974" s="16">
        <v>616</v>
      </c>
      <c r="O974" s="16">
        <v>4500</v>
      </c>
      <c r="P974" s="16">
        <v>3300</v>
      </c>
      <c r="Q974" s="16">
        <v>317</v>
      </c>
      <c r="R974" s="16">
        <v>391</v>
      </c>
      <c r="S974" s="16">
        <v>15124</v>
      </c>
      <c r="T974" s="16">
        <v>0</v>
      </c>
      <c r="U974" s="16">
        <f t="shared" si="270"/>
        <v>1260</v>
      </c>
      <c r="V974" s="16">
        <f t="shared" si="271"/>
        <v>889.28</v>
      </c>
      <c r="W974" s="16">
        <f t="shared" si="272"/>
        <v>60.496</v>
      </c>
      <c r="X974" s="16">
        <f t="shared" si="273"/>
        <v>75.62</v>
      </c>
      <c r="Y974" s="16">
        <f t="shared" si="274"/>
        <v>302.48</v>
      </c>
      <c r="Z974" s="16" cm="1">
        <f t="array" ref="Z974">IF(A974="",0,ROUND(MAX((S974-T974-V974-U974-W974-X974-Y974-5000)*{0.03,0.1,0.2,0.25,0.3,0.35,0.45}-{0,210,1410,2660,4410,7160,15160},0),2))</f>
        <v>543.61</v>
      </c>
      <c r="AA974" s="16">
        <f t="shared" si="275"/>
        <v>11992.514</v>
      </c>
      <c r="AB974" s="16"/>
    </row>
    <row r="975" customHeight="1" spans="1:28">
      <c r="A975" s="10">
        <v>954</v>
      </c>
      <c r="B975" s="11" t="s">
        <v>4664</v>
      </c>
      <c r="C975" s="10" t="s">
        <v>3581</v>
      </c>
      <c r="D975" s="10" t="s">
        <v>31</v>
      </c>
      <c r="E975" s="10" t="s">
        <v>4665</v>
      </c>
      <c r="F975" s="12" t="s">
        <v>4666</v>
      </c>
      <c r="G975" s="13" t="s">
        <v>4667</v>
      </c>
      <c r="H975" s="10">
        <f ca="1" t="shared" si="257"/>
        <v>43</v>
      </c>
      <c r="I975" s="10" t="s">
        <v>43</v>
      </c>
      <c r="J975" s="10">
        <v>6</v>
      </c>
      <c r="K975" s="10" t="s">
        <v>214</v>
      </c>
      <c r="L975" s="10" t="s">
        <v>3330</v>
      </c>
      <c r="M975" s="16">
        <v>5500</v>
      </c>
      <c r="N975" s="16">
        <v>336</v>
      </c>
      <c r="O975" s="16">
        <v>4500</v>
      </c>
      <c r="P975" s="16">
        <v>3100</v>
      </c>
      <c r="Q975" s="16">
        <v>228</v>
      </c>
      <c r="R975" s="16">
        <v>587</v>
      </c>
      <c r="S975" s="16">
        <v>14251</v>
      </c>
      <c r="T975" s="16">
        <v>0</v>
      </c>
      <c r="U975" s="16">
        <f t="shared" si="270"/>
        <v>1200</v>
      </c>
      <c r="V975" s="16">
        <f t="shared" si="271"/>
        <v>826.88</v>
      </c>
      <c r="W975" s="16">
        <f t="shared" si="272"/>
        <v>57.004</v>
      </c>
      <c r="X975" s="16">
        <f t="shared" si="273"/>
        <v>71.255</v>
      </c>
      <c r="Y975" s="16">
        <f t="shared" si="274"/>
        <v>285.02</v>
      </c>
      <c r="Z975" s="16" cm="1">
        <f t="array" ref="Z975">IF(A975="",0,ROUND(MAX((S975-T975-V975-U975-W975-X975-Y975-5000)*{0.03,0.1,0.2,0.25,0.3,0.35,0.45}-{0,210,1410,2660,4410,7160,15160},0),2))</f>
        <v>471.08</v>
      </c>
      <c r="AA975" s="16">
        <f t="shared" si="275"/>
        <v>11339.761</v>
      </c>
      <c r="AB975" s="16"/>
    </row>
    <row r="976" customHeight="1" spans="1:28">
      <c r="A976" s="10">
        <v>955</v>
      </c>
      <c r="B976" s="11" t="s">
        <v>4668</v>
      </c>
      <c r="C976" s="10" t="s">
        <v>3286</v>
      </c>
      <c r="D976" s="10" t="s">
        <v>31</v>
      </c>
      <c r="E976" s="10" t="s">
        <v>4669</v>
      </c>
      <c r="F976" s="12" t="s">
        <v>4670</v>
      </c>
      <c r="G976" s="13" t="s">
        <v>4671</v>
      </c>
      <c r="H976" s="10">
        <f ca="1" t="shared" si="257"/>
        <v>49</v>
      </c>
      <c r="I976" s="10" t="s">
        <v>43</v>
      </c>
      <c r="J976" s="10">
        <v>18</v>
      </c>
      <c r="K976" s="10" t="s">
        <v>98</v>
      </c>
      <c r="L976" s="10" t="s">
        <v>3330</v>
      </c>
      <c r="M976" s="16">
        <v>6500</v>
      </c>
      <c r="N976" s="16">
        <v>1008</v>
      </c>
      <c r="O976" s="16">
        <v>4500</v>
      </c>
      <c r="P976" s="16">
        <v>3500</v>
      </c>
      <c r="Q976" s="16">
        <v>267</v>
      </c>
      <c r="R976" s="16">
        <v>292</v>
      </c>
      <c r="S976" s="16">
        <v>16067</v>
      </c>
      <c r="T976" s="16">
        <v>0</v>
      </c>
      <c r="U976" s="16">
        <f t="shared" si="270"/>
        <v>1320</v>
      </c>
      <c r="V976" s="16">
        <f t="shared" si="271"/>
        <v>960.64</v>
      </c>
      <c r="W976" s="16">
        <f t="shared" si="272"/>
        <v>64.268</v>
      </c>
      <c r="X976" s="16">
        <f t="shared" si="273"/>
        <v>80.335</v>
      </c>
      <c r="Y976" s="16">
        <f t="shared" si="274"/>
        <v>321.34</v>
      </c>
      <c r="Z976" s="16" cm="1">
        <f t="array" ref="Z976">IF(A976="",0,ROUND(MAX((S976-T976-V976-U976-W976-X976-Y976-5000)*{0.03,0.1,0.2,0.25,0.3,0.35,0.45}-{0,210,1410,2660,4410,7160,15160},0),2))</f>
        <v>622.04</v>
      </c>
      <c r="AA976" s="16">
        <f t="shared" si="275"/>
        <v>12698.377</v>
      </c>
      <c r="AB976" s="16"/>
    </row>
    <row r="977" customHeight="1" spans="1:28">
      <c r="A977" s="10">
        <v>956</v>
      </c>
      <c r="B977" s="11" t="s">
        <v>4672</v>
      </c>
      <c r="C977" s="10" t="s">
        <v>4673</v>
      </c>
      <c r="D977" s="10" t="s">
        <v>47</v>
      </c>
      <c r="E977" s="10" t="s">
        <v>4674</v>
      </c>
      <c r="F977" s="12" t="s">
        <v>4675</v>
      </c>
      <c r="G977" s="13" t="s">
        <v>1876</v>
      </c>
      <c r="H977" s="10">
        <f ca="1" t="shared" si="257"/>
        <v>48</v>
      </c>
      <c r="I977" s="10" t="s">
        <v>43</v>
      </c>
      <c r="J977" s="10">
        <v>19</v>
      </c>
      <c r="K977" s="10" t="s">
        <v>335</v>
      </c>
      <c r="L977" s="10" t="s">
        <v>59</v>
      </c>
      <c r="M977" s="16">
        <v>6500</v>
      </c>
      <c r="N977" s="16">
        <v>1064</v>
      </c>
      <c r="O977" s="16">
        <v>2500</v>
      </c>
      <c r="P977" s="16">
        <v>2000</v>
      </c>
      <c r="Q977" s="16">
        <v>337</v>
      </c>
      <c r="R977" s="16">
        <v>407</v>
      </c>
      <c r="S977" s="16">
        <v>12808</v>
      </c>
      <c r="T977" s="16">
        <v>0</v>
      </c>
      <c r="U977" s="16">
        <f t="shared" si="270"/>
        <v>1080</v>
      </c>
      <c r="V977" s="16">
        <f t="shared" si="271"/>
        <v>805.12</v>
      </c>
      <c r="W977" s="16">
        <f t="shared" si="272"/>
        <v>51.232</v>
      </c>
      <c r="X977" s="16">
        <f t="shared" si="273"/>
        <v>64.04</v>
      </c>
      <c r="Y977" s="16">
        <f t="shared" si="274"/>
        <v>256.16</v>
      </c>
      <c r="Z977" s="16" cm="1">
        <f t="array" ref="Z977">IF(A977="",0,ROUND(MAX((S977-T977-V977-U977-W977-X977-Y977-5000)*{0.03,0.1,0.2,0.25,0.3,0.35,0.45}-{0,210,1410,2660,4410,7160,15160},0),2))</f>
        <v>345.14</v>
      </c>
      <c r="AA977" s="16">
        <f t="shared" si="275"/>
        <v>10206.308</v>
      </c>
      <c r="AB977" s="16"/>
    </row>
    <row r="978" customHeight="1" spans="1:28">
      <c r="A978" s="10">
        <v>957</v>
      </c>
      <c r="B978" s="11" t="s">
        <v>4676</v>
      </c>
      <c r="C978" s="10" t="s">
        <v>4677</v>
      </c>
      <c r="D978" s="10" t="s">
        <v>47</v>
      </c>
      <c r="E978" s="10" t="s">
        <v>4678</v>
      </c>
      <c r="F978" s="12" t="s">
        <v>4679</v>
      </c>
      <c r="G978" s="13" t="s">
        <v>4680</v>
      </c>
      <c r="H978" s="10">
        <f ca="1" t="shared" si="257"/>
        <v>51</v>
      </c>
      <c r="I978" s="10" t="s">
        <v>43</v>
      </c>
      <c r="J978" s="10">
        <v>16</v>
      </c>
      <c r="K978" s="10" t="s">
        <v>432</v>
      </c>
      <c r="L978" s="10" t="s">
        <v>3330</v>
      </c>
      <c r="M978" s="16">
        <v>6500</v>
      </c>
      <c r="N978" s="16">
        <v>896</v>
      </c>
      <c r="O978" s="16">
        <v>4500</v>
      </c>
      <c r="P978" s="16">
        <v>3500</v>
      </c>
      <c r="Q978" s="16">
        <v>209</v>
      </c>
      <c r="R978" s="16">
        <v>376</v>
      </c>
      <c r="S978" s="16">
        <v>15981</v>
      </c>
      <c r="T978" s="16">
        <v>0</v>
      </c>
      <c r="U978" s="16">
        <f t="shared" si="270"/>
        <v>1320</v>
      </c>
      <c r="V978" s="16">
        <f t="shared" si="271"/>
        <v>951.68</v>
      </c>
      <c r="W978" s="16">
        <f t="shared" si="272"/>
        <v>63.924</v>
      </c>
      <c r="X978" s="16">
        <f t="shared" si="273"/>
        <v>79.905</v>
      </c>
      <c r="Y978" s="16">
        <f t="shared" si="274"/>
        <v>319.62</v>
      </c>
      <c r="Z978" s="16" cm="1">
        <f t="array" ref="Z978">IF(A978="",0,ROUND(MAX((S978-T978-V978-U978-W978-X978-Y978-5000)*{0.03,0.1,0.2,0.25,0.3,0.35,0.45}-{0,210,1410,2660,4410,7160,15160},0),2))</f>
        <v>614.59</v>
      </c>
      <c r="AA978" s="16">
        <f t="shared" si="275"/>
        <v>12631.281</v>
      </c>
      <c r="AB978" s="16"/>
    </row>
    <row r="979" customHeight="1" spans="1:28">
      <c r="A979" s="10">
        <v>958</v>
      </c>
      <c r="B979" s="11" t="s">
        <v>4681</v>
      </c>
      <c r="C979" s="10" t="s">
        <v>4682</v>
      </c>
      <c r="D979" s="10" t="s">
        <v>31</v>
      </c>
      <c r="E979" s="10" t="s">
        <v>4683</v>
      </c>
      <c r="F979" s="12" t="s">
        <v>4684</v>
      </c>
      <c r="G979" s="13" t="s">
        <v>4685</v>
      </c>
      <c r="H979" s="10">
        <f ca="1" t="shared" si="257"/>
        <v>54</v>
      </c>
      <c r="I979" s="10" t="s">
        <v>43</v>
      </c>
      <c r="J979" s="10">
        <v>24</v>
      </c>
      <c r="K979" s="10" t="s">
        <v>44</v>
      </c>
      <c r="L979" s="10" t="s">
        <v>3330</v>
      </c>
      <c r="M979" s="16">
        <v>7000</v>
      </c>
      <c r="N979" s="16">
        <v>1344</v>
      </c>
      <c r="O979" s="16">
        <v>4500</v>
      </c>
      <c r="P979" s="16">
        <v>4000</v>
      </c>
      <c r="Q979" s="16">
        <v>285</v>
      </c>
      <c r="R979" s="16">
        <v>544</v>
      </c>
      <c r="S979" s="16">
        <v>17673</v>
      </c>
      <c r="T979" s="16">
        <v>0</v>
      </c>
      <c r="U979" s="16">
        <f t="shared" si="270"/>
        <v>1380</v>
      </c>
      <c r="V979" s="16">
        <f t="shared" si="271"/>
        <v>1027.52</v>
      </c>
      <c r="W979" s="16">
        <f t="shared" si="272"/>
        <v>70.692</v>
      </c>
      <c r="X979" s="16">
        <f t="shared" si="273"/>
        <v>88.365</v>
      </c>
      <c r="Y979" s="16">
        <f t="shared" si="274"/>
        <v>353.46</v>
      </c>
      <c r="Z979" s="16" cm="1">
        <f t="array" ref="Z979">IF(A979="",0,ROUND(MAX((S979-T979-V979-U979-W979-X979-Y979-5000)*{0.03,0.1,0.2,0.25,0.3,0.35,0.45}-{0,210,1410,2660,4410,7160,15160},0),2))</f>
        <v>765.3</v>
      </c>
      <c r="AA979" s="16">
        <f t="shared" si="275"/>
        <v>13987.663</v>
      </c>
      <c r="AB979" s="16"/>
    </row>
    <row r="980" customHeight="1" spans="1:28">
      <c r="A980" s="10">
        <v>959</v>
      </c>
      <c r="B980" s="11" t="s">
        <v>4686</v>
      </c>
      <c r="C980" s="10" t="s">
        <v>4687</v>
      </c>
      <c r="D980" s="10" t="s">
        <v>31</v>
      </c>
      <c r="E980" s="10" t="s">
        <v>4688</v>
      </c>
      <c r="F980" s="12" t="s">
        <v>4689</v>
      </c>
      <c r="G980" s="13" t="s">
        <v>4690</v>
      </c>
      <c r="H980" s="10">
        <f ca="1" t="shared" si="257"/>
        <v>44</v>
      </c>
      <c r="I980" s="10" t="s">
        <v>43</v>
      </c>
      <c r="J980" s="10">
        <v>2</v>
      </c>
      <c r="K980" s="10" t="s">
        <v>186</v>
      </c>
      <c r="L980" s="10" t="s">
        <v>3330</v>
      </c>
      <c r="M980" s="16">
        <v>5000</v>
      </c>
      <c r="N980" s="16">
        <v>112</v>
      </c>
      <c r="O980" s="16">
        <v>4500</v>
      </c>
      <c r="P980" s="16">
        <v>2900</v>
      </c>
      <c r="Q980" s="16">
        <v>359</v>
      </c>
      <c r="R980" s="16">
        <v>403</v>
      </c>
      <c r="S980" s="16">
        <v>13274</v>
      </c>
      <c r="T980" s="16">
        <v>0</v>
      </c>
      <c r="U980" s="16">
        <f t="shared" si="270"/>
        <v>1140</v>
      </c>
      <c r="V980" s="16">
        <f t="shared" si="271"/>
        <v>768.96</v>
      </c>
      <c r="W980" s="16">
        <f t="shared" si="272"/>
        <v>53.096</v>
      </c>
      <c r="X980" s="16">
        <f t="shared" si="273"/>
        <v>66.37</v>
      </c>
      <c r="Y980" s="16">
        <f t="shared" si="274"/>
        <v>265.48</v>
      </c>
      <c r="Z980" s="16" cm="1">
        <f t="array" ref="Z980">IF(A980="",0,ROUND(MAX((S980-T980-V980-U980-W980-X980-Y980-5000)*{0.03,0.1,0.2,0.25,0.3,0.35,0.45}-{0,210,1410,2660,4410,7160,15160},0),2))</f>
        <v>388.01</v>
      </c>
      <c r="AA980" s="16">
        <f t="shared" si="275"/>
        <v>10592.084</v>
      </c>
      <c r="AB980" s="16"/>
    </row>
    <row r="981" customHeight="1" spans="1:28">
      <c r="A981" s="10">
        <v>960</v>
      </c>
      <c r="B981" s="11" t="s">
        <v>4691</v>
      </c>
      <c r="C981" s="10" t="s">
        <v>4692</v>
      </c>
      <c r="D981" s="10" t="s">
        <v>31</v>
      </c>
      <c r="E981" s="10" t="s">
        <v>4693</v>
      </c>
      <c r="F981" s="12" t="s">
        <v>4694</v>
      </c>
      <c r="G981" s="13" t="s">
        <v>4695</v>
      </c>
      <c r="H981" s="10">
        <f ca="1" t="shared" si="257"/>
        <v>51</v>
      </c>
      <c r="I981" s="10" t="s">
        <v>43</v>
      </c>
      <c r="J981" s="10">
        <v>16</v>
      </c>
      <c r="K981" s="10" t="s">
        <v>122</v>
      </c>
      <c r="L981" s="10" t="s">
        <v>59</v>
      </c>
      <c r="M981" s="16">
        <v>6500</v>
      </c>
      <c r="N981" s="16">
        <v>896</v>
      </c>
      <c r="O981" s="16">
        <v>2500</v>
      </c>
      <c r="P981" s="16">
        <v>2000</v>
      </c>
      <c r="Q981" s="16">
        <v>267</v>
      </c>
      <c r="R981" s="16">
        <v>599</v>
      </c>
      <c r="S981" s="16">
        <v>12762</v>
      </c>
      <c r="T981" s="16">
        <v>0</v>
      </c>
      <c r="U981" s="16">
        <f t="shared" si="270"/>
        <v>1080</v>
      </c>
      <c r="V981" s="16">
        <f t="shared" si="271"/>
        <v>791.68</v>
      </c>
      <c r="W981" s="16">
        <f t="shared" si="272"/>
        <v>51.048</v>
      </c>
      <c r="X981" s="16">
        <f t="shared" si="273"/>
        <v>63.81</v>
      </c>
      <c r="Y981" s="16">
        <f t="shared" si="274"/>
        <v>255.24</v>
      </c>
      <c r="Z981" s="16" cm="1">
        <f t="array" ref="Z981">IF(A981="",0,ROUND(MAX((S981-T981-V981-U981-W981-X981-Y981-5000)*{0.03,0.1,0.2,0.25,0.3,0.35,0.45}-{0,210,1410,2660,4410,7160,15160},0),2))</f>
        <v>342.02</v>
      </c>
      <c r="AA981" s="16">
        <f t="shared" si="275"/>
        <v>10178.202</v>
      </c>
      <c r="AB981" s="16"/>
    </row>
    <row r="982" customHeight="1" spans="1:28">
      <c r="A982" s="10">
        <v>961</v>
      </c>
      <c r="B982" s="11" t="s">
        <v>4696</v>
      </c>
      <c r="C982" s="10" t="s">
        <v>4697</v>
      </c>
      <c r="D982" s="10" t="s">
        <v>47</v>
      </c>
      <c r="E982" s="10" t="s">
        <v>4698</v>
      </c>
      <c r="F982" s="12" t="s">
        <v>4699</v>
      </c>
      <c r="G982" s="13" t="s">
        <v>4700</v>
      </c>
      <c r="H982" s="10">
        <f ca="1" t="shared" ref="H982:H1013" si="276">YEAR(TODAY())-LEFT(F982,4)</f>
        <v>34</v>
      </c>
      <c r="I982" s="10" t="s">
        <v>43</v>
      </c>
      <c r="J982" s="10">
        <v>1</v>
      </c>
      <c r="K982" s="10" t="s">
        <v>160</v>
      </c>
      <c r="L982" s="10" t="s">
        <v>3330</v>
      </c>
      <c r="M982" s="16">
        <v>5000</v>
      </c>
      <c r="N982" s="16">
        <v>56</v>
      </c>
      <c r="O982" s="16">
        <v>4500</v>
      </c>
      <c r="P982" s="16">
        <v>2900</v>
      </c>
      <c r="Q982" s="16">
        <v>275</v>
      </c>
      <c r="R982" s="16">
        <v>343</v>
      </c>
      <c r="S982" s="16">
        <v>13074</v>
      </c>
      <c r="T982" s="16">
        <v>0</v>
      </c>
      <c r="U982" s="16">
        <f t="shared" si="270"/>
        <v>1140</v>
      </c>
      <c r="V982" s="16">
        <f t="shared" si="271"/>
        <v>764.48</v>
      </c>
      <c r="W982" s="16">
        <f t="shared" si="272"/>
        <v>52.296</v>
      </c>
      <c r="X982" s="16">
        <f t="shared" si="273"/>
        <v>65.37</v>
      </c>
      <c r="Y982" s="16">
        <f t="shared" si="274"/>
        <v>261.48</v>
      </c>
      <c r="Z982" s="16" cm="1">
        <f t="array" ref="Z982">IF(A982="",0,ROUND(MAX((S982-T982-V982-U982-W982-X982-Y982-5000)*{0.03,0.1,0.2,0.25,0.3,0.35,0.45}-{0,210,1410,2660,4410,7160,15160},0),2))</f>
        <v>369.04</v>
      </c>
      <c r="AA982" s="16">
        <f t="shared" si="275"/>
        <v>10421.334</v>
      </c>
      <c r="AB982" s="16"/>
    </row>
    <row r="983" customHeight="1" spans="1:28">
      <c r="A983" s="10">
        <v>962</v>
      </c>
      <c r="B983" s="11" t="s">
        <v>4701</v>
      </c>
      <c r="C983" s="10" t="s">
        <v>4702</v>
      </c>
      <c r="D983" s="10" t="s">
        <v>47</v>
      </c>
      <c r="E983" s="10" t="s">
        <v>4703</v>
      </c>
      <c r="F983" s="12" t="s">
        <v>4704</v>
      </c>
      <c r="G983" s="13" t="s">
        <v>2684</v>
      </c>
      <c r="H983" s="10">
        <f ca="1" t="shared" si="276"/>
        <v>35</v>
      </c>
      <c r="I983" s="10" t="s">
        <v>43</v>
      </c>
      <c r="J983" s="10">
        <v>1</v>
      </c>
      <c r="K983" s="10" t="s">
        <v>133</v>
      </c>
      <c r="L983" s="10" t="s">
        <v>59</v>
      </c>
      <c r="M983" s="16">
        <v>5000</v>
      </c>
      <c r="N983" s="16">
        <v>56</v>
      </c>
      <c r="O983" s="16">
        <v>2500</v>
      </c>
      <c r="P983" s="16">
        <v>1400</v>
      </c>
      <c r="Q983" s="16">
        <v>391</v>
      </c>
      <c r="R983" s="16">
        <v>479</v>
      </c>
      <c r="S983" s="16">
        <v>9826</v>
      </c>
      <c r="T983" s="16">
        <v>0</v>
      </c>
      <c r="U983" s="16">
        <f t="shared" si="270"/>
        <v>900</v>
      </c>
      <c r="V983" s="16">
        <f t="shared" si="271"/>
        <v>604.48</v>
      </c>
      <c r="W983" s="16">
        <f t="shared" si="272"/>
        <v>39.304</v>
      </c>
      <c r="X983" s="16">
        <f t="shared" si="273"/>
        <v>49.13</v>
      </c>
      <c r="Y983" s="16">
        <f t="shared" si="274"/>
        <v>196.52</v>
      </c>
      <c r="Z983" s="16" cm="1">
        <f t="array" ref="Z983">IF(A983="",0,ROUND(MAX((S983-T983-V983-U983-W983-X983-Y983-5000)*{0.03,0.1,0.2,0.25,0.3,0.35,0.45}-{0,210,1410,2660,4410,7160,15160},0),2))</f>
        <v>93.66</v>
      </c>
      <c r="AA983" s="16">
        <f t="shared" si="275"/>
        <v>7942.906</v>
      </c>
      <c r="AB983" s="16"/>
    </row>
    <row r="984" customHeight="1" spans="1:28">
      <c r="A984" s="10">
        <v>963</v>
      </c>
      <c r="B984" s="11" t="s">
        <v>4705</v>
      </c>
      <c r="C984" s="10" t="s">
        <v>4706</v>
      </c>
      <c r="D984" s="10" t="s">
        <v>31</v>
      </c>
      <c r="E984" s="10" t="s">
        <v>4707</v>
      </c>
      <c r="F984" s="12" t="s">
        <v>4708</v>
      </c>
      <c r="G984" s="13" t="s">
        <v>4709</v>
      </c>
      <c r="H984" s="10">
        <f ca="1" t="shared" si="276"/>
        <v>50</v>
      </c>
      <c r="I984" s="10" t="s">
        <v>43</v>
      </c>
      <c r="J984" s="10">
        <v>21</v>
      </c>
      <c r="K984" s="10" t="s">
        <v>122</v>
      </c>
      <c r="L984" s="10" t="s">
        <v>59</v>
      </c>
      <c r="M984" s="16">
        <v>7000</v>
      </c>
      <c r="N984" s="16">
        <v>1176</v>
      </c>
      <c r="O984" s="16">
        <v>2500</v>
      </c>
      <c r="P984" s="16">
        <v>2500</v>
      </c>
      <c r="Q984" s="16">
        <v>240</v>
      </c>
      <c r="R984" s="16">
        <v>482</v>
      </c>
      <c r="S984" s="16">
        <v>13898</v>
      </c>
      <c r="T984" s="16">
        <v>0</v>
      </c>
      <c r="U984" s="16">
        <f t="shared" si="270"/>
        <v>1140</v>
      </c>
      <c r="V984" s="16">
        <f t="shared" si="271"/>
        <v>854.08</v>
      </c>
      <c r="W984" s="16">
        <f t="shared" si="272"/>
        <v>55.592</v>
      </c>
      <c r="X984" s="16">
        <f t="shared" si="273"/>
        <v>69.49</v>
      </c>
      <c r="Y984" s="16">
        <f t="shared" si="274"/>
        <v>277.96</v>
      </c>
      <c r="Z984" s="16" cm="1">
        <f t="array" ref="Z984">IF(A984="",0,ROUND(MAX((S984-T984-V984-U984-W984-X984-Y984-5000)*{0.03,0.1,0.2,0.25,0.3,0.35,0.45}-{0,210,1410,2660,4410,7160,15160},0),2))</f>
        <v>440.09</v>
      </c>
      <c r="AA984" s="16">
        <f t="shared" si="275"/>
        <v>11060.788</v>
      </c>
      <c r="AB984" s="16"/>
    </row>
    <row r="985" customHeight="1" spans="1:28">
      <c r="A985" s="10">
        <v>964</v>
      </c>
      <c r="B985" s="11" t="s">
        <v>4710</v>
      </c>
      <c r="C985" s="10" t="s">
        <v>4711</v>
      </c>
      <c r="D985" s="10" t="s">
        <v>31</v>
      </c>
      <c r="E985" s="10" t="s">
        <v>4712</v>
      </c>
      <c r="F985" s="12" t="s">
        <v>4713</v>
      </c>
      <c r="G985" s="13" t="s">
        <v>4714</v>
      </c>
      <c r="H985" s="10">
        <f ca="1" t="shared" si="276"/>
        <v>35</v>
      </c>
      <c r="I985" s="10" t="s">
        <v>43</v>
      </c>
      <c r="J985" s="10">
        <v>6</v>
      </c>
      <c r="K985" s="10" t="s">
        <v>36</v>
      </c>
      <c r="L985" s="10" t="s">
        <v>3330</v>
      </c>
      <c r="M985" s="16">
        <v>5500</v>
      </c>
      <c r="N985" s="16">
        <v>336</v>
      </c>
      <c r="O985" s="16">
        <v>4500</v>
      </c>
      <c r="P985" s="16">
        <v>3100</v>
      </c>
      <c r="Q985" s="16">
        <v>362</v>
      </c>
      <c r="R985" s="16">
        <v>339</v>
      </c>
      <c r="S985" s="16">
        <v>14137</v>
      </c>
      <c r="T985" s="16">
        <v>0</v>
      </c>
      <c r="U985" s="16">
        <f t="shared" si="270"/>
        <v>1200</v>
      </c>
      <c r="V985" s="16">
        <f t="shared" si="271"/>
        <v>826.88</v>
      </c>
      <c r="W985" s="16">
        <f t="shared" si="272"/>
        <v>56.548</v>
      </c>
      <c r="X985" s="16">
        <f t="shared" si="273"/>
        <v>70.685</v>
      </c>
      <c r="Y985" s="16">
        <f t="shared" si="274"/>
        <v>282.74</v>
      </c>
      <c r="Z985" s="16" cm="1">
        <f t="array" ref="Z985">IF(A985="",0,ROUND(MAX((S985-T985-V985-U985-W985-X985-Y985-5000)*{0.03,0.1,0.2,0.25,0.3,0.35,0.45}-{0,210,1410,2660,4410,7160,15160},0),2))</f>
        <v>460.01</v>
      </c>
      <c r="AA985" s="16">
        <f t="shared" si="275"/>
        <v>11240.137</v>
      </c>
      <c r="AB985" s="16"/>
    </row>
    <row r="986" customHeight="1" spans="1:28">
      <c r="A986" s="10">
        <v>965</v>
      </c>
      <c r="B986" s="11" t="s">
        <v>4715</v>
      </c>
      <c r="C986" s="10" t="s">
        <v>4716</v>
      </c>
      <c r="D986" s="10" t="s">
        <v>31</v>
      </c>
      <c r="E986" s="10" t="s">
        <v>4717</v>
      </c>
      <c r="F986" s="12" t="s">
        <v>4718</v>
      </c>
      <c r="G986" s="13" t="s">
        <v>4719</v>
      </c>
      <c r="H986" s="10">
        <f ca="1" t="shared" si="276"/>
        <v>35</v>
      </c>
      <c r="I986" s="10" t="s">
        <v>35</v>
      </c>
      <c r="J986" s="10">
        <v>2</v>
      </c>
      <c r="K986" s="10" t="s">
        <v>116</v>
      </c>
      <c r="L986" s="10" t="s">
        <v>59</v>
      </c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customHeight="1" spans="1:28">
      <c r="A987" s="10">
        <v>966</v>
      </c>
      <c r="B987" s="11" t="s">
        <v>4720</v>
      </c>
      <c r="C987" s="10" t="s">
        <v>4721</v>
      </c>
      <c r="D987" s="10" t="s">
        <v>31</v>
      </c>
      <c r="E987" s="10" t="s">
        <v>4722</v>
      </c>
      <c r="F987" s="12" t="s">
        <v>4723</v>
      </c>
      <c r="G987" s="13" t="s">
        <v>4724</v>
      </c>
      <c r="H987" s="10">
        <f ca="1" t="shared" si="276"/>
        <v>42</v>
      </c>
      <c r="I987" s="10" t="s">
        <v>43</v>
      </c>
      <c r="J987" s="10">
        <v>7</v>
      </c>
      <c r="K987" s="10" t="s">
        <v>98</v>
      </c>
      <c r="L987" s="10" t="s">
        <v>59</v>
      </c>
      <c r="M987" s="16">
        <v>5500</v>
      </c>
      <c r="N987" s="16">
        <v>392</v>
      </c>
      <c r="O987" s="16">
        <v>2500</v>
      </c>
      <c r="P987" s="16">
        <v>1600</v>
      </c>
      <c r="Q987" s="16">
        <v>246</v>
      </c>
      <c r="R987" s="16">
        <v>465</v>
      </c>
      <c r="S987" s="16">
        <v>10703</v>
      </c>
      <c r="T987" s="16">
        <v>0</v>
      </c>
      <c r="U987" s="16">
        <f>SUM(M987,O987)*0.12</f>
        <v>960</v>
      </c>
      <c r="V987" s="16">
        <f>SUM(M987,N987,O987)*0.08</f>
        <v>671.36</v>
      </c>
      <c r="W987" s="16">
        <f>S987*0.004</f>
        <v>42.812</v>
      </c>
      <c r="X987" s="16">
        <f>S987*0.005</f>
        <v>53.515</v>
      </c>
      <c r="Y987" s="16">
        <f>S987*0.02</f>
        <v>214.06</v>
      </c>
      <c r="Z987" s="16" cm="1">
        <f t="array" ref="Z987">IF(A987="",0,ROUND(MAX((S987-T987-V987-U987-W987-X987-Y987-5000)*{0.03,0.1,0.2,0.25,0.3,0.35,0.45}-{0,210,1410,2660,4410,7160,15160},0),2))</f>
        <v>166.13</v>
      </c>
      <c r="AA987" s="16">
        <f>S987-T987-U987-V987-W987-X987-Y987-Z987</f>
        <v>8595.123</v>
      </c>
      <c r="AB987" s="16"/>
    </row>
    <row r="988" customHeight="1" spans="1:28">
      <c r="A988" s="10">
        <v>967</v>
      </c>
      <c r="B988" s="11" t="s">
        <v>4725</v>
      </c>
      <c r="C988" s="10" t="s">
        <v>4726</v>
      </c>
      <c r="D988" s="10" t="s">
        <v>31</v>
      </c>
      <c r="E988" s="10" t="s">
        <v>4727</v>
      </c>
      <c r="F988" s="12" t="s">
        <v>4728</v>
      </c>
      <c r="G988" s="13" t="s">
        <v>4729</v>
      </c>
      <c r="H988" s="10">
        <f ca="1" t="shared" si="276"/>
        <v>43</v>
      </c>
      <c r="I988" s="10" t="s">
        <v>43</v>
      </c>
      <c r="J988" s="10">
        <v>12</v>
      </c>
      <c r="K988" s="10" t="s">
        <v>58</v>
      </c>
      <c r="L988" s="10" t="s">
        <v>59</v>
      </c>
      <c r="M988" s="16">
        <v>6000</v>
      </c>
      <c r="N988" s="16">
        <v>672</v>
      </c>
      <c r="O988" s="16">
        <v>2500</v>
      </c>
      <c r="P988" s="16">
        <v>1800</v>
      </c>
      <c r="Q988" s="16">
        <v>239</v>
      </c>
      <c r="R988" s="16">
        <v>295</v>
      </c>
      <c r="S988" s="16">
        <v>11506</v>
      </c>
      <c r="T988" s="16">
        <v>0</v>
      </c>
      <c r="U988" s="16">
        <f>SUM(M988,O988)*0.12</f>
        <v>1020</v>
      </c>
      <c r="V988" s="16">
        <f>SUM(M988,N988,O988)*0.08</f>
        <v>733.76</v>
      </c>
      <c r="W988" s="16">
        <f>S988*0.004</f>
        <v>46.024</v>
      </c>
      <c r="X988" s="16">
        <f>S988*0.005</f>
        <v>57.53</v>
      </c>
      <c r="Y988" s="16">
        <f>S988*0.02</f>
        <v>230.12</v>
      </c>
      <c r="Z988" s="16" cm="1">
        <f t="array" ref="Z988">IF(A988="",0,ROUND(MAX((S988-T988-V988-U988-W988-X988-Y988-5000)*{0.03,0.1,0.2,0.25,0.3,0.35,0.45}-{0,210,1410,2660,4410,7160,15160},0),2))</f>
        <v>231.86</v>
      </c>
      <c r="AA988" s="16">
        <f>S988-T988-U988-V988-W988-X988-Y988-Z988</f>
        <v>9186.706</v>
      </c>
      <c r="AB988" s="16"/>
    </row>
    <row r="989" customHeight="1" spans="1:28">
      <c r="A989" s="10">
        <v>968</v>
      </c>
      <c r="B989" s="11" t="s">
        <v>4730</v>
      </c>
      <c r="C989" s="10" t="s">
        <v>3773</v>
      </c>
      <c r="D989" s="10" t="s">
        <v>47</v>
      </c>
      <c r="E989" s="10" t="s">
        <v>4731</v>
      </c>
      <c r="F989" s="12" t="s">
        <v>4732</v>
      </c>
      <c r="G989" s="13" t="s">
        <v>4733</v>
      </c>
      <c r="H989" s="10">
        <f ca="1" t="shared" si="276"/>
        <v>49</v>
      </c>
      <c r="I989" s="10" t="s">
        <v>43</v>
      </c>
      <c r="J989" s="10">
        <v>12</v>
      </c>
      <c r="K989" s="10" t="s">
        <v>335</v>
      </c>
      <c r="L989" s="10" t="s">
        <v>59</v>
      </c>
      <c r="M989" s="16">
        <v>6000</v>
      </c>
      <c r="N989" s="16">
        <v>672</v>
      </c>
      <c r="O989" s="16">
        <v>2500</v>
      </c>
      <c r="P989" s="16">
        <v>1800</v>
      </c>
      <c r="Q989" s="16">
        <v>226</v>
      </c>
      <c r="R989" s="16">
        <v>320</v>
      </c>
      <c r="S989" s="16">
        <v>11518</v>
      </c>
      <c r="T989" s="16">
        <v>0</v>
      </c>
      <c r="U989" s="16">
        <f>SUM(M989,O989)*0.12</f>
        <v>1020</v>
      </c>
      <c r="V989" s="16">
        <f>SUM(M989,N989,O989)*0.08</f>
        <v>733.76</v>
      </c>
      <c r="W989" s="16">
        <f>S989*0.004</f>
        <v>46.072</v>
      </c>
      <c r="X989" s="16">
        <f>S989*0.005</f>
        <v>57.59</v>
      </c>
      <c r="Y989" s="16">
        <f>S989*0.02</f>
        <v>230.36</v>
      </c>
      <c r="Z989" s="16" cm="1">
        <f t="array" ref="Z989">IF(A989="",0,ROUND(MAX((S989-T989-V989-U989-W989-X989-Y989-5000)*{0.03,0.1,0.2,0.25,0.3,0.35,0.45}-{0,210,1410,2660,4410,7160,15160},0),2))</f>
        <v>233.02</v>
      </c>
      <c r="AA989" s="16">
        <f>S989-T989-U989-V989-W989-X989-Y989-Z989</f>
        <v>9197.198</v>
      </c>
      <c r="AB989" s="16"/>
    </row>
    <row r="990" customHeight="1" spans="1:28">
      <c r="A990" s="10">
        <v>969</v>
      </c>
      <c r="B990" s="11" t="s">
        <v>4734</v>
      </c>
      <c r="C990" s="10" t="s">
        <v>4735</v>
      </c>
      <c r="D990" s="10" t="s">
        <v>31</v>
      </c>
      <c r="E990" s="10" t="s">
        <v>4736</v>
      </c>
      <c r="F990" s="12" t="s">
        <v>4737</v>
      </c>
      <c r="G990" s="13" t="s">
        <v>4738</v>
      </c>
      <c r="H990" s="10">
        <f ca="1" t="shared" si="276"/>
        <v>32</v>
      </c>
      <c r="I990" s="10" t="s">
        <v>35</v>
      </c>
      <c r="J990" s="10">
        <v>7</v>
      </c>
      <c r="K990" s="10" t="s">
        <v>51</v>
      </c>
      <c r="L990" s="10" t="s">
        <v>59</v>
      </c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customHeight="1" spans="1:28">
      <c r="A991" s="10">
        <v>970</v>
      </c>
      <c r="B991" s="11" t="s">
        <v>4739</v>
      </c>
      <c r="C991" s="10" t="s">
        <v>4740</v>
      </c>
      <c r="D991" s="10" t="s">
        <v>31</v>
      </c>
      <c r="E991" s="10" t="s">
        <v>4741</v>
      </c>
      <c r="F991" s="12" t="s">
        <v>4742</v>
      </c>
      <c r="G991" s="13" t="s">
        <v>2426</v>
      </c>
      <c r="H991" s="10">
        <f ca="1" t="shared" si="276"/>
        <v>51</v>
      </c>
      <c r="I991" s="10" t="s">
        <v>43</v>
      </c>
      <c r="J991" s="10">
        <v>12</v>
      </c>
      <c r="K991" s="10" t="s">
        <v>139</v>
      </c>
      <c r="L991" s="10" t="s">
        <v>3330</v>
      </c>
      <c r="M991" s="16">
        <v>6000</v>
      </c>
      <c r="N991" s="16">
        <v>672</v>
      </c>
      <c r="O991" s="16">
        <v>4500</v>
      </c>
      <c r="P991" s="16">
        <v>3300</v>
      </c>
      <c r="Q991" s="16">
        <v>243</v>
      </c>
      <c r="R991" s="16">
        <v>251</v>
      </c>
      <c r="S991" s="16">
        <v>14966</v>
      </c>
      <c r="T991" s="16">
        <v>0</v>
      </c>
      <c r="U991" s="16">
        <f>SUM(M991,O991)*0.12</f>
        <v>1260</v>
      </c>
      <c r="V991" s="16">
        <f>SUM(M991,N991,O991)*0.08</f>
        <v>893.76</v>
      </c>
      <c r="W991" s="16">
        <f>S991*0.004</f>
        <v>59.864</v>
      </c>
      <c r="X991" s="16">
        <f>S991*0.005</f>
        <v>74.83</v>
      </c>
      <c r="Y991" s="16">
        <f>S991*0.02</f>
        <v>299.32</v>
      </c>
      <c r="Z991" s="16" cm="1">
        <f t="array" ref="Z991">IF(A991="",0,ROUND(MAX((S991-T991-V991-U991-W991-X991-Y991-5000)*{0.03,0.1,0.2,0.25,0.3,0.35,0.45}-{0,210,1410,2660,4410,7160,15160},0),2))</f>
        <v>527.82</v>
      </c>
      <c r="AA991" s="16">
        <f>S991-T991-U991-V991-W991-X991-Y991-Z991</f>
        <v>11850.406</v>
      </c>
      <c r="AB991" s="16"/>
    </row>
    <row r="992" customHeight="1" spans="1:28">
      <c r="A992" s="10">
        <v>971</v>
      </c>
      <c r="B992" s="11" t="s">
        <v>4743</v>
      </c>
      <c r="C992" s="10" t="s">
        <v>172</v>
      </c>
      <c r="D992" s="10" t="s">
        <v>31</v>
      </c>
      <c r="E992" s="10" t="s">
        <v>4744</v>
      </c>
      <c r="F992" s="12" t="s">
        <v>4745</v>
      </c>
      <c r="G992" s="13" t="s">
        <v>4746</v>
      </c>
      <c r="H992" s="10">
        <f ca="1" t="shared" si="276"/>
        <v>43</v>
      </c>
      <c r="I992" s="10" t="s">
        <v>43</v>
      </c>
      <c r="J992" s="10">
        <v>5</v>
      </c>
      <c r="K992" s="10" t="s">
        <v>186</v>
      </c>
      <c r="L992" s="10" t="s">
        <v>59</v>
      </c>
      <c r="M992" s="16">
        <v>5000</v>
      </c>
      <c r="N992" s="16">
        <v>280</v>
      </c>
      <c r="O992" s="16">
        <v>2500</v>
      </c>
      <c r="P992" s="16">
        <v>1400</v>
      </c>
      <c r="Q992" s="16">
        <v>363</v>
      </c>
      <c r="R992" s="16">
        <v>504</v>
      </c>
      <c r="S992" s="16">
        <v>10047</v>
      </c>
      <c r="T992" s="16">
        <v>0</v>
      </c>
      <c r="U992" s="16">
        <f>SUM(M992,O992)*0.12</f>
        <v>900</v>
      </c>
      <c r="V992" s="16">
        <f>SUM(M992,N992,O992)*0.08</f>
        <v>622.4</v>
      </c>
      <c r="W992" s="16">
        <f>S992*0.004</f>
        <v>40.188</v>
      </c>
      <c r="X992" s="16">
        <f>S992*0.005</f>
        <v>50.235</v>
      </c>
      <c r="Y992" s="16">
        <f>S992*0.02</f>
        <v>200.94</v>
      </c>
      <c r="Z992" s="16" cm="1">
        <f t="array" ref="Z992">IF(A992="",0,ROUND(MAX((S992-T992-V992-U992-W992-X992-Y992-5000)*{0.03,0.1,0.2,0.25,0.3,0.35,0.45}-{0,210,1410,2660,4410,7160,15160},0),2))</f>
        <v>113.32</v>
      </c>
      <c r="AA992" s="16">
        <f>S992-T992-U992-V992-W992-X992-Y992-Z992</f>
        <v>8119.917</v>
      </c>
      <c r="AB992" s="16"/>
    </row>
    <row r="993" customHeight="1" spans="1:28">
      <c r="A993" s="10">
        <v>972</v>
      </c>
      <c r="B993" s="11" t="s">
        <v>4747</v>
      </c>
      <c r="C993" s="10" t="s">
        <v>4748</v>
      </c>
      <c r="D993" s="10" t="s">
        <v>31</v>
      </c>
      <c r="E993" s="10" t="s">
        <v>4749</v>
      </c>
      <c r="F993" s="12" t="s">
        <v>4750</v>
      </c>
      <c r="G993" s="13" t="s">
        <v>4751</v>
      </c>
      <c r="H993" s="10">
        <f ca="1" t="shared" si="276"/>
        <v>59</v>
      </c>
      <c r="I993" s="10" t="s">
        <v>43</v>
      </c>
      <c r="J993" s="10">
        <v>28</v>
      </c>
      <c r="K993" s="10" t="s">
        <v>98</v>
      </c>
      <c r="L993" s="10" t="s">
        <v>59</v>
      </c>
      <c r="M993" s="16">
        <v>7500</v>
      </c>
      <c r="N993" s="16">
        <v>1568</v>
      </c>
      <c r="O993" s="16">
        <v>2500</v>
      </c>
      <c r="P993" s="16">
        <v>3000</v>
      </c>
      <c r="Q993" s="16">
        <v>319</v>
      </c>
      <c r="R993" s="16">
        <v>409</v>
      </c>
      <c r="S993" s="16">
        <v>15296</v>
      </c>
      <c r="T993" s="16">
        <v>0</v>
      </c>
      <c r="U993" s="16">
        <f>SUM(M993,O993)*0.12</f>
        <v>1200</v>
      </c>
      <c r="V993" s="16">
        <f>SUM(M993,N993,O993)*0.08</f>
        <v>925.44</v>
      </c>
      <c r="W993" s="16">
        <f>S993*0.004</f>
        <v>61.184</v>
      </c>
      <c r="X993" s="16">
        <f>S993*0.005</f>
        <v>76.48</v>
      </c>
      <c r="Y993" s="16">
        <f>S993*0.02</f>
        <v>305.92</v>
      </c>
      <c r="Z993" s="16" cm="1">
        <f t="array" ref="Z993">IF(A993="",0,ROUND(MAX((S993-T993-V993-U993-W993-X993-Y993-5000)*{0.03,0.1,0.2,0.25,0.3,0.35,0.45}-{0,210,1410,2660,4410,7160,15160},0),2))</f>
        <v>562.7</v>
      </c>
      <c r="AA993" s="16">
        <f>S993-T993-U993-V993-W993-X993-Y993-Z993</f>
        <v>12164.276</v>
      </c>
      <c r="AB993" s="16"/>
    </row>
    <row r="994" customHeight="1" spans="1:28">
      <c r="A994" s="10">
        <v>973</v>
      </c>
      <c r="B994" s="11" t="s">
        <v>4752</v>
      </c>
      <c r="C994" s="10" t="s">
        <v>4753</v>
      </c>
      <c r="D994" s="10" t="s">
        <v>47</v>
      </c>
      <c r="E994" s="10" t="s">
        <v>4754</v>
      </c>
      <c r="F994" s="12" t="s">
        <v>4755</v>
      </c>
      <c r="G994" s="13" t="s">
        <v>4756</v>
      </c>
      <c r="H994" s="10">
        <f ca="1" t="shared" si="276"/>
        <v>56</v>
      </c>
      <c r="I994" s="10" t="s">
        <v>35</v>
      </c>
      <c r="J994" s="10">
        <v>23</v>
      </c>
      <c r="K994" s="10" t="s">
        <v>192</v>
      </c>
      <c r="L994" s="10" t="s">
        <v>3330</v>
      </c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customHeight="1" spans="1:28">
      <c r="A995" s="10">
        <v>974</v>
      </c>
      <c r="B995" s="11" t="s">
        <v>4757</v>
      </c>
      <c r="C995" s="10" t="s">
        <v>4758</v>
      </c>
      <c r="D995" s="10" t="s">
        <v>47</v>
      </c>
      <c r="E995" s="10" t="s">
        <v>4759</v>
      </c>
      <c r="F995" s="12" t="s">
        <v>4760</v>
      </c>
      <c r="G995" s="13" t="s">
        <v>2176</v>
      </c>
      <c r="H995" s="10">
        <f ca="1" t="shared" si="276"/>
        <v>42</v>
      </c>
      <c r="I995" s="10" t="s">
        <v>43</v>
      </c>
      <c r="J995" s="10">
        <v>18</v>
      </c>
      <c r="K995" s="10" t="s">
        <v>198</v>
      </c>
      <c r="L995" s="10" t="s">
        <v>3330</v>
      </c>
      <c r="M995" s="16">
        <v>6500</v>
      </c>
      <c r="N995" s="16">
        <v>1008</v>
      </c>
      <c r="O995" s="16">
        <v>4500</v>
      </c>
      <c r="P995" s="16">
        <v>3500</v>
      </c>
      <c r="Q995" s="16">
        <v>398</v>
      </c>
      <c r="R995" s="16">
        <v>391</v>
      </c>
      <c r="S995" s="16">
        <v>16297</v>
      </c>
      <c r="T995" s="16">
        <v>0</v>
      </c>
      <c r="U995" s="16">
        <f t="shared" ref="U995:U1008" si="277">SUM(M995,O995)*0.12</f>
        <v>1320</v>
      </c>
      <c r="V995" s="16">
        <f t="shared" ref="V995:V1008" si="278">SUM(M995,N995,O995)*0.08</f>
        <v>960.64</v>
      </c>
      <c r="W995" s="16">
        <f t="shared" ref="W995:W1008" si="279">S995*0.004</f>
        <v>65.188</v>
      </c>
      <c r="X995" s="16">
        <f t="shared" ref="X995:X1008" si="280">S995*0.005</f>
        <v>81.485</v>
      </c>
      <c r="Y995" s="16">
        <f t="shared" ref="Y995:Y1008" si="281">S995*0.02</f>
        <v>325.94</v>
      </c>
      <c r="Z995" s="16" cm="1">
        <f t="array" ref="Z995">IF(A995="",0,ROUND(MAX((S995-T995-V995-U995-W995-X995-Y995-5000)*{0.03,0.1,0.2,0.25,0.3,0.35,0.45}-{0,210,1410,2660,4410,7160,15160},0),2))</f>
        <v>644.37</v>
      </c>
      <c r="AA995" s="16">
        <f t="shared" ref="AA995:AA1008" si="282">S995-T995-U995-V995-W995-X995-Y995-Z995</f>
        <v>12899.377</v>
      </c>
      <c r="AB995" s="16"/>
    </row>
    <row r="996" customHeight="1" spans="1:28">
      <c r="A996" s="10">
        <v>975</v>
      </c>
      <c r="B996" s="11" t="s">
        <v>4761</v>
      </c>
      <c r="C996" s="10" t="s">
        <v>4762</v>
      </c>
      <c r="D996" s="10" t="s">
        <v>31</v>
      </c>
      <c r="E996" s="10" t="s">
        <v>4763</v>
      </c>
      <c r="F996" s="12" t="s">
        <v>4764</v>
      </c>
      <c r="G996" s="13" t="s">
        <v>4765</v>
      </c>
      <c r="H996" s="10">
        <f ca="1" t="shared" si="276"/>
        <v>47</v>
      </c>
      <c r="I996" s="10" t="s">
        <v>43</v>
      </c>
      <c r="J996" s="10">
        <v>5</v>
      </c>
      <c r="K996" s="10" t="s">
        <v>133</v>
      </c>
      <c r="L996" s="10" t="s">
        <v>3330</v>
      </c>
      <c r="M996" s="16">
        <v>5000</v>
      </c>
      <c r="N996" s="16">
        <v>280</v>
      </c>
      <c r="O996" s="16">
        <v>4500</v>
      </c>
      <c r="P996" s="16">
        <v>2900</v>
      </c>
      <c r="Q996" s="16">
        <v>224</v>
      </c>
      <c r="R996" s="16">
        <v>581</v>
      </c>
      <c r="S996" s="16">
        <v>13485</v>
      </c>
      <c r="T996" s="16">
        <v>0</v>
      </c>
      <c r="U996" s="16">
        <f t="shared" si="277"/>
        <v>1140</v>
      </c>
      <c r="V996" s="16">
        <f t="shared" si="278"/>
        <v>782.4</v>
      </c>
      <c r="W996" s="16">
        <f t="shared" si="279"/>
        <v>53.94</v>
      </c>
      <c r="X996" s="16">
        <f t="shared" si="280"/>
        <v>67.425</v>
      </c>
      <c r="Y996" s="16">
        <f t="shared" si="281"/>
        <v>269.7</v>
      </c>
      <c r="Z996" s="16" cm="1">
        <f t="array" ref="Z996">IF(A996="",0,ROUND(MAX((S996-T996-V996-U996-W996-X996-Y996-5000)*{0.03,0.1,0.2,0.25,0.3,0.35,0.45}-{0,210,1410,2660,4410,7160,15160},0),2))</f>
        <v>407.15</v>
      </c>
      <c r="AA996" s="16">
        <f t="shared" si="282"/>
        <v>10764.385</v>
      </c>
      <c r="AB996" s="16"/>
    </row>
    <row r="997" customHeight="1" spans="1:28">
      <c r="A997" s="10">
        <v>976</v>
      </c>
      <c r="B997" s="11" t="s">
        <v>4766</v>
      </c>
      <c r="C997" s="10" t="s">
        <v>4767</v>
      </c>
      <c r="D997" s="10" t="s">
        <v>31</v>
      </c>
      <c r="E997" s="10" t="s">
        <v>4768</v>
      </c>
      <c r="F997" s="12" t="s">
        <v>4769</v>
      </c>
      <c r="G997" s="13" t="s">
        <v>4770</v>
      </c>
      <c r="H997" s="10">
        <f ca="1" t="shared" si="276"/>
        <v>55</v>
      </c>
      <c r="I997" s="10" t="s">
        <v>43</v>
      </c>
      <c r="J997" s="10">
        <v>14</v>
      </c>
      <c r="K997" s="10" t="s">
        <v>65</v>
      </c>
      <c r="L997" s="10" t="s">
        <v>59</v>
      </c>
      <c r="M997" s="16">
        <v>6000</v>
      </c>
      <c r="N997" s="16">
        <v>784</v>
      </c>
      <c r="O997" s="16">
        <v>2500</v>
      </c>
      <c r="P997" s="16">
        <v>1800</v>
      </c>
      <c r="Q997" s="16">
        <v>217</v>
      </c>
      <c r="R997" s="16">
        <v>417</v>
      </c>
      <c r="S997" s="16">
        <v>11718</v>
      </c>
      <c r="T997" s="16">
        <v>0</v>
      </c>
      <c r="U997" s="16">
        <f t="shared" si="277"/>
        <v>1020</v>
      </c>
      <c r="V997" s="16">
        <f t="shared" si="278"/>
        <v>742.72</v>
      </c>
      <c r="W997" s="16">
        <f t="shared" si="279"/>
        <v>46.872</v>
      </c>
      <c r="X997" s="16">
        <f t="shared" si="280"/>
        <v>58.59</v>
      </c>
      <c r="Y997" s="16">
        <f t="shared" si="281"/>
        <v>234.36</v>
      </c>
      <c r="Z997" s="16" cm="1">
        <f t="array" ref="Z997">IF(A997="",0,ROUND(MAX((S997-T997-V997-U997-W997-X997-Y997-5000)*{0.03,0.1,0.2,0.25,0.3,0.35,0.45}-{0,210,1410,2660,4410,7160,15160},0),2))</f>
        <v>251.55</v>
      </c>
      <c r="AA997" s="16">
        <f t="shared" si="282"/>
        <v>9363.908</v>
      </c>
      <c r="AB997" s="16"/>
    </row>
    <row r="998" customHeight="1" spans="1:28">
      <c r="A998" s="10">
        <v>977</v>
      </c>
      <c r="B998" s="11" t="s">
        <v>4771</v>
      </c>
      <c r="C998" s="10" t="s">
        <v>4772</v>
      </c>
      <c r="D998" s="10" t="s">
        <v>31</v>
      </c>
      <c r="E998" s="10" t="s">
        <v>4773</v>
      </c>
      <c r="F998" s="12" t="s">
        <v>1166</v>
      </c>
      <c r="G998" s="13" t="s">
        <v>4774</v>
      </c>
      <c r="H998" s="10">
        <f ca="1" t="shared" si="276"/>
        <v>46</v>
      </c>
      <c r="I998" s="10" t="s">
        <v>43</v>
      </c>
      <c r="J998" s="10">
        <v>12</v>
      </c>
      <c r="K998" s="10" t="s">
        <v>65</v>
      </c>
      <c r="L998" s="10" t="s">
        <v>59</v>
      </c>
      <c r="M998" s="16">
        <v>6000</v>
      </c>
      <c r="N998" s="16">
        <v>672</v>
      </c>
      <c r="O998" s="16">
        <v>2500</v>
      </c>
      <c r="P998" s="16">
        <v>1800</v>
      </c>
      <c r="Q998" s="16">
        <v>250</v>
      </c>
      <c r="R998" s="16">
        <v>560</v>
      </c>
      <c r="S998" s="16">
        <v>11782</v>
      </c>
      <c r="T998" s="16">
        <v>0</v>
      </c>
      <c r="U998" s="16">
        <f t="shared" si="277"/>
        <v>1020</v>
      </c>
      <c r="V998" s="16">
        <f t="shared" si="278"/>
        <v>733.76</v>
      </c>
      <c r="W998" s="16">
        <f t="shared" si="279"/>
        <v>47.128</v>
      </c>
      <c r="X998" s="16">
        <f t="shared" si="280"/>
        <v>58.91</v>
      </c>
      <c r="Y998" s="16">
        <f t="shared" si="281"/>
        <v>235.64</v>
      </c>
      <c r="Z998" s="16" cm="1">
        <f t="array" ref="Z998">IF(A998="",0,ROUND(MAX((S998-T998-V998-U998-W998-X998-Y998-5000)*{0.03,0.1,0.2,0.25,0.3,0.35,0.45}-{0,210,1410,2660,4410,7160,15160},0),2))</f>
        <v>258.66</v>
      </c>
      <c r="AA998" s="16">
        <f t="shared" si="282"/>
        <v>9427.902</v>
      </c>
      <c r="AB998" s="16"/>
    </row>
    <row r="999" customHeight="1" spans="1:28">
      <c r="A999" s="10">
        <v>978</v>
      </c>
      <c r="B999" s="11" t="s">
        <v>4775</v>
      </c>
      <c r="C999" s="10" t="s">
        <v>1329</v>
      </c>
      <c r="D999" s="10" t="s">
        <v>47</v>
      </c>
      <c r="E999" s="10" t="s">
        <v>4776</v>
      </c>
      <c r="F999" s="12" t="s">
        <v>4777</v>
      </c>
      <c r="G999" s="13" t="s">
        <v>4778</v>
      </c>
      <c r="H999" s="10">
        <f ca="1" t="shared" si="276"/>
        <v>59</v>
      </c>
      <c r="I999" s="10" t="s">
        <v>43</v>
      </c>
      <c r="J999" s="10">
        <v>27</v>
      </c>
      <c r="K999" s="10" t="s">
        <v>110</v>
      </c>
      <c r="L999" s="10" t="s">
        <v>59</v>
      </c>
      <c r="M999" s="16">
        <v>7500</v>
      </c>
      <c r="N999" s="16">
        <v>1512</v>
      </c>
      <c r="O999" s="16">
        <v>2500</v>
      </c>
      <c r="P999" s="16">
        <v>3000</v>
      </c>
      <c r="Q999" s="16">
        <v>334</v>
      </c>
      <c r="R999" s="16">
        <v>534</v>
      </c>
      <c r="S999" s="16">
        <v>15380</v>
      </c>
      <c r="T999" s="16">
        <v>0</v>
      </c>
      <c r="U999" s="16">
        <f t="shared" si="277"/>
        <v>1200</v>
      </c>
      <c r="V999" s="16">
        <f t="shared" si="278"/>
        <v>920.96</v>
      </c>
      <c r="W999" s="16">
        <f t="shared" si="279"/>
        <v>61.52</v>
      </c>
      <c r="X999" s="16">
        <f t="shared" si="280"/>
        <v>76.9</v>
      </c>
      <c r="Y999" s="16">
        <f t="shared" si="281"/>
        <v>307.6</v>
      </c>
      <c r="Z999" s="16" cm="1">
        <f t="array" ref="Z999">IF(A999="",0,ROUND(MAX((S999-T999-V999-U999-W999-X999-Y999-5000)*{0.03,0.1,0.2,0.25,0.3,0.35,0.45}-{0,210,1410,2660,4410,7160,15160},0),2))</f>
        <v>571.3</v>
      </c>
      <c r="AA999" s="16">
        <f t="shared" si="282"/>
        <v>12241.72</v>
      </c>
      <c r="AB999" s="16"/>
    </row>
    <row r="1000" customHeight="1" spans="1:28">
      <c r="A1000" s="10">
        <v>979</v>
      </c>
      <c r="B1000" s="11" t="s">
        <v>4779</v>
      </c>
      <c r="C1000" s="10" t="s">
        <v>4780</v>
      </c>
      <c r="D1000" s="10" t="s">
        <v>47</v>
      </c>
      <c r="E1000" s="10" t="s">
        <v>4781</v>
      </c>
      <c r="F1000" s="12" t="s">
        <v>4782</v>
      </c>
      <c r="G1000" s="13" t="s">
        <v>4783</v>
      </c>
      <c r="H1000" s="10">
        <f ca="1" t="shared" si="276"/>
        <v>34</v>
      </c>
      <c r="I1000" s="10" t="s">
        <v>43</v>
      </c>
      <c r="J1000" s="10">
        <v>10</v>
      </c>
      <c r="K1000" s="10" t="s">
        <v>98</v>
      </c>
      <c r="L1000" s="10" t="s">
        <v>3330</v>
      </c>
      <c r="M1000" s="16">
        <v>5500</v>
      </c>
      <c r="N1000" s="16">
        <v>560</v>
      </c>
      <c r="O1000" s="16">
        <v>4500</v>
      </c>
      <c r="P1000" s="16">
        <v>3100</v>
      </c>
      <c r="Q1000" s="16">
        <v>236</v>
      </c>
      <c r="R1000" s="16">
        <v>582</v>
      </c>
      <c r="S1000" s="16">
        <v>14478</v>
      </c>
      <c r="T1000" s="16">
        <v>0</v>
      </c>
      <c r="U1000" s="16">
        <f t="shared" si="277"/>
        <v>1200</v>
      </c>
      <c r="V1000" s="16">
        <f t="shared" si="278"/>
        <v>844.8</v>
      </c>
      <c r="W1000" s="16">
        <f t="shared" si="279"/>
        <v>57.912</v>
      </c>
      <c r="X1000" s="16">
        <f t="shared" si="280"/>
        <v>72.39</v>
      </c>
      <c r="Y1000" s="16">
        <f t="shared" si="281"/>
        <v>289.56</v>
      </c>
      <c r="Z1000" s="16" cm="1">
        <f t="array" ref="Z1000">IF(A1000="",0,ROUND(MAX((S1000-T1000-V1000-U1000-W1000-X1000-Y1000-5000)*{0.03,0.1,0.2,0.25,0.3,0.35,0.45}-{0,210,1410,2660,4410,7160,15160},0),2))</f>
        <v>491.33</v>
      </c>
      <c r="AA1000" s="16">
        <f t="shared" si="282"/>
        <v>11522.008</v>
      </c>
      <c r="AB1000" s="16"/>
    </row>
    <row r="1001" customHeight="1" spans="1:28">
      <c r="A1001" s="10">
        <v>980</v>
      </c>
      <c r="B1001" s="11" t="s">
        <v>4784</v>
      </c>
      <c r="C1001" s="10" t="s">
        <v>4785</v>
      </c>
      <c r="D1001" s="10" t="s">
        <v>31</v>
      </c>
      <c r="E1001" s="10" t="s">
        <v>4786</v>
      </c>
      <c r="F1001" s="12" t="s">
        <v>4787</v>
      </c>
      <c r="G1001" s="13" t="s">
        <v>4788</v>
      </c>
      <c r="H1001" s="10">
        <f ca="1" t="shared" si="276"/>
        <v>57</v>
      </c>
      <c r="I1001" s="10" t="s">
        <v>43</v>
      </c>
      <c r="J1001" s="10">
        <v>24</v>
      </c>
      <c r="K1001" s="10" t="s">
        <v>104</v>
      </c>
      <c r="L1001" s="10" t="s">
        <v>3330</v>
      </c>
      <c r="M1001" s="16">
        <v>7000</v>
      </c>
      <c r="N1001" s="16">
        <v>1344</v>
      </c>
      <c r="O1001" s="16">
        <v>4500</v>
      </c>
      <c r="P1001" s="16">
        <v>4000</v>
      </c>
      <c r="Q1001" s="16">
        <v>359</v>
      </c>
      <c r="R1001" s="16">
        <v>381</v>
      </c>
      <c r="S1001" s="16">
        <v>17584</v>
      </c>
      <c r="T1001" s="16">
        <v>0</v>
      </c>
      <c r="U1001" s="16">
        <f t="shared" si="277"/>
        <v>1380</v>
      </c>
      <c r="V1001" s="16">
        <f t="shared" si="278"/>
        <v>1027.52</v>
      </c>
      <c r="W1001" s="16">
        <f t="shared" si="279"/>
        <v>70.336</v>
      </c>
      <c r="X1001" s="16">
        <f t="shared" si="280"/>
        <v>87.92</v>
      </c>
      <c r="Y1001" s="16">
        <f t="shared" si="281"/>
        <v>351.68</v>
      </c>
      <c r="Z1001" s="16" cm="1">
        <f t="array" ref="Z1001">IF(A1001="",0,ROUND(MAX((S1001-T1001-V1001-U1001-W1001-X1001-Y1001-5000)*{0.03,0.1,0.2,0.25,0.3,0.35,0.45}-{0,210,1410,2660,4410,7160,15160},0),2))</f>
        <v>756.65</v>
      </c>
      <c r="AA1001" s="16">
        <f t="shared" si="282"/>
        <v>13909.894</v>
      </c>
      <c r="AB1001" s="16"/>
    </row>
    <row r="1002" customHeight="1" spans="1:28">
      <c r="A1002" s="10">
        <v>981</v>
      </c>
      <c r="B1002" s="11" t="s">
        <v>4789</v>
      </c>
      <c r="C1002" s="10" t="s">
        <v>4790</v>
      </c>
      <c r="D1002" s="10" t="s">
        <v>31</v>
      </c>
      <c r="E1002" s="10" t="s">
        <v>4791</v>
      </c>
      <c r="F1002" s="12" t="s">
        <v>4792</v>
      </c>
      <c r="G1002" s="13" t="s">
        <v>4793</v>
      </c>
      <c r="H1002" s="10">
        <f ca="1" t="shared" si="276"/>
        <v>38</v>
      </c>
      <c r="I1002" s="10" t="s">
        <v>43</v>
      </c>
      <c r="J1002" s="10">
        <v>8</v>
      </c>
      <c r="K1002" s="10" t="s">
        <v>245</v>
      </c>
      <c r="L1002" s="10" t="s">
        <v>59</v>
      </c>
      <c r="M1002" s="16">
        <v>5500</v>
      </c>
      <c r="N1002" s="16">
        <v>448</v>
      </c>
      <c r="O1002" s="16">
        <v>2500</v>
      </c>
      <c r="P1002" s="16">
        <v>1600</v>
      </c>
      <c r="Q1002" s="16">
        <v>242</v>
      </c>
      <c r="R1002" s="16">
        <v>319</v>
      </c>
      <c r="S1002" s="16">
        <v>10609</v>
      </c>
      <c r="T1002" s="16">
        <v>0</v>
      </c>
      <c r="U1002" s="16">
        <f t="shared" si="277"/>
        <v>960</v>
      </c>
      <c r="V1002" s="16">
        <f t="shared" si="278"/>
        <v>675.84</v>
      </c>
      <c r="W1002" s="16">
        <f t="shared" si="279"/>
        <v>42.436</v>
      </c>
      <c r="X1002" s="16">
        <f t="shared" si="280"/>
        <v>53.045</v>
      </c>
      <c r="Y1002" s="16">
        <f t="shared" si="281"/>
        <v>212.18</v>
      </c>
      <c r="Z1002" s="16" cm="1">
        <f t="array" ref="Z1002">IF(A1002="",0,ROUND(MAX((S1002-T1002-V1002-U1002-W1002-X1002-Y1002-5000)*{0.03,0.1,0.2,0.25,0.3,0.35,0.45}-{0,210,1410,2660,4410,7160,15160},0),2))</f>
        <v>156.55</v>
      </c>
      <c r="AA1002" s="16">
        <f t="shared" si="282"/>
        <v>8508.949</v>
      </c>
      <c r="AB1002" s="16"/>
    </row>
    <row r="1003" customHeight="1" spans="1:28">
      <c r="A1003" s="10">
        <v>982</v>
      </c>
      <c r="B1003" s="11" t="s">
        <v>4794</v>
      </c>
      <c r="C1003" s="10" t="s">
        <v>4795</v>
      </c>
      <c r="D1003" s="10" t="s">
        <v>47</v>
      </c>
      <c r="E1003" s="10" t="s">
        <v>4796</v>
      </c>
      <c r="F1003" s="12" t="s">
        <v>4797</v>
      </c>
      <c r="G1003" s="13" t="s">
        <v>4798</v>
      </c>
      <c r="H1003" s="10">
        <f ca="1" t="shared" si="276"/>
        <v>41</v>
      </c>
      <c r="I1003" s="10" t="s">
        <v>43</v>
      </c>
      <c r="J1003" s="10">
        <v>1</v>
      </c>
      <c r="K1003" s="10" t="s">
        <v>186</v>
      </c>
      <c r="L1003" s="10" t="s">
        <v>59</v>
      </c>
      <c r="M1003" s="16">
        <v>5000</v>
      </c>
      <c r="N1003" s="16">
        <v>56</v>
      </c>
      <c r="O1003" s="16">
        <v>2500</v>
      </c>
      <c r="P1003" s="16">
        <v>1400</v>
      </c>
      <c r="Q1003" s="16">
        <v>256</v>
      </c>
      <c r="R1003" s="16">
        <v>301</v>
      </c>
      <c r="S1003" s="16">
        <v>9513</v>
      </c>
      <c r="T1003" s="16">
        <v>0</v>
      </c>
      <c r="U1003" s="16">
        <f t="shared" si="277"/>
        <v>900</v>
      </c>
      <c r="V1003" s="16">
        <f t="shared" si="278"/>
        <v>604.48</v>
      </c>
      <c r="W1003" s="16">
        <f t="shared" si="279"/>
        <v>38.052</v>
      </c>
      <c r="X1003" s="16">
        <f t="shared" si="280"/>
        <v>47.565</v>
      </c>
      <c r="Y1003" s="16">
        <f t="shared" si="281"/>
        <v>190.26</v>
      </c>
      <c r="Z1003" s="16" cm="1">
        <f t="array" ref="Z1003">IF(A1003="",0,ROUND(MAX((S1003-T1003-V1003-U1003-W1003-X1003-Y1003-5000)*{0.03,0.1,0.2,0.25,0.3,0.35,0.45}-{0,210,1410,2660,4410,7160,15160},0),2))</f>
        <v>81.98</v>
      </c>
      <c r="AA1003" s="16">
        <f t="shared" si="282"/>
        <v>7650.663</v>
      </c>
      <c r="AB1003" s="16"/>
    </row>
    <row r="1004" customHeight="1" spans="1:28">
      <c r="A1004" s="10">
        <v>983</v>
      </c>
      <c r="B1004" s="11" t="s">
        <v>4799</v>
      </c>
      <c r="C1004" s="10" t="s">
        <v>3906</v>
      </c>
      <c r="D1004" s="10" t="s">
        <v>31</v>
      </c>
      <c r="E1004" s="10" t="s">
        <v>4800</v>
      </c>
      <c r="F1004" s="12" t="s">
        <v>4801</v>
      </c>
      <c r="G1004" s="13" t="s">
        <v>4802</v>
      </c>
      <c r="H1004" s="10">
        <f ca="1" t="shared" si="276"/>
        <v>47</v>
      </c>
      <c r="I1004" s="10" t="s">
        <v>43</v>
      </c>
      <c r="J1004" s="10">
        <v>19</v>
      </c>
      <c r="K1004" s="10" t="s">
        <v>98</v>
      </c>
      <c r="L1004" s="10" t="s">
        <v>59</v>
      </c>
      <c r="M1004" s="16">
        <v>6500</v>
      </c>
      <c r="N1004" s="16">
        <v>1064</v>
      </c>
      <c r="O1004" s="16">
        <v>2500</v>
      </c>
      <c r="P1004" s="16">
        <v>2000</v>
      </c>
      <c r="Q1004" s="16">
        <v>397</v>
      </c>
      <c r="R1004" s="16">
        <v>520</v>
      </c>
      <c r="S1004" s="16">
        <v>12981</v>
      </c>
      <c r="T1004" s="16">
        <v>0</v>
      </c>
      <c r="U1004" s="16">
        <f t="shared" si="277"/>
        <v>1080</v>
      </c>
      <c r="V1004" s="16">
        <f t="shared" si="278"/>
        <v>805.12</v>
      </c>
      <c r="W1004" s="16">
        <f t="shared" si="279"/>
        <v>51.924</v>
      </c>
      <c r="X1004" s="16">
        <f t="shared" si="280"/>
        <v>64.905</v>
      </c>
      <c r="Y1004" s="16">
        <f t="shared" si="281"/>
        <v>259.62</v>
      </c>
      <c r="Z1004" s="16" cm="1">
        <f t="array" ref="Z1004">IF(A1004="",0,ROUND(MAX((S1004-T1004-V1004-U1004-W1004-X1004-Y1004-5000)*{0.03,0.1,0.2,0.25,0.3,0.35,0.45}-{0,210,1410,2660,4410,7160,15160},0),2))</f>
        <v>361.94</v>
      </c>
      <c r="AA1004" s="16">
        <f t="shared" si="282"/>
        <v>10357.491</v>
      </c>
      <c r="AB1004" s="16"/>
    </row>
    <row r="1005" customHeight="1" spans="1:28">
      <c r="A1005" s="10">
        <v>984</v>
      </c>
      <c r="B1005" s="11" t="s">
        <v>4803</v>
      </c>
      <c r="C1005" s="10" t="s">
        <v>1321</v>
      </c>
      <c r="D1005" s="10" t="s">
        <v>31</v>
      </c>
      <c r="E1005" s="10" t="s">
        <v>4804</v>
      </c>
      <c r="F1005" s="12" t="s">
        <v>4805</v>
      </c>
      <c r="G1005" s="13" t="s">
        <v>4806</v>
      </c>
      <c r="H1005" s="10">
        <f ca="1" t="shared" si="276"/>
        <v>51</v>
      </c>
      <c r="I1005" s="10" t="s">
        <v>43</v>
      </c>
      <c r="J1005" s="10">
        <v>10</v>
      </c>
      <c r="K1005" s="10" t="s">
        <v>110</v>
      </c>
      <c r="L1005" s="10" t="s">
        <v>59</v>
      </c>
      <c r="M1005" s="16">
        <v>5500</v>
      </c>
      <c r="N1005" s="16">
        <v>560</v>
      </c>
      <c r="O1005" s="16">
        <v>2500</v>
      </c>
      <c r="P1005" s="16">
        <v>1600</v>
      </c>
      <c r="Q1005" s="16">
        <v>225</v>
      </c>
      <c r="R1005" s="16">
        <v>481</v>
      </c>
      <c r="S1005" s="16">
        <v>10866</v>
      </c>
      <c r="T1005" s="16">
        <v>0</v>
      </c>
      <c r="U1005" s="16">
        <f t="shared" si="277"/>
        <v>960</v>
      </c>
      <c r="V1005" s="16">
        <f t="shared" si="278"/>
        <v>684.8</v>
      </c>
      <c r="W1005" s="16">
        <f t="shared" si="279"/>
        <v>43.464</v>
      </c>
      <c r="X1005" s="16">
        <f t="shared" si="280"/>
        <v>54.33</v>
      </c>
      <c r="Y1005" s="16">
        <f t="shared" si="281"/>
        <v>217.32</v>
      </c>
      <c r="Z1005" s="16" cm="1">
        <f t="array" ref="Z1005">IF(A1005="",0,ROUND(MAX((S1005-T1005-V1005-U1005-W1005-X1005-Y1005-5000)*{0.03,0.1,0.2,0.25,0.3,0.35,0.45}-{0,210,1410,2660,4410,7160,15160},0),2))</f>
        <v>180.61</v>
      </c>
      <c r="AA1005" s="16">
        <f t="shared" si="282"/>
        <v>8725.476</v>
      </c>
      <c r="AB1005" s="16"/>
    </row>
    <row r="1006" customHeight="1" spans="1:28">
      <c r="A1006" s="10">
        <v>985</v>
      </c>
      <c r="B1006" s="11" t="s">
        <v>4807</v>
      </c>
      <c r="C1006" s="10" t="s">
        <v>4808</v>
      </c>
      <c r="D1006" s="10" t="s">
        <v>31</v>
      </c>
      <c r="E1006" s="10" t="s">
        <v>4809</v>
      </c>
      <c r="F1006" s="12" t="s">
        <v>4810</v>
      </c>
      <c r="G1006" s="13" t="s">
        <v>4811</v>
      </c>
      <c r="H1006" s="10">
        <f ca="1" t="shared" si="276"/>
        <v>50</v>
      </c>
      <c r="I1006" s="10" t="s">
        <v>43</v>
      </c>
      <c r="J1006" s="10">
        <v>11</v>
      </c>
      <c r="K1006" s="10" t="s">
        <v>133</v>
      </c>
      <c r="L1006" s="10" t="s">
        <v>59</v>
      </c>
      <c r="M1006" s="16">
        <v>6000</v>
      </c>
      <c r="N1006" s="16">
        <v>616</v>
      </c>
      <c r="O1006" s="16">
        <v>2500</v>
      </c>
      <c r="P1006" s="16">
        <v>1800</v>
      </c>
      <c r="Q1006" s="16">
        <v>369</v>
      </c>
      <c r="R1006" s="16">
        <v>569</v>
      </c>
      <c r="S1006" s="16">
        <v>11854</v>
      </c>
      <c r="T1006" s="16">
        <v>0</v>
      </c>
      <c r="U1006" s="16">
        <f t="shared" si="277"/>
        <v>1020</v>
      </c>
      <c r="V1006" s="16">
        <f t="shared" si="278"/>
        <v>729.28</v>
      </c>
      <c r="W1006" s="16">
        <f t="shared" si="279"/>
        <v>47.416</v>
      </c>
      <c r="X1006" s="16">
        <f t="shared" si="280"/>
        <v>59.27</v>
      </c>
      <c r="Y1006" s="16">
        <f t="shared" si="281"/>
        <v>237.08</v>
      </c>
      <c r="Z1006" s="16" cm="1">
        <f t="array" ref="Z1006">IF(A1006="",0,ROUND(MAX((S1006-T1006-V1006-U1006-W1006-X1006-Y1006-5000)*{0.03,0.1,0.2,0.25,0.3,0.35,0.45}-{0,210,1410,2660,4410,7160,15160},0),2))</f>
        <v>266.1</v>
      </c>
      <c r="AA1006" s="16">
        <f t="shared" si="282"/>
        <v>9494.854</v>
      </c>
      <c r="AB1006" s="16"/>
    </row>
    <row r="1007" customHeight="1" spans="1:28">
      <c r="A1007" s="10">
        <v>986</v>
      </c>
      <c r="B1007" s="11" t="s">
        <v>4812</v>
      </c>
      <c r="C1007" s="10" t="s">
        <v>4813</v>
      </c>
      <c r="D1007" s="10" t="s">
        <v>47</v>
      </c>
      <c r="E1007" s="10" t="s">
        <v>4814</v>
      </c>
      <c r="F1007" s="12" t="s">
        <v>4815</v>
      </c>
      <c r="G1007" s="13" t="s">
        <v>4816</v>
      </c>
      <c r="H1007" s="10">
        <f ca="1" t="shared" si="276"/>
        <v>48</v>
      </c>
      <c r="I1007" s="10" t="s">
        <v>43</v>
      </c>
      <c r="J1007" s="10">
        <v>14</v>
      </c>
      <c r="K1007" s="10" t="s">
        <v>198</v>
      </c>
      <c r="L1007" s="10" t="s">
        <v>3330</v>
      </c>
      <c r="M1007" s="16">
        <v>6000</v>
      </c>
      <c r="N1007" s="16">
        <v>784</v>
      </c>
      <c r="O1007" s="16">
        <v>4500</v>
      </c>
      <c r="P1007" s="16">
        <v>3300</v>
      </c>
      <c r="Q1007" s="16">
        <v>350</v>
      </c>
      <c r="R1007" s="16">
        <v>385</v>
      </c>
      <c r="S1007" s="16">
        <v>15319</v>
      </c>
      <c r="T1007" s="16">
        <v>0</v>
      </c>
      <c r="U1007" s="16">
        <f t="shared" si="277"/>
        <v>1260</v>
      </c>
      <c r="V1007" s="16">
        <f t="shared" si="278"/>
        <v>902.72</v>
      </c>
      <c r="W1007" s="16">
        <f t="shared" si="279"/>
        <v>61.276</v>
      </c>
      <c r="X1007" s="16">
        <f t="shared" si="280"/>
        <v>76.595</v>
      </c>
      <c r="Y1007" s="16">
        <f t="shared" si="281"/>
        <v>306.38</v>
      </c>
      <c r="Z1007" s="16" cm="1">
        <f t="array" ref="Z1007">IF(A1007="",0,ROUND(MAX((S1007-T1007-V1007-U1007-W1007-X1007-Y1007-5000)*{0.03,0.1,0.2,0.25,0.3,0.35,0.45}-{0,210,1410,2660,4410,7160,15160},0),2))</f>
        <v>561.2</v>
      </c>
      <c r="AA1007" s="16">
        <f t="shared" si="282"/>
        <v>12150.829</v>
      </c>
      <c r="AB1007" s="16"/>
    </row>
    <row r="1008" customHeight="1" spans="1:28">
      <c r="A1008" s="10">
        <v>987</v>
      </c>
      <c r="B1008" s="11" t="s">
        <v>4817</v>
      </c>
      <c r="C1008" s="10" t="s">
        <v>4818</v>
      </c>
      <c r="D1008" s="10" t="s">
        <v>47</v>
      </c>
      <c r="E1008" s="10" t="s">
        <v>4819</v>
      </c>
      <c r="F1008" s="12" t="s">
        <v>4820</v>
      </c>
      <c r="G1008" s="13" t="s">
        <v>2298</v>
      </c>
      <c r="H1008" s="10">
        <f ca="1" t="shared" si="276"/>
        <v>56</v>
      </c>
      <c r="I1008" s="10" t="s">
        <v>43</v>
      </c>
      <c r="J1008" s="10">
        <v>24</v>
      </c>
      <c r="K1008" s="10" t="s">
        <v>98</v>
      </c>
      <c r="L1008" s="10" t="s">
        <v>59</v>
      </c>
      <c r="M1008" s="16">
        <v>7000</v>
      </c>
      <c r="N1008" s="16">
        <v>1344</v>
      </c>
      <c r="O1008" s="16">
        <v>2500</v>
      </c>
      <c r="P1008" s="16">
        <v>2500</v>
      </c>
      <c r="Q1008" s="16">
        <v>321</v>
      </c>
      <c r="R1008" s="16">
        <v>492</v>
      </c>
      <c r="S1008" s="16">
        <v>14157</v>
      </c>
      <c r="T1008" s="16">
        <v>0</v>
      </c>
      <c r="U1008" s="16">
        <f t="shared" si="277"/>
        <v>1140</v>
      </c>
      <c r="V1008" s="16">
        <f t="shared" si="278"/>
        <v>867.52</v>
      </c>
      <c r="W1008" s="16">
        <f t="shared" si="279"/>
        <v>56.628</v>
      </c>
      <c r="X1008" s="16">
        <f t="shared" si="280"/>
        <v>70.785</v>
      </c>
      <c r="Y1008" s="16">
        <f t="shared" si="281"/>
        <v>283.14</v>
      </c>
      <c r="Z1008" s="16" cm="1">
        <f t="array" ref="Z1008">IF(A1008="",0,ROUND(MAX((S1008-T1008-V1008-U1008-W1008-X1008-Y1008-5000)*{0.03,0.1,0.2,0.25,0.3,0.35,0.45}-{0,210,1410,2660,4410,7160,15160},0),2))</f>
        <v>463.89</v>
      </c>
      <c r="AA1008" s="16">
        <f t="shared" si="282"/>
        <v>11275.037</v>
      </c>
      <c r="AB1008" s="16"/>
    </row>
    <row r="1009" customHeight="1" spans="1:28">
      <c r="A1009" s="10">
        <v>988</v>
      </c>
      <c r="B1009" s="11" t="s">
        <v>4821</v>
      </c>
      <c r="C1009" s="10" t="s">
        <v>4687</v>
      </c>
      <c r="D1009" s="10" t="s">
        <v>31</v>
      </c>
      <c r="E1009" s="10" t="s">
        <v>4822</v>
      </c>
      <c r="F1009" s="12" t="s">
        <v>4823</v>
      </c>
      <c r="G1009" s="13" t="s">
        <v>4824</v>
      </c>
      <c r="H1009" s="10">
        <f ca="1" t="shared" si="276"/>
        <v>24</v>
      </c>
      <c r="I1009" s="10" t="s">
        <v>35</v>
      </c>
      <c r="J1009" s="10">
        <v>1</v>
      </c>
      <c r="K1009" s="10" t="s">
        <v>186</v>
      </c>
      <c r="L1009" s="10" t="s">
        <v>59</v>
      </c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 customHeight="1" spans="1:28">
      <c r="A1010" s="10">
        <v>989</v>
      </c>
      <c r="B1010" s="11" t="s">
        <v>4825</v>
      </c>
      <c r="C1010" s="10" t="s">
        <v>4826</v>
      </c>
      <c r="D1010" s="10" t="s">
        <v>47</v>
      </c>
      <c r="E1010" s="10" t="s">
        <v>4827</v>
      </c>
      <c r="F1010" s="12" t="s">
        <v>4828</v>
      </c>
      <c r="G1010" s="13" t="s">
        <v>4829</v>
      </c>
      <c r="H1010" s="10">
        <f ca="1" t="shared" si="276"/>
        <v>35</v>
      </c>
      <c r="I1010" s="10" t="s">
        <v>35</v>
      </c>
      <c r="J1010" s="10">
        <v>4</v>
      </c>
      <c r="K1010" s="10" t="s">
        <v>235</v>
      </c>
      <c r="L1010" s="10" t="s">
        <v>3330</v>
      </c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 customHeight="1" spans="1:28">
      <c r="A1011" s="10">
        <v>990</v>
      </c>
      <c r="B1011" s="11" t="s">
        <v>4830</v>
      </c>
      <c r="C1011" s="10" t="s">
        <v>4831</v>
      </c>
      <c r="D1011" s="10" t="s">
        <v>31</v>
      </c>
      <c r="E1011" s="10" t="s">
        <v>4832</v>
      </c>
      <c r="F1011" s="12" t="s">
        <v>4833</v>
      </c>
      <c r="G1011" s="13" t="s">
        <v>4834</v>
      </c>
      <c r="H1011" s="10">
        <f ca="1" t="shared" si="276"/>
        <v>48</v>
      </c>
      <c r="I1011" s="10" t="s">
        <v>43</v>
      </c>
      <c r="J1011" s="10">
        <v>15</v>
      </c>
      <c r="K1011" s="10" t="s">
        <v>104</v>
      </c>
      <c r="L1011" s="10" t="s">
        <v>3330</v>
      </c>
      <c r="M1011" s="16">
        <v>6000</v>
      </c>
      <c r="N1011" s="16">
        <v>840</v>
      </c>
      <c r="O1011" s="16">
        <v>4500</v>
      </c>
      <c r="P1011" s="16">
        <v>3300</v>
      </c>
      <c r="Q1011" s="16">
        <v>372</v>
      </c>
      <c r="R1011" s="16">
        <v>559</v>
      </c>
      <c r="S1011" s="16">
        <v>15571</v>
      </c>
      <c r="T1011" s="16">
        <v>0</v>
      </c>
      <c r="U1011" s="16">
        <f>SUM(M1011,O1011)*0.12</f>
        <v>1260</v>
      </c>
      <c r="V1011" s="16">
        <f>SUM(M1011,N1011,O1011)*0.08</f>
        <v>907.2</v>
      </c>
      <c r="W1011" s="16">
        <f>S1011*0.004</f>
        <v>62.284</v>
      </c>
      <c r="X1011" s="16">
        <f>S1011*0.005</f>
        <v>77.855</v>
      </c>
      <c r="Y1011" s="16">
        <f>S1011*0.02</f>
        <v>311.42</v>
      </c>
      <c r="Z1011" s="16" cm="1">
        <f t="array" ref="Z1011">IF(A1011="",0,ROUND(MAX((S1011-T1011-V1011-U1011-W1011-X1011-Y1011-5000)*{0.03,0.1,0.2,0.25,0.3,0.35,0.45}-{0,210,1410,2660,4410,7160,15160},0),2))</f>
        <v>585.22</v>
      </c>
      <c r="AA1011" s="16">
        <f>S1011-T1011-U1011-V1011-W1011-X1011-Y1011-Z1011</f>
        <v>12367.021</v>
      </c>
      <c r="AB1011" s="16"/>
    </row>
    <row r="1012" customHeight="1" spans="1:28">
      <c r="A1012" s="10">
        <v>991</v>
      </c>
      <c r="B1012" s="11" t="s">
        <v>4835</v>
      </c>
      <c r="C1012" s="10" t="s">
        <v>4836</v>
      </c>
      <c r="D1012" s="10" t="s">
        <v>47</v>
      </c>
      <c r="E1012" s="10" t="s">
        <v>4837</v>
      </c>
      <c r="F1012" s="12" t="s">
        <v>4838</v>
      </c>
      <c r="G1012" s="13" t="s">
        <v>4839</v>
      </c>
      <c r="H1012" s="10">
        <f ca="1" t="shared" si="276"/>
        <v>49</v>
      </c>
      <c r="I1012" s="10" t="s">
        <v>43</v>
      </c>
      <c r="J1012" s="10">
        <v>18</v>
      </c>
      <c r="K1012" s="10" t="s">
        <v>160</v>
      </c>
      <c r="L1012" s="10" t="s">
        <v>3330</v>
      </c>
      <c r="M1012" s="16">
        <v>6500</v>
      </c>
      <c r="N1012" s="16">
        <v>1008</v>
      </c>
      <c r="O1012" s="16">
        <v>4500</v>
      </c>
      <c r="P1012" s="16">
        <v>3500</v>
      </c>
      <c r="Q1012" s="16">
        <v>252</v>
      </c>
      <c r="R1012" s="16">
        <v>445</v>
      </c>
      <c r="S1012" s="16">
        <v>16205</v>
      </c>
      <c r="T1012" s="16">
        <v>0</v>
      </c>
      <c r="U1012" s="16">
        <f>SUM(M1012,O1012)*0.12</f>
        <v>1320</v>
      </c>
      <c r="V1012" s="16">
        <f>SUM(M1012,N1012,O1012)*0.08</f>
        <v>960.64</v>
      </c>
      <c r="W1012" s="16">
        <f>S1012*0.004</f>
        <v>64.82</v>
      </c>
      <c r="X1012" s="16">
        <f>S1012*0.005</f>
        <v>81.025</v>
      </c>
      <c r="Y1012" s="16">
        <f>S1012*0.02</f>
        <v>324.1</v>
      </c>
      <c r="Z1012" s="16" cm="1">
        <f t="array" ref="Z1012">IF(A1012="",0,ROUND(MAX((S1012-T1012-V1012-U1012-W1012-X1012-Y1012-5000)*{0.03,0.1,0.2,0.25,0.3,0.35,0.45}-{0,210,1410,2660,4410,7160,15160},0),2))</f>
        <v>635.44</v>
      </c>
      <c r="AA1012" s="16">
        <f>S1012-T1012-U1012-V1012-W1012-X1012-Y1012-Z1012</f>
        <v>12818.975</v>
      </c>
      <c r="AB1012" s="16"/>
    </row>
    <row r="1013" customHeight="1" spans="1:28">
      <c r="A1013" s="10">
        <v>992</v>
      </c>
      <c r="B1013" s="11" t="s">
        <v>4840</v>
      </c>
      <c r="C1013" s="10" t="s">
        <v>4841</v>
      </c>
      <c r="D1013" s="10" t="s">
        <v>31</v>
      </c>
      <c r="E1013" s="10" t="s">
        <v>4842</v>
      </c>
      <c r="F1013" s="12" t="s">
        <v>4843</v>
      </c>
      <c r="G1013" s="13" t="s">
        <v>4844</v>
      </c>
      <c r="H1013" s="10">
        <f ca="1" t="shared" si="276"/>
        <v>51</v>
      </c>
      <c r="I1013" s="10" t="s">
        <v>35</v>
      </c>
      <c r="J1013" s="10">
        <v>24</v>
      </c>
      <c r="K1013" s="10" t="s">
        <v>160</v>
      </c>
      <c r="L1013" s="10" t="s">
        <v>59</v>
      </c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 customHeight="1" spans="1:28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</row>
    <row r="1015" customHeight="1" spans="1:28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</row>
    <row r="1016" customHeight="1" spans="1:28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</row>
    <row r="1017" customHeight="1" spans="1:28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</row>
    <row r="1018" customHeight="1" spans="1:2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</row>
    <row r="1019" customHeight="1" spans="1:28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</row>
    <row r="1020" customHeight="1" spans="1:28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</row>
    <row r="1021" customHeight="1" spans="1:28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</row>
    <row r="1022" customHeight="1" spans="1:28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</row>
    <row r="1023" customHeight="1" spans="1:28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</row>
    <row r="1024" customHeight="1" spans="1:28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</row>
    <row r="1025" customHeight="1" spans="1:28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</row>
    <row r="1026" customHeight="1" spans="1:28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</row>
    <row r="1027" customHeight="1" spans="1:28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</row>
    <row r="1028" customHeight="1" spans="1: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</row>
    <row r="1029" customHeight="1" spans="1:28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</row>
    <row r="1030" customHeight="1" spans="1:28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</row>
    <row r="1031" customHeight="1" spans="1:28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</row>
    <row r="1032" customHeight="1" spans="1:28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</row>
    <row r="1033" customHeight="1" spans="1:28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</row>
    <row r="1034" customHeight="1" spans="1:28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</row>
    <row r="1035" customHeight="1" spans="1:28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</row>
    <row r="1036" customHeight="1" spans="1:28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</row>
    <row r="1037" customHeight="1" spans="1:28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</row>
    <row r="1038" customHeight="1" spans="1:2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</row>
    <row r="1039" customHeight="1" spans="1:28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</row>
    <row r="1040" customHeight="1" spans="1:28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</row>
    <row r="1041" customHeight="1" spans="1:28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</row>
    <row r="1042" customHeight="1" spans="1:28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</row>
    <row r="1043" customHeight="1" spans="1:28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</row>
    <row r="1044" customHeight="1" spans="1:28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</row>
    <row r="1045" customHeight="1" spans="1:28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</row>
    <row r="1046" customHeight="1" spans="1:28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</row>
    <row r="1047" customHeight="1" spans="1:28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</row>
    <row r="1048" customHeight="1" spans="1:2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</row>
    <row r="1049" customHeight="1" spans="1:28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</row>
    <row r="1050" customHeight="1" spans="1:28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</row>
    <row r="1051" customHeight="1" spans="1:28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</row>
    <row r="1052" customHeight="1" spans="1:28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 customHeight="1" spans="1:28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</row>
    <row r="1054" customHeight="1" spans="1:28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</row>
    <row r="1055" customHeight="1" spans="1:28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</row>
    <row r="1056" customHeight="1" spans="1:28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</row>
    <row r="1057" customHeight="1" spans="1:28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</row>
    <row r="1058" customHeight="1" spans="1:2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</row>
    <row r="1059" customHeight="1" spans="1:28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</row>
    <row r="1060" customHeight="1" spans="1:28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</row>
    <row r="1061" customHeight="1" spans="1:28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</row>
    <row r="1062" customHeight="1" spans="1:28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</row>
    <row r="1063" customHeight="1" spans="1:28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</row>
  </sheetData>
  <mergeCells count="1">
    <mergeCell ref="A1:AB1"/>
  </mergeCells>
  <conditionalFormatting sqref="AC2:XFD2">
    <cfRule type="duplicateValues" dxfId="0" priority="4"/>
  </conditionalFormatting>
  <conditionalFormatting sqref="B2:B1048576">
    <cfRule type="duplicateValues" dxfId="0" priority="6"/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公司人事工资明细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无边</cp:lastModifiedBy>
  <dcterms:created xsi:type="dcterms:W3CDTF">2022-09-12T06:10:00Z</dcterms:created>
  <dcterms:modified xsi:type="dcterms:W3CDTF">2024-07-27T02:17:07Z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700CED8B790F442B8DA7A3AD2C1E202B_11</vt:lpwstr>
  </property>
  <property fmtid="{D5CDD505-2E9C-101B-9397-08002B2CF9AE}" pid="3" name="KSOProductBuildVer">
    <vt:lpwstr>2052-12.1.0.17147</vt:lpwstr>
  </property>
  <property fmtid="{D5CDD505-2E9C-101B-9397-08002B2CF9AE}" pid="4" name="KSOTemplateUUID">
    <vt:lpwstr>v1.0_mb_ypXpkwJhzZh+UGR1gKGtzw==</vt:lpwstr>
  </property>
</Properties>
</file>