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7460" tabRatio="500" activeTab="4"/>
  </bookViews>
  <sheets>
    <sheet name="BED+DD-" sheetId="1" r:id="rId1"/>
    <sheet name="BED-" sheetId="2" r:id="rId2"/>
    <sheet name="BEDm+DD+" sheetId="3" r:id="rId3"/>
    <sheet name="BEDmDD-" sheetId="4" r:id="rId4"/>
    <sheet name="Sum" sheetId="5" r:id="rId5"/>
  </sheets>
  <definedNames>
    <definedName name="_xlnm._FilterDatabase" localSheetId="4" hidden="1">Sum!$A$1:$J$11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5" l="1"/>
  <c r="G15" i="5"/>
  <c r="H15" i="5"/>
  <c r="I15" i="5"/>
  <c r="J15" i="5"/>
  <c r="E15" i="5"/>
  <c r="F13" i="5"/>
  <c r="G13" i="5"/>
  <c r="H13" i="5"/>
  <c r="I13" i="5"/>
  <c r="J13" i="5"/>
  <c r="E13" i="5"/>
  <c r="F11" i="5"/>
  <c r="G11" i="5"/>
  <c r="H11" i="5"/>
  <c r="I11" i="5"/>
  <c r="J11" i="5"/>
  <c r="E11" i="5"/>
  <c r="F10" i="5"/>
  <c r="G10" i="5"/>
  <c r="H10" i="5"/>
  <c r="I10" i="5"/>
  <c r="J10" i="5"/>
  <c r="E10" i="5"/>
  <c r="F12" i="5"/>
  <c r="G12" i="5"/>
  <c r="H12" i="5"/>
  <c r="I12" i="5"/>
  <c r="J12" i="5"/>
  <c r="E12" i="5"/>
</calcChain>
</file>

<file path=xl/sharedStrings.xml><?xml version="1.0" encoding="utf-8"?>
<sst xmlns="http://schemas.openxmlformats.org/spreadsheetml/2006/main" count="455" uniqueCount="25">
  <si>
    <t>Year</t>
  </si>
  <si>
    <t>Diagnoses/Case</t>
  </si>
  <si>
    <t>Estimate</t>
  </si>
  <si>
    <t>Min.</t>
  </si>
  <si>
    <t>1st Qu.</t>
  </si>
  <si>
    <t>Median</t>
  </si>
  <si>
    <t>Mean</t>
  </si>
  <si>
    <t>3rd Qu.</t>
  </si>
  <si>
    <t>Max.</t>
  </si>
  <si>
    <t>PLWHA</t>
  </si>
  <si>
    <t>NA</t>
  </si>
  <si>
    <t>Base Case</t>
  </si>
  <si>
    <t>Undiagnosed Cases</t>
  </si>
  <si>
    <t>True Prevalence</t>
  </si>
  <si>
    <t>Undiagnosed Fraction (%)</t>
  </si>
  <si>
    <t>Base Case using Stage</t>
  </si>
  <si>
    <t>BED+DD-</t>
  </si>
  <si>
    <t>BED-</t>
  </si>
  <si>
    <t>BEDm+DD+</t>
  </si>
  <si>
    <t>BEDmDD-</t>
  </si>
  <si>
    <t>Difference</t>
  </si>
  <si>
    <t>% difference</t>
  </si>
  <si>
    <t>Difference by strat</t>
  </si>
  <si>
    <t>Total from previous analysis where we didn't stratify by stage subgroups</t>
  </si>
  <si>
    <t>Total-stagesubgroup-weighted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</si>
</sst>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40" sqref="C40"/>
    </sheetView>
  </sheetViews>
  <sheetFormatPr baseColWidth="10" defaultRowHeight="15" x14ac:dyDescent="0"/>
  <cols>
    <col min="3" max="3" width="35.83203125" customWidth="1"/>
    <col min="4" max="4" width="24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84.2</v>
      </c>
      <c r="F3">
        <v>84.5</v>
      </c>
      <c r="G3">
        <v>85.8</v>
      </c>
      <c r="H3">
        <v>86.5</v>
      </c>
      <c r="I3">
        <v>87.7</v>
      </c>
      <c r="J3">
        <v>90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3019</v>
      </c>
      <c r="F4">
        <v>3019.3</v>
      </c>
      <c r="G4">
        <v>3020.5</v>
      </c>
      <c r="H4">
        <v>3021.2</v>
      </c>
      <c r="I4">
        <v>3022.5</v>
      </c>
      <c r="J4">
        <v>3024.7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2.8</v>
      </c>
      <c r="F5">
        <v>2.8</v>
      </c>
      <c r="G5">
        <v>2.8</v>
      </c>
      <c r="H5">
        <v>2.9</v>
      </c>
      <c r="I5">
        <v>2.9</v>
      </c>
      <c r="J5">
        <v>3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16.8</v>
      </c>
      <c r="F6">
        <v>18.2</v>
      </c>
      <c r="G6">
        <v>21</v>
      </c>
      <c r="H6">
        <v>21.2</v>
      </c>
      <c r="I6">
        <v>23.9</v>
      </c>
      <c r="J6">
        <v>25.9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2951.5</v>
      </c>
      <c r="F7">
        <v>2953</v>
      </c>
      <c r="G7">
        <v>2955.7</v>
      </c>
      <c r="H7">
        <v>2955.9</v>
      </c>
      <c r="I7">
        <v>2958.7</v>
      </c>
      <c r="J7">
        <v>2960.7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0.6</v>
      </c>
      <c r="F8">
        <v>0.6</v>
      </c>
      <c r="G8">
        <v>0.7</v>
      </c>
      <c r="H8">
        <v>0.7</v>
      </c>
      <c r="I8">
        <v>0.8</v>
      </c>
      <c r="J8">
        <v>0.9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88.7</v>
      </c>
      <c r="F10">
        <v>89.1</v>
      </c>
      <c r="G10">
        <v>89.6</v>
      </c>
      <c r="H10">
        <v>90.7</v>
      </c>
      <c r="I10">
        <v>91.2</v>
      </c>
      <c r="J10">
        <v>95.1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3024.9</v>
      </c>
      <c r="F11">
        <v>3025.3</v>
      </c>
      <c r="G11">
        <v>3025.8</v>
      </c>
      <c r="H11">
        <v>3027</v>
      </c>
      <c r="I11">
        <v>3027.5</v>
      </c>
      <c r="J11">
        <v>3031.3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2.9</v>
      </c>
      <c r="F12">
        <v>2.9</v>
      </c>
      <c r="G12">
        <v>3</v>
      </c>
      <c r="H12">
        <v>3</v>
      </c>
      <c r="I12">
        <v>3</v>
      </c>
      <c r="J12">
        <v>3.1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17.2</v>
      </c>
      <c r="F13">
        <v>18.899999999999999</v>
      </c>
      <c r="G13">
        <v>19.8</v>
      </c>
      <c r="H13">
        <v>19.3</v>
      </c>
      <c r="I13">
        <v>20.2</v>
      </c>
      <c r="J13">
        <v>20.3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2953.4</v>
      </c>
      <c r="F14">
        <v>2955.1</v>
      </c>
      <c r="G14">
        <v>2956.1</v>
      </c>
      <c r="H14">
        <v>2955.5</v>
      </c>
      <c r="I14">
        <v>2956.4</v>
      </c>
      <c r="J14">
        <v>2956.6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0.6</v>
      </c>
      <c r="F15">
        <v>0.6</v>
      </c>
      <c r="G15">
        <v>0.7</v>
      </c>
      <c r="H15">
        <v>0.7</v>
      </c>
      <c r="I15">
        <v>0.7</v>
      </c>
      <c r="J15">
        <v>0.7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99</v>
      </c>
      <c r="F17">
        <v>99.3</v>
      </c>
      <c r="G17">
        <v>100.5</v>
      </c>
      <c r="H17">
        <v>100.5</v>
      </c>
      <c r="I17">
        <v>101.8</v>
      </c>
      <c r="J17">
        <v>101.9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3074</v>
      </c>
      <c r="F18">
        <v>3074.3</v>
      </c>
      <c r="G18">
        <v>3075.5</v>
      </c>
      <c r="H18">
        <v>3075.5</v>
      </c>
      <c r="I18">
        <v>3076.8</v>
      </c>
      <c r="J18">
        <v>3076.9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3.2</v>
      </c>
      <c r="F19">
        <v>3.2</v>
      </c>
      <c r="G19">
        <v>3.3</v>
      </c>
      <c r="H19">
        <v>3.3</v>
      </c>
      <c r="I19">
        <v>3.3</v>
      </c>
      <c r="J19">
        <v>3.3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22.4</v>
      </c>
      <c r="F20">
        <v>23.4</v>
      </c>
      <c r="G20">
        <v>24.3</v>
      </c>
      <c r="H20">
        <v>24.1</v>
      </c>
      <c r="I20">
        <v>25</v>
      </c>
      <c r="J20">
        <v>25.4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2997.4</v>
      </c>
      <c r="F21">
        <v>2998.4</v>
      </c>
      <c r="G21">
        <v>2999.3</v>
      </c>
      <c r="H21">
        <v>2999.1</v>
      </c>
      <c r="I21">
        <v>3000</v>
      </c>
      <c r="J21">
        <v>3000.4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0.7</v>
      </c>
      <c r="F22">
        <v>0.8</v>
      </c>
      <c r="G22">
        <v>0.8</v>
      </c>
      <c r="H22">
        <v>0.8</v>
      </c>
      <c r="I22">
        <v>0.8</v>
      </c>
      <c r="J22">
        <v>0.8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77.400000000000006</v>
      </c>
      <c r="F24">
        <v>82.3</v>
      </c>
      <c r="G24">
        <v>87.3</v>
      </c>
      <c r="H24">
        <v>87.2</v>
      </c>
      <c r="I24">
        <v>92.2</v>
      </c>
      <c r="J24">
        <v>96.8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3147.4</v>
      </c>
      <c r="F25">
        <v>3152.3</v>
      </c>
      <c r="G25">
        <v>3157.3</v>
      </c>
      <c r="H25">
        <v>3157.2</v>
      </c>
      <c r="I25">
        <v>3162.2</v>
      </c>
      <c r="J25">
        <v>3166.8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2.5</v>
      </c>
      <c r="F26">
        <v>2.6</v>
      </c>
      <c r="G26">
        <v>2.8</v>
      </c>
      <c r="H26">
        <v>2.8</v>
      </c>
      <c r="I26">
        <v>2.9</v>
      </c>
      <c r="J26">
        <v>3.1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13.2</v>
      </c>
      <c r="F27">
        <v>16.3</v>
      </c>
      <c r="G27">
        <v>19.100000000000001</v>
      </c>
      <c r="H27">
        <v>18.8</v>
      </c>
      <c r="I27">
        <v>21.6</v>
      </c>
      <c r="J27">
        <v>23.9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3083.2</v>
      </c>
      <c r="F28">
        <v>3086.3</v>
      </c>
      <c r="G28">
        <v>3089.1</v>
      </c>
      <c r="H28">
        <v>3088.8</v>
      </c>
      <c r="I28">
        <v>3091.6</v>
      </c>
      <c r="J28">
        <v>3093.9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0.4</v>
      </c>
      <c r="F29">
        <v>0.5</v>
      </c>
      <c r="G29">
        <v>0.6</v>
      </c>
      <c r="H29">
        <v>0.6</v>
      </c>
      <c r="I29">
        <v>0.7</v>
      </c>
      <c r="J29">
        <v>0.8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62.6</v>
      </c>
      <c r="F31">
        <v>64.8</v>
      </c>
      <c r="G31">
        <v>67</v>
      </c>
      <c r="H31">
        <v>67.3</v>
      </c>
      <c r="I31">
        <v>69.599999999999994</v>
      </c>
      <c r="J31">
        <v>72.2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3235.3</v>
      </c>
      <c r="F32">
        <v>3237.6</v>
      </c>
      <c r="G32">
        <v>3239.8</v>
      </c>
      <c r="H32">
        <v>3240</v>
      </c>
      <c r="I32">
        <v>3242.4</v>
      </c>
      <c r="J32">
        <v>3244.9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1.9</v>
      </c>
      <c r="F33">
        <v>2</v>
      </c>
      <c r="G33">
        <v>2.1</v>
      </c>
      <c r="H33">
        <v>2.1</v>
      </c>
      <c r="I33">
        <v>2.1</v>
      </c>
      <c r="J33">
        <v>2.2000000000000002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3.8</v>
      </c>
      <c r="F34">
        <v>6.3</v>
      </c>
      <c r="G34">
        <v>8.8000000000000007</v>
      </c>
      <c r="H34">
        <v>8.1</v>
      </c>
      <c r="I34">
        <v>10.3</v>
      </c>
      <c r="J34">
        <v>11.8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3176.5</v>
      </c>
      <c r="F35">
        <v>3179</v>
      </c>
      <c r="G35">
        <v>3181.6</v>
      </c>
      <c r="H35">
        <v>3180.9</v>
      </c>
      <c r="I35">
        <v>3183</v>
      </c>
      <c r="J35">
        <v>3184.5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0.1</v>
      </c>
      <c r="F36">
        <v>0.2</v>
      </c>
      <c r="G36">
        <v>0.3</v>
      </c>
      <c r="H36">
        <v>0.3</v>
      </c>
      <c r="I36">
        <v>0.3</v>
      </c>
      <c r="J36"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1" sqref="B31:J36"/>
    </sheetView>
  </sheetViews>
  <sheetFormatPr baseColWidth="10" defaultRowHeight="15" x14ac:dyDescent="0"/>
  <cols>
    <col min="3" max="3" width="29.33203125" customWidth="1"/>
    <col min="4" max="4" width="29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465.1</v>
      </c>
      <c r="F3">
        <v>468.2</v>
      </c>
      <c r="G3">
        <v>469.6</v>
      </c>
      <c r="H3">
        <v>469</v>
      </c>
      <c r="I3">
        <v>470.4</v>
      </c>
      <c r="J3">
        <v>471.9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3399.8</v>
      </c>
      <c r="F4">
        <v>3402.9</v>
      </c>
      <c r="G4">
        <v>3404.3</v>
      </c>
      <c r="H4">
        <v>3403.8</v>
      </c>
      <c r="I4">
        <v>3405.2</v>
      </c>
      <c r="J4">
        <v>3406.7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13.7</v>
      </c>
      <c r="F5">
        <v>13.8</v>
      </c>
      <c r="G5">
        <v>13.8</v>
      </c>
      <c r="H5">
        <v>13.8</v>
      </c>
      <c r="I5">
        <v>13.8</v>
      </c>
      <c r="J5">
        <v>13.9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497.2</v>
      </c>
      <c r="F6">
        <v>500.2</v>
      </c>
      <c r="G6">
        <v>501.3</v>
      </c>
      <c r="H6">
        <v>500.5</v>
      </c>
      <c r="I6">
        <v>501.5</v>
      </c>
      <c r="J6">
        <v>502.1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3431.9</v>
      </c>
      <c r="F7">
        <v>3434.9</v>
      </c>
      <c r="G7">
        <v>3436.1</v>
      </c>
      <c r="H7">
        <v>3435.2</v>
      </c>
      <c r="I7">
        <v>3436.2</v>
      </c>
      <c r="J7">
        <v>3436.8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14.5</v>
      </c>
      <c r="F8">
        <v>14.6</v>
      </c>
      <c r="G8">
        <v>14.6</v>
      </c>
      <c r="H8">
        <v>14.6</v>
      </c>
      <c r="I8">
        <v>14.6</v>
      </c>
      <c r="J8">
        <v>14.6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453.3</v>
      </c>
      <c r="F10">
        <v>455.6</v>
      </c>
      <c r="G10">
        <v>456.6</v>
      </c>
      <c r="H10">
        <v>457.3</v>
      </c>
      <c r="I10">
        <v>458.3</v>
      </c>
      <c r="J10">
        <v>462.9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3389.6</v>
      </c>
      <c r="F11">
        <v>3391.8</v>
      </c>
      <c r="G11">
        <v>3392.8</v>
      </c>
      <c r="H11">
        <v>3393.6</v>
      </c>
      <c r="I11">
        <v>3394.6</v>
      </c>
      <c r="J11">
        <v>3399.2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13.4</v>
      </c>
      <c r="F12">
        <v>13.4</v>
      </c>
      <c r="G12">
        <v>13.5</v>
      </c>
      <c r="H12">
        <v>13.5</v>
      </c>
      <c r="I12">
        <v>13.5</v>
      </c>
      <c r="J12">
        <v>13.6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477.6</v>
      </c>
      <c r="F13">
        <v>481.7</v>
      </c>
      <c r="G13">
        <v>483.2</v>
      </c>
      <c r="H13">
        <v>483.5</v>
      </c>
      <c r="I13">
        <v>485</v>
      </c>
      <c r="J13">
        <v>490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3413.8</v>
      </c>
      <c r="F14">
        <v>3417.9</v>
      </c>
      <c r="G14">
        <v>3419.4</v>
      </c>
      <c r="H14">
        <v>3419.8</v>
      </c>
      <c r="I14">
        <v>3421.2</v>
      </c>
      <c r="J14">
        <v>3426.2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14</v>
      </c>
      <c r="F15">
        <v>14.1</v>
      </c>
      <c r="G15">
        <v>14.1</v>
      </c>
      <c r="H15">
        <v>14.1</v>
      </c>
      <c r="I15">
        <v>14.2</v>
      </c>
      <c r="J15">
        <v>14.3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404.4</v>
      </c>
      <c r="F17">
        <v>414</v>
      </c>
      <c r="G17">
        <v>422.9</v>
      </c>
      <c r="H17">
        <v>423.3</v>
      </c>
      <c r="I17">
        <v>432.2</v>
      </c>
      <c r="J17">
        <v>443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3379.4</v>
      </c>
      <c r="F18">
        <v>3389</v>
      </c>
      <c r="G18">
        <v>3397.9</v>
      </c>
      <c r="H18">
        <v>3398.3</v>
      </c>
      <c r="I18">
        <v>3407.2</v>
      </c>
      <c r="J18">
        <v>3418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12</v>
      </c>
      <c r="F19">
        <v>12.2</v>
      </c>
      <c r="G19">
        <v>12.4</v>
      </c>
      <c r="H19">
        <v>12.5</v>
      </c>
      <c r="I19">
        <v>12.7</v>
      </c>
      <c r="J19">
        <v>13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417.5</v>
      </c>
      <c r="F20">
        <v>429.7</v>
      </c>
      <c r="G20">
        <v>440.7</v>
      </c>
      <c r="H20">
        <v>440.8</v>
      </c>
      <c r="I20">
        <v>451.7</v>
      </c>
      <c r="J20">
        <v>464.2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3392.5</v>
      </c>
      <c r="F21">
        <v>3404.7</v>
      </c>
      <c r="G21">
        <v>3415.7</v>
      </c>
      <c r="H21">
        <v>3415.8</v>
      </c>
      <c r="I21">
        <v>3426.7</v>
      </c>
      <c r="J21">
        <v>3439.2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12.3</v>
      </c>
      <c r="F22">
        <v>12.6</v>
      </c>
      <c r="G22">
        <v>12.9</v>
      </c>
      <c r="H22">
        <v>12.9</v>
      </c>
      <c r="I22">
        <v>13.2</v>
      </c>
      <c r="J22">
        <v>13.5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332.2</v>
      </c>
      <c r="F24">
        <v>347.8</v>
      </c>
      <c r="G24">
        <v>361.1</v>
      </c>
      <c r="H24">
        <v>360</v>
      </c>
      <c r="I24">
        <v>373.3</v>
      </c>
      <c r="J24">
        <v>385.7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3402.2</v>
      </c>
      <c r="F25">
        <v>3417.8</v>
      </c>
      <c r="G25">
        <v>3431.1</v>
      </c>
      <c r="H25">
        <v>3430</v>
      </c>
      <c r="I25">
        <v>3443.3</v>
      </c>
      <c r="J25">
        <v>3455.7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9.8000000000000007</v>
      </c>
      <c r="F26">
        <v>10.199999999999999</v>
      </c>
      <c r="G26">
        <v>10.5</v>
      </c>
      <c r="H26">
        <v>10.5</v>
      </c>
      <c r="I26">
        <v>10.8</v>
      </c>
      <c r="J26">
        <v>11.2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334.2</v>
      </c>
      <c r="F27">
        <v>351.7</v>
      </c>
      <c r="G27">
        <v>367.1</v>
      </c>
      <c r="H27">
        <v>366.1</v>
      </c>
      <c r="I27">
        <v>381.5</v>
      </c>
      <c r="J27">
        <v>395.9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3404.2</v>
      </c>
      <c r="F28">
        <v>3421.7</v>
      </c>
      <c r="G28">
        <v>3437.1</v>
      </c>
      <c r="H28">
        <v>3436.1</v>
      </c>
      <c r="I28">
        <v>3451.5</v>
      </c>
      <c r="J28">
        <v>3465.9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9.8000000000000007</v>
      </c>
      <c r="F29">
        <v>10.3</v>
      </c>
      <c r="G29">
        <v>10.7</v>
      </c>
      <c r="H29">
        <v>10.7</v>
      </c>
      <c r="I29">
        <v>11.1</v>
      </c>
      <c r="J29">
        <v>11.4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299.10000000000002</v>
      </c>
      <c r="F31">
        <v>301.2</v>
      </c>
      <c r="G31">
        <v>303.2</v>
      </c>
      <c r="H31">
        <v>305.7</v>
      </c>
      <c r="I31">
        <v>308.89999999999998</v>
      </c>
      <c r="J31">
        <v>314.7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3471.8</v>
      </c>
      <c r="F32">
        <v>3473.9</v>
      </c>
      <c r="G32">
        <v>3475.9</v>
      </c>
      <c r="H32">
        <v>3478.4</v>
      </c>
      <c r="I32">
        <v>3481.7</v>
      </c>
      <c r="J32">
        <v>3487.4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8.6</v>
      </c>
      <c r="F33">
        <v>8.6999999999999993</v>
      </c>
      <c r="G33">
        <v>8.6999999999999993</v>
      </c>
      <c r="H33">
        <v>8.8000000000000007</v>
      </c>
      <c r="I33">
        <v>8.9</v>
      </c>
      <c r="J33">
        <v>9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300.2</v>
      </c>
      <c r="F34">
        <v>302</v>
      </c>
      <c r="G34">
        <v>303.8</v>
      </c>
      <c r="H34">
        <v>306.5</v>
      </c>
      <c r="I34">
        <v>309.60000000000002</v>
      </c>
      <c r="J34">
        <v>315.39999999999998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3472.9</v>
      </c>
      <c r="F35">
        <v>3474.8</v>
      </c>
      <c r="G35">
        <v>3476.6</v>
      </c>
      <c r="H35">
        <v>3479.2</v>
      </c>
      <c r="I35">
        <v>3482.3</v>
      </c>
      <c r="J35">
        <v>3488.2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8.6</v>
      </c>
      <c r="F36">
        <v>8.6999999999999993</v>
      </c>
      <c r="G36">
        <v>8.6999999999999993</v>
      </c>
      <c r="H36">
        <v>8.8000000000000007</v>
      </c>
      <c r="I36">
        <v>8.9</v>
      </c>
      <c r="J36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31" sqref="C31:J36"/>
    </sheetView>
  </sheetViews>
  <sheetFormatPr baseColWidth="10" defaultRowHeight="15" x14ac:dyDescent="0"/>
  <cols>
    <col min="3" max="3" width="21.1640625" customWidth="1"/>
    <col min="4" max="4" width="22.1640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603.5</v>
      </c>
      <c r="F3">
        <v>605.1</v>
      </c>
      <c r="G3">
        <v>606.29999999999995</v>
      </c>
      <c r="H3">
        <v>606.1</v>
      </c>
      <c r="I3">
        <v>607.29999999999995</v>
      </c>
      <c r="J3">
        <v>608.5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3538.2</v>
      </c>
      <c r="F4">
        <v>3539.8</v>
      </c>
      <c r="G4">
        <v>3541.1</v>
      </c>
      <c r="H4">
        <v>3540.8</v>
      </c>
      <c r="I4">
        <v>3542.1</v>
      </c>
      <c r="J4">
        <v>3543.2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17.100000000000001</v>
      </c>
      <c r="F5">
        <v>17.100000000000001</v>
      </c>
      <c r="G5">
        <v>17.100000000000001</v>
      </c>
      <c r="H5">
        <v>17.100000000000001</v>
      </c>
      <c r="I5">
        <v>17.100000000000001</v>
      </c>
      <c r="J5">
        <v>17.2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603.5</v>
      </c>
      <c r="F6">
        <v>605.1</v>
      </c>
      <c r="G6">
        <v>606.29999999999995</v>
      </c>
      <c r="H6">
        <v>606.1</v>
      </c>
      <c r="I6">
        <v>607.29999999999995</v>
      </c>
      <c r="J6">
        <v>608.5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3538.2</v>
      </c>
      <c r="F7">
        <v>3539.8</v>
      </c>
      <c r="G7">
        <v>3541.1</v>
      </c>
      <c r="H7">
        <v>3540.8</v>
      </c>
      <c r="I7">
        <v>3542.1</v>
      </c>
      <c r="J7">
        <v>3543.2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17.100000000000001</v>
      </c>
      <c r="F8">
        <v>17.100000000000001</v>
      </c>
      <c r="G8">
        <v>17.100000000000001</v>
      </c>
      <c r="H8">
        <v>17.100000000000001</v>
      </c>
      <c r="I8">
        <v>17.100000000000001</v>
      </c>
      <c r="J8">
        <v>17.2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594.70000000000005</v>
      </c>
      <c r="F10">
        <v>597.9</v>
      </c>
      <c r="G10">
        <v>599.70000000000005</v>
      </c>
      <c r="H10">
        <v>598.79999999999995</v>
      </c>
      <c r="I10">
        <v>600.6</v>
      </c>
      <c r="J10">
        <v>601.29999999999995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3530.9</v>
      </c>
      <c r="F11">
        <v>3534.2</v>
      </c>
      <c r="G11">
        <v>3535.9</v>
      </c>
      <c r="H11">
        <v>3535.1</v>
      </c>
      <c r="I11">
        <v>3536.8</v>
      </c>
      <c r="J11">
        <v>3537.6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16.8</v>
      </c>
      <c r="F12">
        <v>16.899999999999999</v>
      </c>
      <c r="G12">
        <v>17</v>
      </c>
      <c r="H12">
        <v>16.899999999999999</v>
      </c>
      <c r="I12">
        <v>17</v>
      </c>
      <c r="J12">
        <v>17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594.70000000000005</v>
      </c>
      <c r="F13">
        <v>597.9</v>
      </c>
      <c r="G13">
        <v>599.70000000000005</v>
      </c>
      <c r="H13">
        <v>598.79999999999995</v>
      </c>
      <c r="I13">
        <v>600.6</v>
      </c>
      <c r="J13">
        <v>601.29999999999995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3530.9</v>
      </c>
      <c r="F14">
        <v>3534.2</v>
      </c>
      <c r="G14">
        <v>3535.9</v>
      </c>
      <c r="H14">
        <v>3535.1</v>
      </c>
      <c r="I14">
        <v>3536.8</v>
      </c>
      <c r="J14">
        <v>3537.6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16.8</v>
      </c>
      <c r="F15">
        <v>16.899999999999999</v>
      </c>
      <c r="G15">
        <v>17</v>
      </c>
      <c r="H15">
        <v>16.899999999999999</v>
      </c>
      <c r="I15">
        <v>17</v>
      </c>
      <c r="J15">
        <v>17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561.70000000000005</v>
      </c>
      <c r="F17">
        <v>563.6</v>
      </c>
      <c r="G17">
        <v>567</v>
      </c>
      <c r="H17">
        <v>569.6</v>
      </c>
      <c r="I17">
        <v>573</v>
      </c>
      <c r="J17">
        <v>582.6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3536.7</v>
      </c>
      <c r="F18">
        <v>3538.6</v>
      </c>
      <c r="G18">
        <v>3542</v>
      </c>
      <c r="H18">
        <v>3544.6</v>
      </c>
      <c r="I18">
        <v>3548</v>
      </c>
      <c r="J18">
        <v>3557.6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15.9</v>
      </c>
      <c r="F19">
        <v>15.9</v>
      </c>
      <c r="G19">
        <v>16</v>
      </c>
      <c r="H19">
        <v>16.100000000000001</v>
      </c>
      <c r="I19">
        <v>16.100000000000001</v>
      </c>
      <c r="J19">
        <v>16.399999999999999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561.70000000000005</v>
      </c>
      <c r="F20">
        <v>563.6</v>
      </c>
      <c r="G20">
        <v>567</v>
      </c>
      <c r="H20">
        <v>569.6</v>
      </c>
      <c r="I20">
        <v>573</v>
      </c>
      <c r="J20">
        <v>582.6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3536.7</v>
      </c>
      <c r="F21">
        <v>3538.6</v>
      </c>
      <c r="G21">
        <v>3542</v>
      </c>
      <c r="H21">
        <v>3544.6</v>
      </c>
      <c r="I21">
        <v>3548</v>
      </c>
      <c r="J21">
        <v>3557.6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15.9</v>
      </c>
      <c r="F22">
        <v>15.9</v>
      </c>
      <c r="G22">
        <v>16</v>
      </c>
      <c r="H22">
        <v>16.100000000000001</v>
      </c>
      <c r="I22">
        <v>16.100000000000001</v>
      </c>
      <c r="J22">
        <v>16.399999999999999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554.6</v>
      </c>
      <c r="F24">
        <v>555.79999999999995</v>
      </c>
      <c r="G24">
        <v>558.70000000000005</v>
      </c>
      <c r="H24">
        <v>559.29999999999995</v>
      </c>
      <c r="I24">
        <v>562.20000000000005</v>
      </c>
      <c r="J24">
        <v>565.4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3624.6</v>
      </c>
      <c r="F25">
        <v>3625.8</v>
      </c>
      <c r="G25">
        <v>3628.7</v>
      </c>
      <c r="H25">
        <v>3629.3</v>
      </c>
      <c r="I25">
        <v>3632.2</v>
      </c>
      <c r="J25">
        <v>3635.4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15.3</v>
      </c>
      <c r="F26">
        <v>15.3</v>
      </c>
      <c r="G26">
        <v>15.4</v>
      </c>
      <c r="H26">
        <v>15.4</v>
      </c>
      <c r="I26">
        <v>15.5</v>
      </c>
      <c r="J26">
        <v>15.6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554.6</v>
      </c>
      <c r="F27">
        <v>555.79999999999995</v>
      </c>
      <c r="G27">
        <v>558.70000000000005</v>
      </c>
      <c r="H27">
        <v>559.29999999999995</v>
      </c>
      <c r="I27">
        <v>562.20000000000005</v>
      </c>
      <c r="J27">
        <v>565.4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3624.6</v>
      </c>
      <c r="F28">
        <v>3625.8</v>
      </c>
      <c r="G28">
        <v>3628.7</v>
      </c>
      <c r="H28">
        <v>3629.3</v>
      </c>
      <c r="I28">
        <v>3632.2</v>
      </c>
      <c r="J28">
        <v>3635.4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15.3</v>
      </c>
      <c r="F29">
        <v>15.3</v>
      </c>
      <c r="G29">
        <v>15.4</v>
      </c>
      <c r="H29">
        <v>15.4</v>
      </c>
      <c r="I29">
        <v>15.5</v>
      </c>
      <c r="J29">
        <v>15.6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544.4</v>
      </c>
      <c r="F31">
        <v>548</v>
      </c>
      <c r="G31">
        <v>552.9</v>
      </c>
      <c r="H31">
        <v>551.79999999999995</v>
      </c>
      <c r="I31">
        <v>556.6</v>
      </c>
      <c r="J31">
        <v>557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3717.2</v>
      </c>
      <c r="F32">
        <v>3720.8</v>
      </c>
      <c r="G32">
        <v>3725.7</v>
      </c>
      <c r="H32">
        <v>3724.6</v>
      </c>
      <c r="I32">
        <v>3729.3</v>
      </c>
      <c r="J32">
        <v>3729.8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14.6</v>
      </c>
      <c r="F33">
        <v>14.7</v>
      </c>
      <c r="G33">
        <v>14.8</v>
      </c>
      <c r="H33">
        <v>14.8</v>
      </c>
      <c r="I33">
        <v>14.9</v>
      </c>
      <c r="J33">
        <v>14.9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544.4</v>
      </c>
      <c r="F34">
        <v>548</v>
      </c>
      <c r="G34">
        <v>552.9</v>
      </c>
      <c r="H34">
        <v>551.79999999999995</v>
      </c>
      <c r="I34">
        <v>556.6</v>
      </c>
      <c r="J34">
        <v>557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3717.2</v>
      </c>
      <c r="F35">
        <v>3720.8</v>
      </c>
      <c r="G35">
        <v>3725.7</v>
      </c>
      <c r="H35">
        <v>3724.6</v>
      </c>
      <c r="I35">
        <v>3729.3</v>
      </c>
      <c r="J35">
        <v>3729.8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14.6</v>
      </c>
      <c r="F36">
        <v>14.7</v>
      </c>
      <c r="G36">
        <v>14.8</v>
      </c>
      <c r="H36">
        <v>14.8</v>
      </c>
      <c r="I36">
        <v>14.9</v>
      </c>
      <c r="J36">
        <v>14.9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1" sqref="B31:J36"/>
    </sheetView>
  </sheetViews>
  <sheetFormatPr baseColWidth="10" defaultRowHeight="15" x14ac:dyDescent="0"/>
  <cols>
    <col min="3" max="3" width="19" bestFit="1" customWidth="1"/>
    <col min="4" max="4" width="22.1640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275.89999999999998</v>
      </c>
      <c r="F3">
        <v>285.5</v>
      </c>
      <c r="G3">
        <v>292.60000000000002</v>
      </c>
      <c r="H3">
        <v>292.2</v>
      </c>
      <c r="I3">
        <v>299.3</v>
      </c>
      <c r="J3">
        <v>307.5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3210.7</v>
      </c>
      <c r="F4">
        <v>3220.2</v>
      </c>
      <c r="G4">
        <v>3227.3</v>
      </c>
      <c r="H4">
        <v>3226.9</v>
      </c>
      <c r="I4">
        <v>3234.1</v>
      </c>
      <c r="J4">
        <v>3242.2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8.6</v>
      </c>
      <c r="F5">
        <v>8.9</v>
      </c>
      <c r="G5">
        <v>9.1</v>
      </c>
      <c r="H5">
        <v>9.1</v>
      </c>
      <c r="I5">
        <v>9.3000000000000007</v>
      </c>
      <c r="J5">
        <v>9.5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275.89999999999998</v>
      </c>
      <c r="F6">
        <v>285.5</v>
      </c>
      <c r="G6">
        <v>292.60000000000002</v>
      </c>
      <c r="H6">
        <v>292.2</v>
      </c>
      <c r="I6">
        <v>299.3</v>
      </c>
      <c r="J6">
        <v>307.5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3210.7</v>
      </c>
      <c r="F7">
        <v>3220.2</v>
      </c>
      <c r="G7">
        <v>3227.3</v>
      </c>
      <c r="H7">
        <v>3226.9</v>
      </c>
      <c r="I7">
        <v>3234.1</v>
      </c>
      <c r="J7">
        <v>3242.2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8.6</v>
      </c>
      <c r="F8">
        <v>8.9</v>
      </c>
      <c r="G8">
        <v>9.1</v>
      </c>
      <c r="H8">
        <v>9.1</v>
      </c>
      <c r="I8">
        <v>9.3000000000000007</v>
      </c>
      <c r="J8">
        <v>9.5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261</v>
      </c>
      <c r="F10">
        <v>262.2</v>
      </c>
      <c r="G10">
        <v>263.89999999999998</v>
      </c>
      <c r="H10">
        <v>264.7</v>
      </c>
      <c r="I10">
        <v>266.39999999999998</v>
      </c>
      <c r="J10">
        <v>270.10000000000002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3197.2</v>
      </c>
      <c r="F11">
        <v>3198.4</v>
      </c>
      <c r="G11">
        <v>3200.2</v>
      </c>
      <c r="H11">
        <v>3200.9</v>
      </c>
      <c r="I11">
        <v>3202.7</v>
      </c>
      <c r="J11">
        <v>3206.3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8.1999999999999993</v>
      </c>
      <c r="F12">
        <v>8.1999999999999993</v>
      </c>
      <c r="G12">
        <v>8.1999999999999993</v>
      </c>
      <c r="H12">
        <v>8.3000000000000007</v>
      </c>
      <c r="I12">
        <v>8.3000000000000007</v>
      </c>
      <c r="J12">
        <v>8.4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261</v>
      </c>
      <c r="F13">
        <v>262.2</v>
      </c>
      <c r="G13">
        <v>263.89999999999998</v>
      </c>
      <c r="H13">
        <v>264.7</v>
      </c>
      <c r="I13">
        <v>266.39999999999998</v>
      </c>
      <c r="J13">
        <v>270.10000000000002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3197.2</v>
      </c>
      <c r="F14">
        <v>3198.4</v>
      </c>
      <c r="G14">
        <v>3200.2</v>
      </c>
      <c r="H14">
        <v>3200.9</v>
      </c>
      <c r="I14">
        <v>3202.7</v>
      </c>
      <c r="J14">
        <v>3206.3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8.1999999999999993</v>
      </c>
      <c r="F15">
        <v>8.1999999999999993</v>
      </c>
      <c r="G15">
        <v>8.1999999999999993</v>
      </c>
      <c r="H15">
        <v>8.3000000000000007</v>
      </c>
      <c r="I15">
        <v>8.3000000000000007</v>
      </c>
      <c r="J15">
        <v>8.4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255.9</v>
      </c>
      <c r="F17">
        <v>257.10000000000002</v>
      </c>
      <c r="G17">
        <v>258.8</v>
      </c>
      <c r="H17">
        <v>258.39999999999998</v>
      </c>
      <c r="I17">
        <v>260.10000000000002</v>
      </c>
      <c r="J17">
        <v>260.2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3230.9</v>
      </c>
      <c r="F18">
        <v>3232.1</v>
      </c>
      <c r="G18">
        <v>3233.8</v>
      </c>
      <c r="H18">
        <v>3233.4</v>
      </c>
      <c r="I18">
        <v>3235.1</v>
      </c>
      <c r="J18">
        <v>3235.2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7.9</v>
      </c>
      <c r="F19">
        <v>8</v>
      </c>
      <c r="G19">
        <v>8</v>
      </c>
      <c r="H19">
        <v>8</v>
      </c>
      <c r="I19">
        <v>8</v>
      </c>
      <c r="J19">
        <v>8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255.9</v>
      </c>
      <c r="F20">
        <v>257.10000000000002</v>
      </c>
      <c r="G20">
        <v>258.8</v>
      </c>
      <c r="H20">
        <v>258.39999999999998</v>
      </c>
      <c r="I20">
        <v>260.10000000000002</v>
      </c>
      <c r="J20">
        <v>260.2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3230.9</v>
      </c>
      <c r="F21">
        <v>3232.1</v>
      </c>
      <c r="G21">
        <v>3233.8</v>
      </c>
      <c r="H21">
        <v>3233.4</v>
      </c>
      <c r="I21">
        <v>3235.1</v>
      </c>
      <c r="J21">
        <v>3235.2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7.9</v>
      </c>
      <c r="F22">
        <v>8</v>
      </c>
      <c r="G22">
        <v>8</v>
      </c>
      <c r="H22">
        <v>8</v>
      </c>
      <c r="I22">
        <v>8</v>
      </c>
      <c r="J22">
        <v>8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268.7</v>
      </c>
      <c r="F24">
        <v>274.60000000000002</v>
      </c>
      <c r="G24">
        <v>282.60000000000002</v>
      </c>
      <c r="H24">
        <v>285.3</v>
      </c>
      <c r="I24">
        <v>293.2</v>
      </c>
      <c r="J24">
        <v>307.2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3338.7</v>
      </c>
      <c r="F25">
        <v>3344.6</v>
      </c>
      <c r="G25">
        <v>3352.6</v>
      </c>
      <c r="H25">
        <v>3355.3</v>
      </c>
      <c r="I25">
        <v>3363.2</v>
      </c>
      <c r="J25">
        <v>3377.2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8</v>
      </c>
      <c r="F26">
        <v>8.1999999999999993</v>
      </c>
      <c r="G26">
        <v>8.4</v>
      </c>
      <c r="H26">
        <v>8.5</v>
      </c>
      <c r="I26">
        <v>8.6999999999999993</v>
      </c>
      <c r="J26">
        <v>9.1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268.7</v>
      </c>
      <c r="F27">
        <v>274.60000000000002</v>
      </c>
      <c r="G27">
        <v>282.60000000000002</v>
      </c>
      <c r="H27">
        <v>285.3</v>
      </c>
      <c r="I27">
        <v>293.2</v>
      </c>
      <c r="J27">
        <v>307.2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3338.7</v>
      </c>
      <c r="F28">
        <v>3344.6</v>
      </c>
      <c r="G28">
        <v>3352.6</v>
      </c>
      <c r="H28">
        <v>3355.3</v>
      </c>
      <c r="I28">
        <v>3363.2</v>
      </c>
      <c r="J28">
        <v>3377.2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8</v>
      </c>
      <c r="F29">
        <v>8.1999999999999993</v>
      </c>
      <c r="G29">
        <v>8.4</v>
      </c>
      <c r="H29">
        <v>8.5</v>
      </c>
      <c r="I29">
        <v>8.6999999999999993</v>
      </c>
      <c r="J29">
        <v>9.1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323.39999999999998</v>
      </c>
      <c r="F31">
        <v>327.5</v>
      </c>
      <c r="G31">
        <v>335.2</v>
      </c>
      <c r="H31">
        <v>334.3</v>
      </c>
      <c r="I31">
        <v>342.1</v>
      </c>
      <c r="J31">
        <v>343.4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3496.2</v>
      </c>
      <c r="F32">
        <v>3500.2</v>
      </c>
      <c r="G32">
        <v>3507.9</v>
      </c>
      <c r="H32">
        <v>3507.1</v>
      </c>
      <c r="I32">
        <v>3514.8</v>
      </c>
      <c r="J32">
        <v>3516.2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9.3000000000000007</v>
      </c>
      <c r="F33">
        <v>9.4</v>
      </c>
      <c r="G33">
        <v>9.6</v>
      </c>
      <c r="H33">
        <v>9.5</v>
      </c>
      <c r="I33">
        <v>9.6999999999999993</v>
      </c>
      <c r="J33">
        <v>9.8000000000000007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323.39999999999998</v>
      </c>
      <c r="F34">
        <v>327.5</v>
      </c>
      <c r="G34">
        <v>335.2</v>
      </c>
      <c r="H34">
        <v>334.3</v>
      </c>
      <c r="I34">
        <v>342.1</v>
      </c>
      <c r="J34">
        <v>343.4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3496.2</v>
      </c>
      <c r="F35">
        <v>3500.2</v>
      </c>
      <c r="G35">
        <v>3507.9</v>
      </c>
      <c r="H35">
        <v>3507.1</v>
      </c>
      <c r="I35">
        <v>3514.8</v>
      </c>
      <c r="J35">
        <v>3516.2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9.3000000000000007</v>
      </c>
      <c r="F36">
        <v>9.4</v>
      </c>
      <c r="G36">
        <v>9.6</v>
      </c>
      <c r="H36">
        <v>9.5</v>
      </c>
      <c r="I36">
        <v>9.6999999999999993</v>
      </c>
      <c r="J36">
        <v>9.8000000000000007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0" sqref="A10"/>
    </sheetView>
  </sheetViews>
  <sheetFormatPr baseColWidth="10" defaultRowHeight="15" x14ac:dyDescent="0"/>
  <cols>
    <col min="1" max="1" width="59.6640625" customWidth="1"/>
    <col min="3" max="3" width="28.5" customWidth="1"/>
    <col min="4" max="4" width="18.832031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16</v>
      </c>
      <c r="B2">
        <v>2014</v>
      </c>
      <c r="C2" t="s">
        <v>11</v>
      </c>
      <c r="D2" t="s">
        <v>12</v>
      </c>
      <c r="E2">
        <v>62.6</v>
      </c>
      <c r="F2">
        <v>64.8</v>
      </c>
      <c r="G2">
        <v>67</v>
      </c>
      <c r="H2">
        <v>67.3</v>
      </c>
      <c r="I2">
        <v>69.599999999999994</v>
      </c>
      <c r="J2">
        <v>72.2</v>
      </c>
    </row>
    <row r="3" spans="1:10">
      <c r="B3">
        <v>2014</v>
      </c>
      <c r="C3" t="s">
        <v>15</v>
      </c>
      <c r="D3" t="s">
        <v>12</v>
      </c>
      <c r="E3">
        <v>3.8</v>
      </c>
      <c r="F3">
        <v>6.3</v>
      </c>
      <c r="G3">
        <v>8.8000000000000007</v>
      </c>
      <c r="H3">
        <v>8.1</v>
      </c>
      <c r="I3">
        <v>10.3</v>
      </c>
      <c r="J3">
        <v>11.8</v>
      </c>
    </row>
    <row r="4" spans="1:10">
      <c r="A4" t="s">
        <v>17</v>
      </c>
      <c r="B4" s="1">
        <v>2014</v>
      </c>
      <c r="C4" s="1" t="s">
        <v>11</v>
      </c>
      <c r="D4" s="1" t="s">
        <v>12</v>
      </c>
      <c r="E4" s="1">
        <v>299.10000000000002</v>
      </c>
      <c r="F4" s="1">
        <v>301.2</v>
      </c>
      <c r="G4" s="1">
        <v>303.2</v>
      </c>
      <c r="H4" s="1">
        <v>305.7</v>
      </c>
      <c r="I4" s="1">
        <v>308.89999999999998</v>
      </c>
      <c r="J4" s="1">
        <v>314.7</v>
      </c>
    </row>
    <row r="5" spans="1:10">
      <c r="B5" s="1">
        <v>2014</v>
      </c>
      <c r="C5" s="1" t="s">
        <v>15</v>
      </c>
      <c r="D5" s="1" t="s">
        <v>12</v>
      </c>
      <c r="E5" s="1">
        <v>300.2</v>
      </c>
      <c r="F5" s="1">
        <v>302</v>
      </c>
      <c r="G5" s="1">
        <v>303.8</v>
      </c>
      <c r="H5" s="1">
        <v>306.5</v>
      </c>
      <c r="I5" s="1">
        <v>309.60000000000002</v>
      </c>
      <c r="J5" s="1">
        <v>315.39999999999998</v>
      </c>
    </row>
    <row r="6" spans="1:10">
      <c r="A6" t="s">
        <v>18</v>
      </c>
      <c r="B6">
        <v>2014</v>
      </c>
      <c r="C6" s="1" t="s">
        <v>11</v>
      </c>
      <c r="D6" s="1" t="s">
        <v>12</v>
      </c>
      <c r="E6" s="1">
        <v>544.4</v>
      </c>
      <c r="F6" s="1">
        <v>548</v>
      </c>
      <c r="G6" s="1">
        <v>552.9</v>
      </c>
      <c r="H6" s="1">
        <v>551.79999999999995</v>
      </c>
      <c r="I6" s="1">
        <v>556.6</v>
      </c>
      <c r="J6" s="1">
        <v>557</v>
      </c>
    </row>
    <row r="7" spans="1:10">
      <c r="B7">
        <v>2014</v>
      </c>
      <c r="C7" s="1" t="s">
        <v>15</v>
      </c>
      <c r="D7" s="1" t="s">
        <v>12</v>
      </c>
      <c r="E7" s="1">
        <v>544.4</v>
      </c>
      <c r="F7" s="1">
        <v>548</v>
      </c>
      <c r="G7" s="1">
        <v>552.9</v>
      </c>
      <c r="H7" s="1">
        <v>551.79999999999995</v>
      </c>
      <c r="I7" s="1">
        <v>556.6</v>
      </c>
      <c r="J7" s="1">
        <v>557</v>
      </c>
    </row>
    <row r="8" spans="1:10">
      <c r="A8" t="s">
        <v>19</v>
      </c>
      <c r="B8">
        <v>2014</v>
      </c>
      <c r="C8" t="s">
        <v>11</v>
      </c>
      <c r="D8" t="s">
        <v>12</v>
      </c>
      <c r="E8">
        <v>323.39999999999998</v>
      </c>
      <c r="F8">
        <v>327.5</v>
      </c>
      <c r="G8">
        <v>335.2</v>
      </c>
      <c r="H8">
        <v>334.3</v>
      </c>
      <c r="I8">
        <v>342.1</v>
      </c>
      <c r="J8">
        <v>343.4</v>
      </c>
    </row>
    <row r="9" spans="1:10">
      <c r="B9">
        <v>2014</v>
      </c>
      <c r="C9" t="s">
        <v>15</v>
      </c>
      <c r="D9" t="s">
        <v>12</v>
      </c>
      <c r="E9">
        <v>323.39999999999998</v>
      </c>
      <c r="F9">
        <v>327.5</v>
      </c>
      <c r="G9">
        <v>335.2</v>
      </c>
      <c r="H9">
        <v>334.3</v>
      </c>
      <c r="I9">
        <v>342.1</v>
      </c>
      <c r="J9">
        <v>343.4</v>
      </c>
    </row>
    <row r="10" spans="1:10">
      <c r="A10" s="2" t="s">
        <v>24</v>
      </c>
      <c r="B10" s="2">
        <v>2014</v>
      </c>
      <c r="C10" s="3" t="s">
        <v>11</v>
      </c>
      <c r="D10" s="2" t="s">
        <v>12</v>
      </c>
      <c r="E10" s="2">
        <f>SUM(E2,E4,E6,E8)</f>
        <v>1229.5</v>
      </c>
      <c r="F10" s="2">
        <f t="shared" ref="F10:J10" si="0">SUM(F2,F4,F6,F8)</f>
        <v>1241.5</v>
      </c>
      <c r="G10" s="2">
        <f t="shared" si="0"/>
        <v>1258.3</v>
      </c>
      <c r="H10" s="2">
        <f t="shared" si="0"/>
        <v>1259.0999999999999</v>
      </c>
      <c r="I10" s="2">
        <f t="shared" si="0"/>
        <v>1277.2</v>
      </c>
      <c r="J10" s="2">
        <f t="shared" si="0"/>
        <v>1287.3</v>
      </c>
    </row>
    <row r="11" spans="1:10">
      <c r="A11" s="2"/>
      <c r="B11" s="2">
        <v>2014</v>
      </c>
      <c r="C11" s="3" t="s">
        <v>15</v>
      </c>
      <c r="D11" s="2" t="s">
        <v>12</v>
      </c>
      <c r="E11" s="2">
        <f>SUM(E3,E5,E7,E9)</f>
        <v>1171.8</v>
      </c>
      <c r="F11" s="2">
        <f t="shared" ref="F11:J11" si="1">SUM(F3,F5,F7,F9)</f>
        <v>1183.8</v>
      </c>
      <c r="G11" s="2">
        <f t="shared" si="1"/>
        <v>1200.7</v>
      </c>
      <c r="H11" s="2">
        <f t="shared" si="1"/>
        <v>1200.7</v>
      </c>
      <c r="I11" s="2">
        <f t="shared" si="1"/>
        <v>1218.5999999999999</v>
      </c>
      <c r="J11" s="2">
        <f t="shared" si="1"/>
        <v>1227.5999999999999</v>
      </c>
    </row>
    <row r="12" spans="1:10">
      <c r="D12" t="s">
        <v>20</v>
      </c>
      <c r="E12">
        <f>E11-E10</f>
        <v>-57.700000000000045</v>
      </c>
      <c r="F12">
        <f t="shared" ref="F12:J12" si="2">F11-F10</f>
        <v>-57.700000000000045</v>
      </c>
      <c r="G12">
        <f t="shared" si="2"/>
        <v>-57.599999999999909</v>
      </c>
      <c r="H12">
        <f t="shared" si="2"/>
        <v>-58.399999999999864</v>
      </c>
      <c r="I12">
        <f t="shared" si="2"/>
        <v>-58.600000000000136</v>
      </c>
      <c r="J12">
        <f t="shared" si="2"/>
        <v>-59.700000000000045</v>
      </c>
    </row>
    <row r="13" spans="1:10">
      <c r="D13" t="s">
        <v>21</v>
      </c>
      <c r="E13">
        <f>E12/E10</f>
        <v>-4.6929646197641353E-2</v>
      </c>
      <c r="F13">
        <f t="shared" ref="F13:J13" si="3">F12/F10</f>
        <v>-4.6476037051953321E-2</v>
      </c>
      <c r="G13">
        <f t="shared" si="3"/>
        <v>-4.5776047047603838E-2</v>
      </c>
      <c r="H13">
        <f t="shared" si="3"/>
        <v>-4.6382336589627406E-2</v>
      </c>
      <c r="I13">
        <f t="shared" si="3"/>
        <v>-4.5881616035076837E-2</v>
      </c>
      <c r="J13">
        <f t="shared" si="3"/>
        <v>-4.6376136098811506E-2</v>
      </c>
    </row>
    <row r="14" spans="1:10">
      <c r="A14" t="s">
        <v>23</v>
      </c>
      <c r="B14">
        <v>2014</v>
      </c>
      <c r="C14" t="s">
        <v>11</v>
      </c>
      <c r="E14">
        <v>1236</v>
      </c>
      <c r="F14">
        <v>1243</v>
      </c>
      <c r="G14">
        <v>1253</v>
      </c>
      <c r="H14">
        <v>1251</v>
      </c>
      <c r="I14">
        <v>1261</v>
      </c>
      <c r="J14">
        <v>1262</v>
      </c>
    </row>
    <row r="15" spans="1:10">
      <c r="D15" t="s">
        <v>22</v>
      </c>
      <c r="E15">
        <f>E14-E10</f>
        <v>6.5</v>
      </c>
      <c r="F15">
        <f t="shared" ref="F15:J15" si="4">F14-F10</f>
        <v>1.5</v>
      </c>
      <c r="G15">
        <f t="shared" si="4"/>
        <v>-5.2999999999999545</v>
      </c>
      <c r="H15">
        <f t="shared" si="4"/>
        <v>-8.0999999999999091</v>
      </c>
      <c r="I15">
        <f t="shared" si="4"/>
        <v>-16.200000000000045</v>
      </c>
      <c r="J15">
        <f t="shared" si="4"/>
        <v>-25.299999999999955</v>
      </c>
    </row>
  </sheetData>
  <autoFilter ref="A1:J1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BED+DD-</vt:lpstr>
      <vt:lpstr>BED-</vt:lpstr>
      <vt:lpstr>BEDm+DD+</vt:lpstr>
      <vt:lpstr>BEDmDD-</vt:lpstr>
      <vt:lpstr>Sum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</dc:creator>
  <cp:lastModifiedBy>Jeanette</cp:lastModifiedBy>
  <dcterms:created xsi:type="dcterms:W3CDTF">2016-01-05T21:07:05Z</dcterms:created>
  <dcterms:modified xsi:type="dcterms:W3CDTF">2016-01-07T17:14:14Z</dcterms:modified>
</cp:coreProperties>
</file>