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darcywhite/Downloads/"/>
    </mc:Choice>
  </mc:AlternateContent>
  <xr:revisionPtr revIDLastSave="0" documentId="8_{E9DBD5C6-3CFB-A449-9311-07BD72501584}" xr6:coauthVersionLast="38" xr6:coauthVersionMax="38" xr10:uidLastSave="{00000000-0000-0000-0000-000000000000}"/>
  <bookViews>
    <workbookView xWindow="15560" yWindow="460" windowWidth="22240" windowHeight="11000" xr2:uid="{4EBF05B4-2592-A14F-9EB7-1A336D5FEB84}"/>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7" i="1" l="1"/>
  <c r="D7" i="1" s="1"/>
  <c r="D12" i="1" s="1"/>
  <c r="E8" i="1"/>
  <c r="E7" i="1"/>
  <c r="F7" i="1" s="1"/>
  <c r="F10" i="1"/>
  <c r="F9" i="1"/>
  <c r="F8" i="1"/>
  <c r="D10" i="1"/>
  <c r="D9" i="1"/>
  <c r="D8" i="1"/>
  <c r="E10" i="1"/>
  <c r="E9" i="1"/>
  <c r="C10" i="1"/>
  <c r="C9" i="1"/>
  <c r="C8" i="1"/>
  <c r="F12" i="1" l="1"/>
  <c r="G12" i="1" s="1"/>
</calcChain>
</file>

<file path=xl/sharedStrings.xml><?xml version="1.0" encoding="utf-8"?>
<sst xmlns="http://schemas.openxmlformats.org/spreadsheetml/2006/main" count="17" uniqueCount="15">
  <si>
    <t>18 to 49</t>
  </si>
  <si>
    <t>Total</t>
  </si>
  <si>
    <t>Quartile</t>
  </si>
  <si>
    <t>N</t>
  </si>
  <si>
    <t>Daily inst rate</t>
  </si>
  <si>
    <t>Q1</t>
  </si>
  <si>
    <t>Q2</t>
  </si>
  <si>
    <t>50 to 59</t>
  </si>
  <si>
    <t>Q3</t>
  </si>
  <si>
    <t>Q4</t>
  </si>
  <si>
    <t>Mean degree (per week)</t>
  </si>
  <si>
    <t>Weekly inst rate</t>
  </si>
  <si>
    <t>TOTAL</t>
  </si>
  <si>
    <t>Full network</t>
  </si>
  <si>
    <t>*This more or less matches the overall mean degree of 958.3. It is not an exact match due to the way we had to calculate the rates within quartiles by averaging across populations created by sampling with probability given by the post stratification weights.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</si>
</sst>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000000"/>
      <name val="Monaco"/>
      <family val="3"/>
    </font>
    <font>
      <i/>
      <sz val="12"/>
      <color theme="1"/>
      <name val="Calibri"/>
      <family val="2"/>
      <scheme val="minor"/>
    </font>
    <font>
      <sz val="12"/>
      <color theme="8"/>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0" fontId="0" fillId="2" borderId="0" xfId="0" applyFill="1" applyAlignment="1">
      <alignment horizontal="center"/>
    </xf>
    <xf numFmtId="0" fontId="0" fillId="3" borderId="0" xfId="0" applyFill="1" applyAlignment="1">
      <alignment horizontal="center"/>
    </xf>
    <xf numFmtId="0" fontId="0" fillId="0" borderId="0" xfId="0" applyFill="1" applyAlignment="1"/>
    <xf numFmtId="0" fontId="1" fillId="0" borderId="1" xfId="0" applyFont="1" applyBorder="1"/>
    <xf numFmtId="0" fontId="0" fillId="0" borderId="1" xfId="0" applyBorder="1"/>
    <xf numFmtId="0" fontId="2" fillId="0" borderId="0" xfId="0" applyFont="1"/>
    <xf numFmtId="0" fontId="0" fillId="4" borderId="0" xfId="0" applyFill="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9477A-97E6-4844-97BF-646600A9B57F}">
  <dimension ref="B1:G13"/>
  <sheetViews>
    <sheetView tabSelected="1" workbookViewId="0">
      <selection activeCell="G12" sqref="G12"/>
    </sheetView>
  </sheetViews>
  <sheetFormatPr baseColWidth="10" defaultRowHeight="16" x14ac:dyDescent="0.2"/>
  <sheetData>
    <row r="1" spans="2:7" x14ac:dyDescent="0.2">
      <c r="B1" s="3"/>
      <c r="C1" s="1" t="s">
        <v>0</v>
      </c>
      <c r="D1" s="1"/>
      <c r="E1" s="2" t="s">
        <v>7</v>
      </c>
      <c r="F1" s="2"/>
      <c r="G1" s="7" t="s">
        <v>13</v>
      </c>
    </row>
    <row r="2" spans="2:7" x14ac:dyDescent="0.2">
      <c r="B2" s="4"/>
      <c r="C2" s="4" t="s">
        <v>3</v>
      </c>
      <c r="D2" s="4"/>
      <c r="E2" s="4" t="s">
        <v>3</v>
      </c>
      <c r="F2" s="4"/>
    </row>
    <row r="3" spans="2:7" x14ac:dyDescent="0.2">
      <c r="B3" t="s">
        <v>1</v>
      </c>
      <c r="C3">
        <v>7709</v>
      </c>
      <c r="E3">
        <v>2291</v>
      </c>
      <c r="G3">
        <v>10000</v>
      </c>
    </row>
    <row r="4" spans="2:7" x14ac:dyDescent="0.2">
      <c r="B4" t="s">
        <v>2</v>
      </c>
      <c r="C4">
        <v>1927.25</v>
      </c>
      <c r="E4">
        <v>572.75</v>
      </c>
    </row>
    <row r="6" spans="2:7" x14ac:dyDescent="0.2">
      <c r="B6" s="5"/>
      <c r="C6" s="5" t="s">
        <v>11</v>
      </c>
      <c r="D6" s="5" t="s">
        <v>10</v>
      </c>
      <c r="E6" s="5" t="s">
        <v>4</v>
      </c>
      <c r="F6" s="5" t="s">
        <v>10</v>
      </c>
    </row>
    <row r="7" spans="2:7" x14ac:dyDescent="0.2">
      <c r="B7" t="s">
        <v>5</v>
      </c>
      <c r="C7">
        <f>0*7</f>
        <v>0</v>
      </c>
      <c r="D7">
        <f>$C$4*C7</f>
        <v>0</v>
      </c>
      <c r="E7">
        <f>0*7</f>
        <v>0</v>
      </c>
      <c r="F7">
        <f>$E$4*E7</f>
        <v>0</v>
      </c>
    </row>
    <row r="8" spans="2:7" x14ac:dyDescent="0.2">
      <c r="B8" t="s">
        <v>6</v>
      </c>
      <c r="C8" s="6">
        <f>0.000608*7</f>
        <v>4.2560000000000002E-3</v>
      </c>
      <c r="D8">
        <f>$C$4*C8</f>
        <v>8.202376000000001</v>
      </c>
      <c r="E8">
        <f>0*7</f>
        <v>0</v>
      </c>
      <c r="F8">
        <f>$E$4*E8</f>
        <v>0</v>
      </c>
    </row>
    <row r="9" spans="2:7" x14ac:dyDescent="0.2">
      <c r="B9" t="s">
        <v>8</v>
      </c>
      <c r="C9" s="6">
        <f>0.005247*7</f>
        <v>3.6728999999999998E-2</v>
      </c>
      <c r="D9">
        <f>$C$4*C9</f>
        <v>70.78596524999999</v>
      </c>
      <c r="E9" s="6">
        <f>0.00171*7</f>
        <v>1.197E-2</v>
      </c>
      <c r="F9">
        <f>$E$4*E9</f>
        <v>6.8558174999999997</v>
      </c>
    </row>
    <row r="10" spans="2:7" x14ac:dyDescent="0.2">
      <c r="B10" t="s">
        <v>9</v>
      </c>
      <c r="C10" s="6">
        <f>0.056484*7</f>
        <v>0.39538800000000002</v>
      </c>
      <c r="D10">
        <f>$C$4*C10</f>
        <v>762.01152300000001</v>
      </c>
      <c r="E10" s="6">
        <f>0.027315*7</f>
        <v>0.19120499999999999</v>
      </c>
      <c r="F10">
        <f>$E$4*E10</f>
        <v>109.51266374999999</v>
      </c>
    </row>
    <row r="12" spans="2:7" x14ac:dyDescent="0.2">
      <c r="B12" s="9" t="s">
        <v>12</v>
      </c>
      <c r="C12" s="9"/>
      <c r="D12" s="9">
        <f>SUM(D7:D10)</f>
        <v>840.99986424999997</v>
      </c>
      <c r="E12" s="9"/>
      <c r="F12" s="9">
        <f>SUM(F7:F10)</f>
        <v>116.36848124999999</v>
      </c>
      <c r="G12" s="9">
        <f>SUM(D12:F12)</f>
        <v>957.36834549999992</v>
      </c>
    </row>
    <row r="13" spans="2:7" x14ac:dyDescent="0.2">
      <c r="G13" s="8" t="s">
        <v>14</v>
      </c>
    </row>
  </sheetData>
  <mergeCells count="2">
    <mergeCell ref="E1:F1"/>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Darcy Rao</dc:creator>
  <cp:lastModifiedBy>Darcy Rao</cp:lastModifiedBy>
  <dcterms:created xsi:type="dcterms:W3CDTF">2018-11-04T22:18:03Z</dcterms:created>
  <dcterms:modified xsi:type="dcterms:W3CDTF">2018-11-04T22:33:17Z</dcterms:modified>
</cp:coreProperties>
</file>